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617"/>
  <workbookPr defaultThemeVersion="124226"/>
  <mc:AlternateContent xmlns:mc="http://schemas.openxmlformats.org/markup-compatibility/2006">
    <mc:Choice Requires="x15">
      <x15ac:absPath xmlns:x15ac="http://schemas.microsoft.com/office/spreadsheetml/2010/11/ac" url="C:\Users\DCIStaff\Downloads\CUA HIM\VAY_0526\0618\"/>
    </mc:Choice>
  </mc:AlternateContent>
  <xr:revisionPtr revIDLastSave="22" documentId="13_ncr:1_{AC72DE93-A62E-41B5-A554-31260A212189}" xr6:coauthVersionLast="47" xr6:coauthVersionMax="47" xr10:uidLastSave="{517EF41C-4D9C-4A4F-A27A-A6C759A99AA2}"/>
  <bookViews>
    <workbookView xWindow="-120" yWindow="-120" windowWidth="29040" windowHeight="15840" firstSheet="1" activeTab="1" xr2:uid="{00000000-000D-0000-FFFF-FFFF00000000}"/>
  </bookViews>
  <sheets>
    <sheet name="Nhap lieu" sheetId="11" state="hidden" r:id="rId1"/>
    <sheet name="TAB BẢNG A" sheetId="1" r:id="rId2"/>
    <sheet name="Phe duyet" sheetId="6" state="hidden" r:id="rId3"/>
    <sheet name="Sua doi" sheetId="12" state="hidden" r:id="rId4"/>
    <sheet name="Tien bang chu" sheetId="13" state="hidden" r:id="rId5"/>
    <sheet name="TAB BẢNG B" sheetId="16" r:id="rId6"/>
    <sheet name="TAB BẢNG C" sheetId="15" r:id="rId7"/>
    <sheet name="TAB BẢNG D" sheetId="17" r:id="rId8"/>
    <sheet name="TAB THÔNG BÁO" sheetId="14" r:id="rId9"/>
  </sheets>
  <externalReferences>
    <externalReference r:id="rId10"/>
  </externalReferences>
  <definedNames>
    <definedName name="_xlnm._FilterDatabase" localSheetId="1" hidden="1">'TAB BẢNG A'!$A$1:$AV$276</definedName>
    <definedName name="_xlnm._FilterDatabase" localSheetId="5" hidden="1">'TAB BẢNG B'!$A$1:$AV$290</definedName>
    <definedName name="_xlnm._FilterDatabase" localSheetId="6" hidden="1">'TAB BẢNG C'!$A$1:$AV$265</definedName>
    <definedName name="_xlnm._FilterDatabase" localSheetId="7" hidden="1">'TAB BẢNG D'!$A$1:$AV$194</definedName>
    <definedName name="_xlnm._FilterDatabase" localSheetId="8" hidden="1">'TAB THÔNG BÁO'!$A$17:$Z$90</definedName>
    <definedName name="chinhanh">#REF!</definedName>
    <definedName name="_xlnm.Print_Area" localSheetId="2">'Phe duyet'!$A$1:$X$57</definedName>
    <definedName name="_xlnm.Print_Area" localSheetId="1">'TAB BẢNG A'!$A$1:$V$276</definedName>
    <definedName name="_xlnm.Print_Area" localSheetId="5">'TAB BẢNG B'!$A$1:$V$290</definedName>
    <definedName name="_xlnm.Print_Area" localSheetId="6">'TAB BẢNG C'!$A$1:$V$265</definedName>
    <definedName name="_xlnm.Print_Area" localSheetId="7">'TAB BẢNG D'!$A$1:$V$194</definedName>
    <definedName name="_xlnm.Print_Area" localSheetId="8">'TAB THÔNG BÁO'!$A$1:$V$90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2" i="1" l="1"/>
  <c r="Y24" i="17" l="1"/>
  <c r="Y24" i="16" l="1"/>
  <c r="Y24" i="15"/>
  <c r="Y24" i="1" l="1"/>
  <c r="B11" i="13" l="1"/>
  <c r="B19" i="13"/>
  <c r="C19" i="13" s="1"/>
  <c r="N20" i="13" s="1"/>
  <c r="B3" i="13"/>
  <c r="C8" i="13" s="1"/>
  <c r="S6" i="12"/>
  <c r="Q4" i="12"/>
  <c r="M57" i="6"/>
  <c r="M26" i="12" s="1"/>
  <c r="A48" i="6"/>
  <c r="A46" i="6"/>
  <c r="A45" i="6"/>
  <c r="A42" i="6"/>
  <c r="H38" i="6"/>
  <c r="H37" i="6"/>
  <c r="H36" i="6"/>
  <c r="H35" i="6"/>
  <c r="R33" i="6"/>
  <c r="K33" i="6"/>
  <c r="V32" i="6"/>
  <c r="K32" i="6"/>
  <c r="H31" i="6"/>
  <c r="H30" i="6"/>
  <c r="H29" i="6"/>
  <c r="H28" i="6"/>
  <c r="A28" i="6"/>
  <c r="H27" i="6"/>
  <c r="A27" i="6"/>
  <c r="H26" i="6"/>
  <c r="H25" i="6"/>
  <c r="M24" i="6"/>
  <c r="H24" i="6"/>
  <c r="Q22" i="6" s="1"/>
  <c r="A24" i="6"/>
  <c r="G16" i="6"/>
  <c r="S16" i="6" s="1"/>
  <c r="S15" i="6"/>
  <c r="S10" i="12" s="1"/>
  <c r="G15" i="6"/>
  <c r="G10" i="12" s="1"/>
  <c r="S14" i="6"/>
  <c r="S9" i="12" s="1"/>
  <c r="G14" i="6"/>
  <c r="G9" i="12" s="1"/>
  <c r="G13" i="6"/>
  <c r="G8" i="12" s="1"/>
  <c r="S12" i="6"/>
  <c r="S7" i="12" s="1"/>
  <c r="G11" i="6"/>
  <c r="G6" i="12" s="1"/>
  <c r="K7" i="6"/>
  <c r="Q4" i="6"/>
  <c r="AI2" i="6"/>
  <c r="A9" i="6" s="1"/>
  <c r="A7" i="14"/>
  <c r="C11" i="13" l="1"/>
  <c r="C3" i="13"/>
  <c r="N23" i="13"/>
  <c r="N22" i="13"/>
  <c r="K20" i="13"/>
  <c r="D20" i="13"/>
  <c r="H20" i="13"/>
  <c r="L20" i="13"/>
  <c r="E20" i="13"/>
  <c r="I20" i="13"/>
  <c r="M20" i="13"/>
  <c r="G20" i="13"/>
  <c r="O20" i="13"/>
  <c r="O22" i="13" s="1"/>
  <c r="F20" i="13"/>
  <c r="J20" i="13"/>
  <c r="B4" i="6"/>
  <c r="O12" i="13" l="1"/>
  <c r="O14" i="13" s="1"/>
  <c r="K12" i="13"/>
  <c r="G12" i="13"/>
  <c r="L12" i="13"/>
  <c r="N12" i="13"/>
  <c r="J12" i="13"/>
  <c r="F12" i="13"/>
  <c r="M12" i="13"/>
  <c r="I12" i="13"/>
  <c r="E12" i="13"/>
  <c r="H12" i="13"/>
  <c r="D12" i="13"/>
  <c r="M4" i="13"/>
  <c r="I4" i="13"/>
  <c r="E4" i="13"/>
  <c r="J4" i="13"/>
  <c r="L4" i="13"/>
  <c r="H4" i="13"/>
  <c r="D4" i="13"/>
  <c r="O4" i="13"/>
  <c r="O6" i="13" s="1"/>
  <c r="K4" i="13"/>
  <c r="G4" i="13"/>
  <c r="N4" i="13"/>
  <c r="F4" i="13"/>
  <c r="G23" i="13"/>
  <c r="G22" i="13"/>
  <c r="G21" i="13"/>
  <c r="I21" i="13"/>
  <c r="I23" i="13" s="1"/>
  <c r="H21" i="13"/>
  <c r="I22" i="13"/>
  <c r="E23" i="13"/>
  <c r="E22" i="13"/>
  <c r="F22" i="13"/>
  <c r="L22" i="13"/>
  <c r="F21" i="13"/>
  <c r="F23" i="13" s="1"/>
  <c r="D21" i="13"/>
  <c r="E21" i="13"/>
  <c r="D23" i="13"/>
  <c r="D22" i="13"/>
  <c r="J23" i="13"/>
  <c r="J22" i="13"/>
  <c r="J21" i="13"/>
  <c r="L21" i="13"/>
  <c r="L23" i="13" s="1"/>
  <c r="K21" i="13"/>
  <c r="K23" i="13"/>
  <c r="K22" i="13"/>
  <c r="N21" i="13"/>
  <c r="O21" i="13"/>
  <c r="M23" i="13"/>
  <c r="M22" i="13"/>
  <c r="M21" i="13"/>
  <c r="H23" i="13"/>
  <c r="H22" i="13"/>
  <c r="B4" i="12"/>
  <c r="O16" i="12"/>
  <c r="H7" i="13" l="1"/>
  <c r="H6" i="13"/>
  <c r="E15" i="13"/>
  <c r="E14" i="13"/>
  <c r="K13" i="13"/>
  <c r="J15" i="13"/>
  <c r="J14" i="13"/>
  <c r="J13" i="13"/>
  <c r="L13" i="13"/>
  <c r="L15" i="13" s="1"/>
  <c r="K7" i="13"/>
  <c r="K6" i="13"/>
  <c r="L6" i="13"/>
  <c r="I14" i="13"/>
  <c r="N15" i="13"/>
  <c r="N14" i="13"/>
  <c r="F6" i="13"/>
  <c r="J7" i="13"/>
  <c r="J5" i="13"/>
  <c r="L5" i="13"/>
  <c r="L7" i="13" s="1"/>
  <c r="K5" i="13"/>
  <c r="J6" i="13"/>
  <c r="D15" i="13"/>
  <c r="D14" i="13"/>
  <c r="F13" i="13"/>
  <c r="F15" i="13" s="1"/>
  <c r="E13" i="13"/>
  <c r="D13" i="13"/>
  <c r="O13" i="13"/>
  <c r="M15" i="13"/>
  <c r="N13" i="13"/>
  <c r="M14" i="13"/>
  <c r="M13" i="13"/>
  <c r="L14" i="13"/>
  <c r="I5" i="13"/>
  <c r="I7" i="13" s="1"/>
  <c r="H5" i="13"/>
  <c r="G7" i="13"/>
  <c r="G6" i="13"/>
  <c r="G5" i="13"/>
  <c r="I6" i="13"/>
  <c r="K15" i="13"/>
  <c r="K14" i="13"/>
  <c r="M7" i="13"/>
  <c r="M6" i="13"/>
  <c r="M5" i="13"/>
  <c r="O5" i="13"/>
  <c r="N5" i="13"/>
  <c r="N7" i="13"/>
  <c r="N6" i="13"/>
  <c r="E5" i="13"/>
  <c r="D7" i="13"/>
  <c r="D6" i="13"/>
  <c r="D5" i="13"/>
  <c r="F5" i="13"/>
  <c r="F7" i="13" s="1"/>
  <c r="E7" i="13"/>
  <c r="E6" i="13"/>
  <c r="H14" i="13"/>
  <c r="H15" i="13"/>
  <c r="F14" i="13"/>
  <c r="G15" i="13"/>
  <c r="G14" i="13"/>
  <c r="G13" i="13"/>
  <c r="I13" i="13"/>
  <c r="I15" i="13" s="1"/>
  <c r="H13" i="13"/>
  <c r="C24" i="13"/>
  <c r="C16"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scb</author>
  </authors>
  <commentList>
    <comment ref="G13" authorId="0" shapeId="0" xr:uid="{00000000-0006-0000-0100-000001000000}">
      <text>
        <r>
          <rPr>
            <b/>
            <sz val="8"/>
            <color indexed="81"/>
            <rFont val="Tahoma"/>
            <family val="2"/>
          </rPr>
          <t>Đặt công thức</t>
        </r>
      </text>
    </comment>
    <comment ref="G14" authorId="0" shapeId="0" xr:uid="{00000000-0006-0000-0100-000002000000}">
      <text>
        <r>
          <rPr>
            <b/>
            <sz val="8"/>
            <color indexed="81"/>
            <rFont val="Tahoma"/>
            <family val="2"/>
          </rPr>
          <t>Đặt công thức</t>
        </r>
      </text>
    </comment>
    <comment ref="L141" authorId="0" shapeId="0" xr:uid="{DECC806D-4CB1-4F74-B248-00F558930283}">
      <text>
        <r>
          <rPr>
            <b/>
            <sz val="8"/>
            <color indexed="81"/>
            <rFont val="Tahoma"/>
            <family val="2"/>
          </rPr>
          <t>Thông thường là vợ chồng KH nên cho = với G15. Trường hợp khác tự đánh vô</t>
        </r>
      </text>
    </comment>
    <comment ref="L145" authorId="0" shapeId="0" xr:uid="{541F1C03-605C-49F6-97C9-1E4E266C85ED}">
      <text>
        <r>
          <rPr>
            <b/>
            <sz val="8"/>
            <color indexed="81"/>
            <rFont val="Tahoma"/>
            <family val="2"/>
          </rPr>
          <t>Thông thường là vợ chồng KH nên cho = với G15. Trường hợp khác tự đánh vô</t>
        </r>
      </text>
    </comment>
    <comment ref="L149" authorId="0" shapeId="0" xr:uid="{8559213B-F4D8-4EAA-9FC3-EE72DB00A111}">
      <text>
        <r>
          <rPr>
            <b/>
            <sz val="8"/>
            <color indexed="81"/>
            <rFont val="Tahoma"/>
            <family val="2"/>
          </rPr>
          <t>Thông thường là vợ chồng KH nên cho = với G15. Trường hợp khác tự đánh vô</t>
        </r>
      </text>
    </comment>
    <comment ref="L152" authorId="0" shapeId="0" xr:uid="{8577446D-1E12-49F6-9D50-09DAE53DCAF3}">
      <text>
        <r>
          <rPr>
            <b/>
            <sz val="8"/>
            <color indexed="81"/>
            <rFont val="Tahoma"/>
            <family val="2"/>
          </rPr>
          <t>Thông thường là vợ chồng KH nên cho = với G15. Trường hợp khác tự đánh vô</t>
        </r>
      </text>
    </comment>
    <comment ref="Z152" authorId="0" shapeId="0" xr:uid="{ED069246-4305-4337-BBC9-5D26BBFBC829}">
      <text>
        <r>
          <rPr>
            <b/>
            <sz val="8"/>
            <color indexed="81"/>
            <rFont val="Tahoma"/>
            <family val="2"/>
          </rPr>
          <t>Em làm list chọn cho siêu nhanh ạ :D. Vì nó cũng chỉ có 2 option thôi, đánh lại lâu lém :P</t>
        </r>
      </text>
    </comment>
    <comment ref="L155" authorId="0" shapeId="0" xr:uid="{ED683FAC-654B-48AE-99F7-78A2B8BE0174}">
      <text>
        <r>
          <rPr>
            <b/>
            <sz val="8"/>
            <color indexed="81"/>
            <rFont val="Tahoma"/>
            <family val="2"/>
          </rPr>
          <t>Thông thường là vợ chồng KH nên cho = với G15. Trường hợp khác tự đánh vô</t>
        </r>
      </text>
    </comment>
    <comment ref="Z155" authorId="0" shapeId="0" xr:uid="{A62F2A58-019A-4AB2-B5F7-61C39C015944}">
      <text>
        <r>
          <rPr>
            <b/>
            <sz val="8"/>
            <color indexed="81"/>
            <rFont val="Tahoma"/>
            <family val="2"/>
          </rPr>
          <t>Em làm list chọn cho siêu nhanh ạ :D. Vì nó cũng chỉ có 2 option thôi, đánh lại lâu lém :P</t>
        </r>
      </text>
    </comment>
    <comment ref="L158" authorId="0" shapeId="0" xr:uid="{1B09DB0A-77E9-4BDC-A649-2305ACEB9384}">
      <text>
        <r>
          <rPr>
            <b/>
            <sz val="8"/>
            <color indexed="81"/>
            <rFont val="Tahoma"/>
            <family val="2"/>
          </rPr>
          <t>Thông thường là vợ chồng KH nên cho = với G15. Trường hợp khác tự đánh vô</t>
        </r>
      </text>
    </comment>
    <comment ref="Z158" authorId="0" shapeId="0" xr:uid="{87221219-F2AD-4E2D-A09D-4B64899D7563}">
      <text>
        <r>
          <rPr>
            <b/>
            <sz val="8"/>
            <color indexed="81"/>
            <rFont val="Tahoma"/>
            <family val="2"/>
          </rPr>
          <t>Em làm list chọn cho siêu nhanh ạ :D. Vì nó cũng chỉ có 2 option thôi, đánh lại lâu lém :P</t>
        </r>
      </text>
    </comment>
    <comment ref="L161" authorId="0" shapeId="0" xr:uid="{38F35521-3666-4B1A-8ABA-BAE1C569FCF8}">
      <text>
        <r>
          <rPr>
            <b/>
            <sz val="8"/>
            <color indexed="81"/>
            <rFont val="Tahoma"/>
            <family val="2"/>
          </rPr>
          <t>Thông thường là vợ chồng KH nên cho = với G15. Trường hợp khác tự đánh vô</t>
        </r>
      </text>
    </comment>
    <comment ref="Z161" authorId="0" shapeId="0" xr:uid="{063AE8B4-B02D-4B5B-9096-7E8DE7EA1DF6}">
      <text>
        <r>
          <rPr>
            <b/>
            <sz val="8"/>
            <color indexed="81"/>
            <rFont val="Tahoma"/>
            <family val="2"/>
          </rPr>
          <t>Em làm list chọn cho siêu nhanh ạ :D. Vì nó cũng chỉ có 2 option thôi, đánh lại lâu lém :P</t>
        </r>
      </text>
    </comment>
    <comment ref="L164" authorId="0" shapeId="0" xr:uid="{D6E84138-4A26-4C8A-98C2-64FADB65E69E}">
      <text>
        <r>
          <rPr>
            <b/>
            <sz val="8"/>
            <color indexed="81"/>
            <rFont val="Tahoma"/>
            <family val="2"/>
          </rPr>
          <t>Thông thường là vợ chồng KH nên cho = với G15. Trường hợp khác tự đánh vô</t>
        </r>
      </text>
    </comment>
    <comment ref="Z164" authorId="0" shapeId="0" xr:uid="{714052C2-F350-4281-8F84-14AA8EE232C4}">
      <text>
        <r>
          <rPr>
            <b/>
            <sz val="8"/>
            <color indexed="81"/>
            <rFont val="Tahoma"/>
            <family val="2"/>
          </rPr>
          <t>Em làm list chọn cho siêu nhanh ạ :D. Vì nó cũng chỉ có 2 option thôi, đánh lại lâu lém :P</t>
        </r>
      </text>
    </comment>
    <comment ref="L167" authorId="0" shapeId="0" xr:uid="{38FCEDF5-27CB-448D-A72F-D78CACFB144C}">
      <text>
        <r>
          <rPr>
            <b/>
            <sz val="8"/>
            <color indexed="81"/>
            <rFont val="Tahoma"/>
            <family val="2"/>
          </rPr>
          <t>Thông thường là vợ chồng KH nên cho = với G15. Trường hợp khác tự đánh vô</t>
        </r>
      </text>
    </comment>
    <comment ref="Z167" authorId="0" shapeId="0" xr:uid="{0014A445-B0F7-4156-AF10-E858173174F7}">
      <text>
        <r>
          <rPr>
            <b/>
            <sz val="8"/>
            <color indexed="81"/>
            <rFont val="Tahoma"/>
            <family val="2"/>
          </rPr>
          <t>Em làm list chọn cho siêu nhanh ạ :D. Vì nó cũng chỉ có 2 option thôi, đánh lại lâu lém :P</t>
        </r>
      </text>
    </comment>
    <comment ref="L170" authorId="0" shapeId="0" xr:uid="{B2DA309E-7452-46BE-80DF-B833CE28A5DE}">
      <text>
        <r>
          <rPr>
            <b/>
            <sz val="8"/>
            <color indexed="81"/>
            <rFont val="Tahoma"/>
            <family val="2"/>
          </rPr>
          <t>Thông thường là vợ chồng KH nên cho = với G15. Trường hợp khác tự đánh vô</t>
        </r>
      </text>
    </comment>
    <comment ref="A174" authorId="0" shapeId="0" xr:uid="{BA145A22-8BDB-4571-99D1-2FB16E206E60}">
      <text>
        <r>
          <rPr>
            <b/>
            <sz val="8"/>
            <color indexed="81"/>
            <rFont val="Tahoma"/>
            <family val="2"/>
          </rPr>
          <t>thông thường là hồ sơ của PGD nên ghi vậy luôn cho nhanh, trong trường hợp có ngoại lệ thì ghi nội dung ngoại lệ</t>
        </r>
      </text>
    </comment>
    <comment ref="G202" authorId="0" shapeId="0" xr:uid="{7FC60023-C1E5-4876-BB46-4724A9546A66}">
      <text>
        <r>
          <rPr>
            <b/>
            <sz val="8"/>
            <color indexed="81"/>
            <rFont val="Tahoma"/>
            <family val="2"/>
          </rPr>
          <t xml:space="preserve">= R118
</t>
        </r>
      </text>
    </comment>
    <comment ref="G203" authorId="0" shapeId="0" xr:uid="{00000000-0006-0000-0100-00000A000000}">
      <text>
        <r>
          <rPr>
            <b/>
            <sz val="8"/>
            <color indexed="81"/>
            <rFont val="Tahoma"/>
            <family val="2"/>
          </rPr>
          <t xml:space="preserve">= R118
</t>
        </r>
      </text>
    </comment>
    <comment ref="G204" authorId="0" shapeId="0" xr:uid="{00000000-0006-0000-0100-00000B000000}">
      <text>
        <r>
          <rPr>
            <b/>
            <sz val="8"/>
            <color indexed="81"/>
            <rFont val="Tahoma"/>
            <family val="2"/>
          </rPr>
          <t xml:space="preserve">= R118
</t>
        </r>
      </text>
    </comment>
    <comment ref="G205" authorId="0" shapeId="0" xr:uid="{E093C7EF-434B-4138-81CC-2EEFAF83418B}">
      <text>
        <r>
          <rPr>
            <b/>
            <sz val="8"/>
            <color indexed="81"/>
            <rFont val="Tahoma"/>
            <family val="2"/>
          </rPr>
          <t xml:space="preserve">= R118
</t>
        </r>
      </text>
    </comment>
    <comment ref="G206" authorId="0" shapeId="0" xr:uid="{00000000-0006-0000-0100-00000C000000}">
      <text>
        <r>
          <rPr>
            <b/>
            <sz val="8"/>
            <color indexed="81"/>
            <rFont val="Tahoma"/>
            <family val="2"/>
          </rPr>
          <t xml:space="preserve">= R118
</t>
        </r>
      </text>
    </comment>
    <comment ref="G207" authorId="0" shapeId="0" xr:uid="{00000000-0006-0000-0100-00000D000000}">
      <text>
        <r>
          <rPr>
            <b/>
            <sz val="8"/>
            <color indexed="81"/>
            <rFont val="Tahoma"/>
            <family val="2"/>
          </rPr>
          <t xml:space="preserve">= R118
</t>
        </r>
      </text>
    </comment>
    <comment ref="G208" authorId="0" shapeId="0" xr:uid="{00000000-0006-0000-0100-00000E000000}">
      <text>
        <r>
          <rPr>
            <b/>
            <sz val="8"/>
            <color indexed="81"/>
            <rFont val="Tahoma"/>
            <family val="2"/>
          </rPr>
          <t xml:space="preserve">= R118
</t>
        </r>
      </text>
    </comment>
    <comment ref="G209" authorId="0" shapeId="0" xr:uid="{00000000-0006-0000-0100-00000F000000}">
      <text>
        <r>
          <rPr>
            <b/>
            <sz val="8"/>
            <color indexed="81"/>
            <rFont val="Tahoma"/>
            <family val="2"/>
          </rPr>
          <t xml:space="preserve">= R118
</t>
        </r>
      </text>
    </comment>
    <comment ref="G213" authorId="0" shapeId="0" xr:uid="{00000000-0006-0000-0100-000010000000}">
      <text>
        <r>
          <rPr>
            <b/>
            <sz val="8"/>
            <color indexed="81"/>
            <rFont val="Tahoma"/>
            <family val="2"/>
          </rPr>
          <t xml:space="preserve">Chỗ này em đặt đơn vị "tháng" luôn, để khỏi chỉnh thụt ra vô cho đẹp.
</t>
        </r>
      </text>
    </comment>
    <comment ref="A215" authorId="0" shapeId="0" xr:uid="{00000000-0006-0000-0100-000011000000}">
      <text>
        <r>
          <rPr>
            <b/>
            <sz val="8"/>
            <color indexed="81"/>
            <rFont val="Tahoma"/>
            <family val="2"/>
          </rPr>
          <t xml:space="preserve">2 dòng cùng 1 nội dung " theo quy định…." em cho lên 1 dòng để tiết kiệm giấy
</t>
        </r>
      </text>
    </comment>
    <comment ref="L222" authorId="0" shapeId="0" xr:uid="{BA86F2F9-A6E2-40DB-B3BF-BB38E131CE35}">
      <text>
        <r>
          <rPr>
            <b/>
            <sz val="8"/>
            <color indexed="81"/>
            <rFont val="Tahoma"/>
            <family val="2"/>
          </rPr>
          <t>Thông thường là vợ chồng KH nên cho = với G15. Trường hợp khác tự đánh vô</t>
        </r>
      </text>
    </comment>
    <comment ref="L226" authorId="0" shapeId="0" xr:uid="{DB77B1F0-7D37-46FC-BFA1-13D952A8EFAA}">
      <text>
        <r>
          <rPr>
            <b/>
            <sz val="8"/>
            <color indexed="81"/>
            <rFont val="Tahoma"/>
            <family val="2"/>
          </rPr>
          <t>Thông thường là vợ chồng KH nên cho = với G15. Trường hợp khác tự đánh vô</t>
        </r>
      </text>
    </comment>
    <comment ref="L230" authorId="0" shapeId="0" xr:uid="{0A24360B-B399-427A-BA4B-50A3D2E95E7A}">
      <text>
        <r>
          <rPr>
            <b/>
            <sz val="8"/>
            <color indexed="81"/>
            <rFont val="Tahoma"/>
            <family val="2"/>
          </rPr>
          <t>Thông thường là vợ chồng KH nên cho = với G15. Trường hợp khác tự đánh vô</t>
        </r>
      </text>
    </comment>
    <comment ref="L233" authorId="0" shapeId="0" xr:uid="{5E8D1071-82E0-4C2D-9FA5-753442911708}">
      <text>
        <r>
          <rPr>
            <b/>
            <sz val="8"/>
            <color indexed="81"/>
            <rFont val="Tahoma"/>
            <family val="2"/>
          </rPr>
          <t>Thông thường là vợ chồng KH nên cho = với G15. Trường hợp khác tự đánh vô</t>
        </r>
      </text>
    </comment>
    <comment ref="Z233" authorId="0" shapeId="0" xr:uid="{F1075187-0C9B-4ED7-B1EC-35E7CD0B97B9}">
      <text>
        <r>
          <rPr>
            <b/>
            <sz val="8"/>
            <color indexed="81"/>
            <rFont val="Tahoma"/>
            <family val="2"/>
          </rPr>
          <t>Em làm list chọn cho siêu nhanh ạ :D. Vì nó cũng chỉ có 2 option thôi, đánh lại lâu lém :P</t>
        </r>
      </text>
    </comment>
    <comment ref="L236" authorId="0" shapeId="0" xr:uid="{D8AB6335-8130-45B3-B234-F36ADDF2BC95}">
      <text>
        <r>
          <rPr>
            <b/>
            <sz val="8"/>
            <color indexed="81"/>
            <rFont val="Tahoma"/>
            <family val="2"/>
          </rPr>
          <t>Thông thường là vợ chồng KH nên cho = với G15. Trường hợp khác tự đánh vô</t>
        </r>
      </text>
    </comment>
    <comment ref="Z236" authorId="0" shapeId="0" xr:uid="{0783EC18-4997-48B8-97A2-A1810B12F423}">
      <text>
        <r>
          <rPr>
            <b/>
            <sz val="8"/>
            <color indexed="81"/>
            <rFont val="Tahoma"/>
            <family val="2"/>
          </rPr>
          <t>Em làm list chọn cho siêu nhanh ạ :D. Vì nó cũng chỉ có 2 option thôi, đánh lại lâu lém :P</t>
        </r>
      </text>
    </comment>
    <comment ref="L239" authorId="0" shapeId="0" xr:uid="{9E05C0D4-661A-4432-A67A-8EBD17C659C0}">
      <text>
        <r>
          <rPr>
            <b/>
            <sz val="8"/>
            <color indexed="81"/>
            <rFont val="Tahoma"/>
            <family val="2"/>
          </rPr>
          <t>Thông thường là vợ chồng KH nên cho = với G15. Trường hợp khác tự đánh vô</t>
        </r>
      </text>
    </comment>
    <comment ref="Z239" authorId="0" shapeId="0" xr:uid="{27306D17-C620-41E9-ADE3-9BABAFF631AD}">
      <text>
        <r>
          <rPr>
            <b/>
            <sz val="8"/>
            <color indexed="81"/>
            <rFont val="Tahoma"/>
            <family val="2"/>
          </rPr>
          <t>Em làm list chọn cho siêu nhanh ạ :D. Vì nó cũng chỉ có 2 option thôi, đánh lại lâu lém :P</t>
        </r>
      </text>
    </comment>
    <comment ref="L242" authorId="0" shapeId="0" xr:uid="{A77A5CE4-CF9E-4C47-A8FC-C098699EBE59}">
      <text>
        <r>
          <rPr>
            <b/>
            <sz val="8"/>
            <color indexed="81"/>
            <rFont val="Tahoma"/>
            <family val="2"/>
          </rPr>
          <t>Thông thường là vợ chồng KH nên cho = với G15. Trường hợp khác tự đánh vô</t>
        </r>
      </text>
    </comment>
    <comment ref="Z242" authorId="0" shapeId="0" xr:uid="{0901CBB2-4E8A-49D0-9D39-34595163853D}">
      <text>
        <r>
          <rPr>
            <b/>
            <sz val="8"/>
            <color indexed="81"/>
            <rFont val="Tahoma"/>
            <family val="2"/>
          </rPr>
          <t>Em làm list chọn cho siêu nhanh ạ :D. Vì nó cũng chỉ có 2 option thôi, đánh lại lâu lém :P</t>
        </r>
      </text>
    </comment>
    <comment ref="L245" authorId="0" shapeId="0" xr:uid="{F93BCC17-9A4F-44D6-891B-3F27B420C51F}">
      <text>
        <r>
          <rPr>
            <b/>
            <sz val="8"/>
            <color indexed="81"/>
            <rFont val="Tahoma"/>
            <family val="2"/>
          </rPr>
          <t>Thông thường là vợ chồng KH nên cho = với G15. Trường hợp khác tự đánh vô</t>
        </r>
      </text>
    </comment>
    <comment ref="Z245" authorId="0" shapeId="0" xr:uid="{D48C6E41-1FCE-40F7-8E07-41FBC0F7A37B}">
      <text>
        <r>
          <rPr>
            <b/>
            <sz val="8"/>
            <color indexed="81"/>
            <rFont val="Tahoma"/>
            <family val="2"/>
          </rPr>
          <t>Em làm list chọn cho siêu nhanh ạ :D. Vì nó cũng chỉ có 2 option thôi, đánh lại lâu lém :P</t>
        </r>
      </text>
    </comment>
    <comment ref="L248" authorId="0" shapeId="0" xr:uid="{F837CBE0-9A9F-41BF-BE5A-9FFD80545641}">
      <text>
        <r>
          <rPr>
            <b/>
            <sz val="8"/>
            <color indexed="81"/>
            <rFont val="Tahoma"/>
            <family val="2"/>
          </rPr>
          <t>Thông thường là vợ chồng KH nên cho = với G15. Trường hợp khác tự đánh vô</t>
        </r>
      </text>
    </comment>
    <comment ref="Z248" authorId="0" shapeId="0" xr:uid="{B9E6CB40-4308-49C2-9922-CDFE467E142F}">
      <text>
        <r>
          <rPr>
            <b/>
            <sz val="8"/>
            <color indexed="81"/>
            <rFont val="Tahoma"/>
            <family val="2"/>
          </rPr>
          <t>Em làm list chọn cho siêu nhanh ạ :D. Vì nó cũng chỉ có 2 option thôi, đánh lại lâu lém :P</t>
        </r>
      </text>
    </comment>
    <comment ref="L251" authorId="0" shapeId="0" xr:uid="{28A29B9C-138C-450C-9715-1C5C34FED0F0}">
      <text>
        <r>
          <rPr>
            <b/>
            <sz val="8"/>
            <color indexed="81"/>
            <rFont val="Tahoma"/>
            <family val="2"/>
          </rPr>
          <t>Thông thường là vợ chồng KH nên cho = với G15. Trường hợp khác tự đánh vô</t>
        </r>
      </text>
    </comment>
    <comment ref="G272" authorId="0" shapeId="0" xr:uid="{F78F5138-53F7-4C75-808E-2E259C70815A}">
      <text>
        <r>
          <rPr>
            <b/>
            <sz val="8"/>
            <color indexed="81"/>
            <rFont val="Tahoma"/>
            <family val="2"/>
          </rPr>
          <t xml:space="preserve">= R118
</t>
        </r>
      </text>
    </comment>
    <comment ref="G273" authorId="0" shapeId="0" xr:uid="{FE30AEFC-6F58-4422-9455-11E5C695A2A7}">
      <text>
        <r>
          <rPr>
            <b/>
            <sz val="8"/>
            <color indexed="81"/>
            <rFont val="Tahoma"/>
            <family val="2"/>
          </rPr>
          <t xml:space="preserve">= R118
</t>
        </r>
      </text>
    </comment>
    <comment ref="G274" authorId="0" shapeId="0" xr:uid="{B4D040AA-8448-4FCE-B084-A802E0D907DC}">
      <text>
        <r>
          <rPr>
            <b/>
            <sz val="8"/>
            <color indexed="81"/>
            <rFont val="Tahoma"/>
            <family val="2"/>
          </rPr>
          <t xml:space="preserve">= R118
</t>
        </r>
      </text>
    </comment>
    <comment ref="G279" authorId="0" shapeId="0" xr:uid="{BD9926FC-C2E4-43E2-A439-4691D292D95D}">
      <text>
        <r>
          <rPr>
            <b/>
            <sz val="8"/>
            <color indexed="81"/>
            <rFont val="Tahoma"/>
            <family val="2"/>
          </rPr>
          <t xml:space="preserve">= R118
</t>
        </r>
      </text>
    </comment>
    <comment ref="G280" authorId="0" shapeId="0" xr:uid="{AB9BE312-C3A1-4BC2-9A97-E804DA2CDDCD}">
      <text>
        <r>
          <rPr>
            <b/>
            <sz val="8"/>
            <color indexed="81"/>
            <rFont val="Tahoma"/>
            <family val="2"/>
          </rPr>
          <t xml:space="preserve">= R118
</t>
        </r>
      </text>
    </comment>
    <comment ref="G281" authorId="0" shapeId="0" xr:uid="{823E2155-E2C4-4C28-AB04-2BCB5D8E8197}">
      <text>
        <r>
          <rPr>
            <b/>
            <sz val="8"/>
            <color indexed="81"/>
            <rFont val="Tahoma"/>
            <family val="2"/>
          </rPr>
          <t xml:space="preserve">= R118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scb</author>
  </authors>
  <commentList>
    <comment ref="G13" authorId="0" shapeId="0" xr:uid="{00000000-0006-0000-0500-000001000000}">
      <text>
        <r>
          <rPr>
            <b/>
            <sz val="8"/>
            <color indexed="81"/>
            <rFont val="Tahoma"/>
            <family val="2"/>
          </rPr>
          <t>Đặt công thức</t>
        </r>
      </text>
    </comment>
    <comment ref="G14" authorId="0" shapeId="0" xr:uid="{00000000-0006-0000-0500-000002000000}">
      <text>
        <r>
          <rPr>
            <b/>
            <sz val="8"/>
            <color indexed="81"/>
            <rFont val="Tahoma"/>
            <family val="2"/>
          </rPr>
          <t>Đặt công thức</t>
        </r>
      </text>
    </comment>
    <comment ref="L143" authorId="0" shapeId="0" xr:uid="{BF5A40BF-17B9-4D25-90A1-F3565C26B645}">
      <text>
        <r>
          <rPr>
            <b/>
            <sz val="8"/>
            <color indexed="81"/>
            <rFont val="Tahoma"/>
            <family val="2"/>
          </rPr>
          <t>Thông thường là vợ chồng KH nên cho = với G15. Trường hợp khác tự đánh vô</t>
        </r>
      </text>
    </comment>
    <comment ref="L147" authorId="0" shapeId="0" xr:uid="{6C3A3931-E32B-41C2-AF22-D335508878FD}">
      <text>
        <r>
          <rPr>
            <b/>
            <sz val="8"/>
            <color indexed="81"/>
            <rFont val="Tahoma"/>
            <family val="2"/>
          </rPr>
          <t>Thông thường là vợ chồng KH nên cho = với G15. Trường hợp khác tự đánh vô</t>
        </r>
      </text>
    </comment>
    <comment ref="L151" authorId="0" shapeId="0" xr:uid="{7D62BE7C-8297-41CE-B94A-99C74C6D5E65}">
      <text>
        <r>
          <rPr>
            <b/>
            <sz val="8"/>
            <color indexed="81"/>
            <rFont val="Tahoma"/>
            <family val="2"/>
          </rPr>
          <t>Thông thường là vợ chồng KH nên cho = với G15. Trường hợp khác tự đánh vô</t>
        </r>
      </text>
    </comment>
    <comment ref="L154" authorId="0" shapeId="0" xr:uid="{1F14C070-672A-489F-9758-8B4E4E730E84}">
      <text>
        <r>
          <rPr>
            <b/>
            <sz val="8"/>
            <color indexed="81"/>
            <rFont val="Tahoma"/>
            <family val="2"/>
          </rPr>
          <t>Thông thường là vợ chồng KH nên cho = với G15. Trường hợp khác tự đánh vô</t>
        </r>
      </text>
    </comment>
    <comment ref="Z154" authorId="0" shapeId="0" xr:uid="{84F645F6-C3DA-4DB1-9C9B-5CCEC6F4E205}">
      <text>
        <r>
          <rPr>
            <b/>
            <sz val="8"/>
            <color indexed="81"/>
            <rFont val="Tahoma"/>
            <family val="2"/>
          </rPr>
          <t>Em làm list chọn cho siêu nhanh ạ :D. Vì nó cũng chỉ có 2 option thôi, đánh lại lâu lém :P</t>
        </r>
      </text>
    </comment>
    <comment ref="L157" authorId="0" shapeId="0" xr:uid="{811AAA3A-AB1A-49AE-8586-1B28009AD96F}">
      <text>
        <r>
          <rPr>
            <b/>
            <sz val="8"/>
            <color indexed="81"/>
            <rFont val="Tahoma"/>
            <family val="2"/>
          </rPr>
          <t>Thông thường là vợ chồng KH nên cho = với G15. Trường hợp khác tự đánh vô</t>
        </r>
      </text>
    </comment>
    <comment ref="Z157" authorId="0" shapeId="0" xr:uid="{DB5E1505-0779-417C-A659-D133D935E436}">
      <text>
        <r>
          <rPr>
            <b/>
            <sz val="8"/>
            <color indexed="81"/>
            <rFont val="Tahoma"/>
            <family val="2"/>
          </rPr>
          <t>Em làm list chọn cho siêu nhanh ạ :D. Vì nó cũng chỉ có 2 option thôi, đánh lại lâu lém :P</t>
        </r>
      </text>
    </comment>
    <comment ref="L160" authorId="0" shapeId="0" xr:uid="{59904156-0FF1-4B75-A1EE-396EB5CF5C5A}">
      <text>
        <r>
          <rPr>
            <b/>
            <sz val="8"/>
            <color indexed="81"/>
            <rFont val="Tahoma"/>
            <family val="2"/>
          </rPr>
          <t>Thông thường là vợ chồng KH nên cho = với G15. Trường hợp khác tự đánh vô</t>
        </r>
      </text>
    </comment>
    <comment ref="Z160" authorId="0" shapeId="0" xr:uid="{FD19CEF8-6FF0-4DF7-897F-37B6453EF3D6}">
      <text>
        <r>
          <rPr>
            <b/>
            <sz val="8"/>
            <color indexed="81"/>
            <rFont val="Tahoma"/>
            <family val="2"/>
          </rPr>
          <t>Em làm list chọn cho siêu nhanh ạ :D. Vì nó cũng chỉ có 2 option thôi, đánh lại lâu lém :P</t>
        </r>
      </text>
    </comment>
    <comment ref="L163" authorId="0" shapeId="0" xr:uid="{B7A5E8A7-99F5-4411-99C9-4AFB920AF1CD}">
      <text>
        <r>
          <rPr>
            <b/>
            <sz val="8"/>
            <color indexed="81"/>
            <rFont val="Tahoma"/>
            <family val="2"/>
          </rPr>
          <t>Thông thường là vợ chồng KH nên cho = với G15. Trường hợp khác tự đánh vô</t>
        </r>
      </text>
    </comment>
    <comment ref="Z163" authorId="0" shapeId="0" xr:uid="{2EBC0E5D-D866-4CA4-A549-3A4A1F580669}">
      <text>
        <r>
          <rPr>
            <b/>
            <sz val="8"/>
            <color indexed="81"/>
            <rFont val="Tahoma"/>
            <family val="2"/>
          </rPr>
          <t>Em làm list chọn cho siêu nhanh ạ :D. Vì nó cũng chỉ có 2 option thôi, đánh lại lâu lém :P</t>
        </r>
      </text>
    </comment>
    <comment ref="L166" authorId="0" shapeId="0" xr:uid="{32356181-83C8-4E67-B531-2AA2229C482B}">
      <text>
        <r>
          <rPr>
            <b/>
            <sz val="8"/>
            <color indexed="81"/>
            <rFont val="Tahoma"/>
            <family val="2"/>
          </rPr>
          <t>Thông thường là vợ chồng KH nên cho = với G15. Trường hợp khác tự đánh vô</t>
        </r>
      </text>
    </comment>
    <comment ref="Z166" authorId="0" shapeId="0" xr:uid="{A415E650-E672-465B-936E-1EF82E4EB38D}">
      <text>
        <r>
          <rPr>
            <b/>
            <sz val="8"/>
            <color indexed="81"/>
            <rFont val="Tahoma"/>
            <family val="2"/>
          </rPr>
          <t>Em làm list chọn cho siêu nhanh ạ :D. Vì nó cũng chỉ có 2 option thôi, đánh lại lâu lém :P</t>
        </r>
      </text>
    </comment>
    <comment ref="L169" authorId="0" shapeId="0" xr:uid="{E489831B-8FF0-4371-B821-01CB6DE9A419}">
      <text>
        <r>
          <rPr>
            <b/>
            <sz val="8"/>
            <color indexed="81"/>
            <rFont val="Tahoma"/>
            <family val="2"/>
          </rPr>
          <t>Thông thường là vợ chồng KH nên cho = với G15. Trường hợp khác tự đánh vô</t>
        </r>
      </text>
    </comment>
    <comment ref="Z169" authorId="0" shapeId="0" xr:uid="{EAA0EAF5-40C4-48C3-B023-12932BD27E40}">
      <text>
        <r>
          <rPr>
            <b/>
            <sz val="8"/>
            <color indexed="81"/>
            <rFont val="Tahoma"/>
            <family val="2"/>
          </rPr>
          <t>Em làm list chọn cho siêu nhanh ạ :D. Vì nó cũng chỉ có 2 option thôi, đánh lại lâu lém :P</t>
        </r>
      </text>
    </comment>
    <comment ref="L172" authorId="0" shapeId="0" xr:uid="{7988D9FC-7310-4548-973F-565F036E7D1C}">
      <text>
        <r>
          <rPr>
            <b/>
            <sz val="8"/>
            <color indexed="81"/>
            <rFont val="Tahoma"/>
            <family val="2"/>
          </rPr>
          <t>Thông thường là vợ chồng KH nên cho = với G15. Trường hợp khác tự đánh vô</t>
        </r>
      </text>
    </comment>
    <comment ref="A176" authorId="0" shapeId="0" xr:uid="{2ED98CD3-B696-4265-ACF3-45F0BE923E78}">
      <text>
        <r>
          <rPr>
            <b/>
            <sz val="8"/>
            <color indexed="81"/>
            <rFont val="Tahoma"/>
            <family val="2"/>
          </rPr>
          <t>thông thường là hồ sơ của PGD nên ghi vậy luôn cho nhanh, trong trường hợp có ngoại lệ thì ghi nội dung ngoại lệ</t>
        </r>
      </text>
    </comment>
    <comment ref="G204" authorId="0" shapeId="0" xr:uid="{4E93B5B8-2D68-4822-84DD-7D313A691AFA}">
      <text>
        <r>
          <rPr>
            <b/>
            <sz val="8"/>
            <color indexed="81"/>
            <rFont val="Tahoma"/>
            <family val="2"/>
          </rPr>
          <t xml:space="preserve">= R118
</t>
        </r>
      </text>
    </comment>
    <comment ref="G205" authorId="0" shapeId="0" xr:uid="{00000000-0006-0000-0500-000009000000}">
      <text>
        <r>
          <rPr>
            <b/>
            <sz val="8"/>
            <color indexed="81"/>
            <rFont val="Tahoma"/>
            <family val="2"/>
          </rPr>
          <t xml:space="preserve">= R118
</t>
        </r>
      </text>
    </comment>
    <comment ref="G206" authorId="0" shapeId="0" xr:uid="{F8CA9EF3-5E88-4AC4-95DE-5C450DDA0885}">
      <text>
        <r>
          <rPr>
            <b/>
            <sz val="8"/>
            <color indexed="81"/>
            <rFont val="Tahoma"/>
            <family val="2"/>
          </rPr>
          <t xml:space="preserve">= R118
</t>
        </r>
      </text>
    </comment>
    <comment ref="G207" authorId="0" shapeId="0" xr:uid="{90698F58-2330-4687-8D8B-A1C4EE7EBA5A}">
      <text>
        <r>
          <rPr>
            <b/>
            <sz val="8"/>
            <color indexed="81"/>
            <rFont val="Tahoma"/>
            <family val="2"/>
          </rPr>
          <t xml:space="preserve">= R118
</t>
        </r>
      </text>
    </comment>
    <comment ref="G208" authorId="0" shapeId="0" xr:uid="{DFFC43AD-4547-4E5C-9A01-A247B589EAB2}">
      <text>
        <r>
          <rPr>
            <b/>
            <sz val="8"/>
            <color indexed="81"/>
            <rFont val="Tahoma"/>
            <family val="2"/>
          </rPr>
          <t xml:space="preserve">= R118
</t>
        </r>
      </text>
    </comment>
    <comment ref="G209" authorId="0" shapeId="0" xr:uid="{AB3EE2B2-E8BE-4563-92D3-E5D0448FF340}">
      <text>
        <r>
          <rPr>
            <b/>
            <sz val="8"/>
            <color indexed="81"/>
            <rFont val="Tahoma"/>
            <family val="2"/>
          </rPr>
          <t xml:space="preserve">= R118
</t>
        </r>
      </text>
    </comment>
    <comment ref="G210" authorId="0" shapeId="0" xr:uid="{6EEE804C-5AEE-4C0A-8A8A-636572856BF4}">
      <text>
        <r>
          <rPr>
            <b/>
            <sz val="8"/>
            <color indexed="81"/>
            <rFont val="Tahoma"/>
            <family val="2"/>
          </rPr>
          <t xml:space="preserve">= R118
</t>
        </r>
      </text>
    </comment>
    <comment ref="G211" authorId="0" shapeId="0" xr:uid="{808AD684-918D-41BE-ADCE-489722E74C3E}">
      <text>
        <r>
          <rPr>
            <b/>
            <sz val="8"/>
            <color indexed="81"/>
            <rFont val="Tahoma"/>
            <family val="2"/>
          </rPr>
          <t xml:space="preserve">= R118
</t>
        </r>
      </text>
    </comment>
    <comment ref="G215" authorId="0" shapeId="0" xr:uid="{22237BDB-767A-4228-B314-96C519689BFF}">
      <text>
        <r>
          <rPr>
            <b/>
            <sz val="8"/>
            <color indexed="81"/>
            <rFont val="Tahoma"/>
            <family val="2"/>
          </rPr>
          <t xml:space="preserve">Chỗ này em đặt đơn vị "tháng" luôn, để khỏi chỉnh thụt ra vô cho đẹp.
</t>
        </r>
      </text>
    </comment>
    <comment ref="A217" authorId="0" shapeId="0" xr:uid="{00000000-0006-0000-0500-00000B000000}">
      <text>
        <r>
          <rPr>
            <b/>
            <sz val="8"/>
            <color indexed="81"/>
            <rFont val="Tahoma"/>
            <family val="2"/>
          </rPr>
          <t xml:space="preserve">2 dòng cùng 1 nội dung " theo quy định…." em cho lên 1 dòng để tiết kiệm giấy
</t>
        </r>
      </text>
    </comment>
    <comment ref="L224" authorId="0" shapeId="0" xr:uid="{57BCABEB-3C50-49E5-AC24-87138A1D2B50}">
      <text>
        <r>
          <rPr>
            <b/>
            <sz val="8"/>
            <color indexed="81"/>
            <rFont val="Tahoma"/>
            <family val="2"/>
          </rPr>
          <t>Thông thường là vợ chồng KH nên cho = với G15. Trường hợp khác tự đánh vô</t>
        </r>
      </text>
    </comment>
    <comment ref="L228" authorId="0" shapeId="0" xr:uid="{7138B3F9-0FA8-4FDF-B7EE-8D24F8785E92}">
      <text>
        <r>
          <rPr>
            <b/>
            <sz val="8"/>
            <color indexed="81"/>
            <rFont val="Tahoma"/>
            <family val="2"/>
          </rPr>
          <t>Thông thường là vợ chồng KH nên cho = với G15. Trường hợp khác tự đánh vô</t>
        </r>
      </text>
    </comment>
    <comment ref="L232" authorId="0" shapeId="0" xr:uid="{86E6B265-56FD-4C36-A696-00D5E9F4FC15}">
      <text>
        <r>
          <rPr>
            <b/>
            <sz val="8"/>
            <color indexed="81"/>
            <rFont val="Tahoma"/>
            <family val="2"/>
          </rPr>
          <t>Thông thường là vợ chồng KH nên cho = với G15. Trường hợp khác tự đánh vô</t>
        </r>
      </text>
    </comment>
    <comment ref="L235" authorId="0" shapeId="0" xr:uid="{DF60FE51-C0B3-41B4-9DDA-12795A276C38}">
      <text>
        <r>
          <rPr>
            <b/>
            <sz val="8"/>
            <color indexed="81"/>
            <rFont val="Tahoma"/>
            <family val="2"/>
          </rPr>
          <t>Thông thường là vợ chồng KH nên cho = với G15. Trường hợp khác tự đánh vô</t>
        </r>
      </text>
    </comment>
    <comment ref="Z235" authorId="0" shapeId="0" xr:uid="{388DF0EE-5D6B-4969-A19C-F3CDF9FB567E}">
      <text>
        <r>
          <rPr>
            <b/>
            <sz val="8"/>
            <color indexed="81"/>
            <rFont val="Tahoma"/>
            <family val="2"/>
          </rPr>
          <t>Em làm list chọn cho siêu nhanh ạ :D. Vì nó cũng chỉ có 2 option thôi, đánh lại lâu lém :P</t>
        </r>
      </text>
    </comment>
    <comment ref="L238" authorId="0" shapeId="0" xr:uid="{BEAEB689-1F3B-4C0C-B621-4F4689C39680}">
      <text>
        <r>
          <rPr>
            <b/>
            <sz val="8"/>
            <color indexed="81"/>
            <rFont val="Tahoma"/>
            <family val="2"/>
          </rPr>
          <t>Thông thường là vợ chồng KH nên cho = với G15. Trường hợp khác tự đánh vô</t>
        </r>
      </text>
    </comment>
    <comment ref="Z238" authorId="0" shapeId="0" xr:uid="{9694FC2C-F574-4B77-BEE9-1A179A0172BF}">
      <text>
        <r>
          <rPr>
            <b/>
            <sz val="8"/>
            <color indexed="81"/>
            <rFont val="Tahoma"/>
            <family val="2"/>
          </rPr>
          <t>Em làm list chọn cho siêu nhanh ạ :D. Vì nó cũng chỉ có 2 option thôi, đánh lại lâu lém :P</t>
        </r>
      </text>
    </comment>
    <comment ref="L241" authorId="0" shapeId="0" xr:uid="{58CD76E0-622F-4E11-9C9A-EAE6048B72AE}">
      <text>
        <r>
          <rPr>
            <b/>
            <sz val="8"/>
            <color indexed="81"/>
            <rFont val="Tahoma"/>
            <family val="2"/>
          </rPr>
          <t>Thông thường là vợ chồng KH nên cho = với G15. Trường hợp khác tự đánh vô</t>
        </r>
      </text>
    </comment>
    <comment ref="Z241" authorId="0" shapeId="0" xr:uid="{CBDE21D3-84D7-4D9C-9148-6DE2E2561DF6}">
      <text>
        <r>
          <rPr>
            <b/>
            <sz val="8"/>
            <color indexed="81"/>
            <rFont val="Tahoma"/>
            <family val="2"/>
          </rPr>
          <t>Em làm list chọn cho siêu nhanh ạ :D. Vì nó cũng chỉ có 2 option thôi, đánh lại lâu lém :P</t>
        </r>
      </text>
    </comment>
    <comment ref="L244" authorId="0" shapeId="0" xr:uid="{05E7217E-E0D2-4D49-AED5-422469C209ED}">
      <text>
        <r>
          <rPr>
            <b/>
            <sz val="8"/>
            <color indexed="81"/>
            <rFont val="Tahoma"/>
            <family val="2"/>
          </rPr>
          <t>Thông thường là vợ chồng KH nên cho = với G15. Trường hợp khác tự đánh vô</t>
        </r>
      </text>
    </comment>
    <comment ref="Z244" authorId="0" shapeId="0" xr:uid="{190B9DEE-D5DC-49BE-877D-5BF66EC32DF6}">
      <text>
        <r>
          <rPr>
            <b/>
            <sz val="8"/>
            <color indexed="81"/>
            <rFont val="Tahoma"/>
            <family val="2"/>
          </rPr>
          <t>Em làm list chọn cho siêu nhanh ạ :D. Vì nó cũng chỉ có 2 option thôi, đánh lại lâu lém :P</t>
        </r>
      </text>
    </comment>
    <comment ref="L247" authorId="0" shapeId="0" xr:uid="{172A1F88-41AE-4389-9732-53B28C8A4872}">
      <text>
        <r>
          <rPr>
            <b/>
            <sz val="8"/>
            <color indexed="81"/>
            <rFont val="Tahoma"/>
            <family val="2"/>
          </rPr>
          <t>Thông thường là vợ chồng KH nên cho = với G15. Trường hợp khác tự đánh vô</t>
        </r>
      </text>
    </comment>
    <comment ref="Z247" authorId="0" shapeId="0" xr:uid="{4D02D47B-C860-456E-B15C-A7E69926B7E4}">
      <text>
        <r>
          <rPr>
            <b/>
            <sz val="8"/>
            <color indexed="81"/>
            <rFont val="Tahoma"/>
            <family val="2"/>
          </rPr>
          <t>Em làm list chọn cho siêu nhanh ạ :D. Vì nó cũng chỉ có 2 option thôi, đánh lại lâu lém :P</t>
        </r>
      </text>
    </comment>
    <comment ref="L250" authorId="0" shapeId="0" xr:uid="{AA8A86C9-9E4E-43E4-B699-E050F983D773}">
      <text>
        <r>
          <rPr>
            <b/>
            <sz val="8"/>
            <color indexed="81"/>
            <rFont val="Tahoma"/>
            <family val="2"/>
          </rPr>
          <t>Thông thường là vợ chồng KH nên cho = với G15. Trường hợp khác tự đánh vô</t>
        </r>
      </text>
    </comment>
    <comment ref="Z250" authorId="0" shapeId="0" xr:uid="{A314DBA5-711B-40BE-BC10-604359DF29EA}">
      <text>
        <r>
          <rPr>
            <b/>
            <sz val="8"/>
            <color indexed="81"/>
            <rFont val="Tahoma"/>
            <family val="2"/>
          </rPr>
          <t>Em làm list chọn cho siêu nhanh ạ :D. Vì nó cũng chỉ có 2 option thôi, đánh lại lâu lém :P</t>
        </r>
      </text>
    </comment>
    <comment ref="L253" authorId="0" shapeId="0" xr:uid="{3D1A413D-F7D7-4F68-ACC5-605D5FF13F31}">
      <text>
        <r>
          <rPr>
            <b/>
            <sz val="8"/>
            <color indexed="81"/>
            <rFont val="Tahoma"/>
            <family val="2"/>
          </rPr>
          <t>Thông thường là vợ chồng KH nên cho = với G15. Trường hợp khác tự đánh vô</t>
        </r>
      </text>
    </comment>
    <comment ref="G274" authorId="0" shapeId="0" xr:uid="{0330DCCD-5BE7-43F9-A2AB-0F529AC0EAFE}">
      <text>
        <r>
          <rPr>
            <b/>
            <sz val="8"/>
            <color indexed="81"/>
            <rFont val="Tahoma"/>
            <family val="2"/>
          </rPr>
          <t xml:space="preserve">= R118
</t>
        </r>
      </text>
    </comment>
    <comment ref="G275" authorId="0" shapeId="0" xr:uid="{C542B9AF-973A-4F10-B806-9B3F2B2E0099}">
      <text>
        <r>
          <rPr>
            <b/>
            <sz val="8"/>
            <color indexed="81"/>
            <rFont val="Tahoma"/>
            <family val="2"/>
          </rPr>
          <t xml:space="preserve">= R118
</t>
        </r>
      </text>
    </comment>
    <comment ref="G276" authorId="0" shapeId="0" xr:uid="{64EA4AEC-275C-4648-9E3D-74FDD4BCE384}">
      <text>
        <r>
          <rPr>
            <b/>
            <sz val="8"/>
            <color indexed="81"/>
            <rFont val="Tahoma"/>
            <family val="2"/>
          </rPr>
          <t xml:space="preserve">= R118
</t>
        </r>
      </text>
    </comment>
    <comment ref="G281" authorId="0" shapeId="0" xr:uid="{EA8BBADE-2FFD-4525-A556-AA1C48A4F68D}">
      <text>
        <r>
          <rPr>
            <b/>
            <sz val="8"/>
            <color indexed="81"/>
            <rFont val="Tahoma"/>
            <family val="2"/>
          </rPr>
          <t xml:space="preserve">= R118
</t>
        </r>
      </text>
    </comment>
    <comment ref="G282" authorId="0" shapeId="0" xr:uid="{A6F1521C-A3CC-4DD1-AEA3-F8062370F6D4}">
      <text>
        <r>
          <rPr>
            <b/>
            <sz val="8"/>
            <color indexed="81"/>
            <rFont val="Tahoma"/>
            <family val="2"/>
          </rPr>
          <t xml:space="preserve">= R118
</t>
        </r>
      </text>
    </comment>
    <comment ref="G283" authorId="0" shapeId="0" xr:uid="{DE082584-C6A7-4599-9482-FCE5B59DB802}">
      <text>
        <r>
          <rPr>
            <b/>
            <sz val="8"/>
            <color indexed="81"/>
            <rFont val="Tahoma"/>
            <family val="2"/>
          </rPr>
          <t xml:space="preserve">= R118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scb</author>
  </authors>
  <commentList>
    <comment ref="G13" authorId="0" shapeId="0" xr:uid="{00000000-0006-0000-0600-000001000000}">
      <text>
        <r>
          <rPr>
            <b/>
            <sz val="8"/>
            <color indexed="81"/>
            <rFont val="Tahoma"/>
            <family val="2"/>
          </rPr>
          <t>Đặt công thức</t>
        </r>
      </text>
    </comment>
    <comment ref="G14" authorId="0" shapeId="0" xr:uid="{00000000-0006-0000-0600-000002000000}">
      <text>
        <r>
          <rPr>
            <b/>
            <sz val="8"/>
            <color indexed="81"/>
            <rFont val="Tahoma"/>
            <family val="2"/>
          </rPr>
          <t>Đặt công thức</t>
        </r>
      </text>
    </comment>
    <comment ref="L119" authorId="0" shapeId="0" xr:uid="{D52ED8C0-B240-4A82-846F-CE838C9C40BC}">
      <text>
        <r>
          <rPr>
            <b/>
            <sz val="8"/>
            <color indexed="81"/>
            <rFont val="Tahoma"/>
            <family val="2"/>
          </rPr>
          <t>Thông thường là vợ chồng KH nên cho = với G15. Trường hợp khác tự đánh vô</t>
        </r>
      </text>
    </comment>
    <comment ref="L123" authorId="0" shapeId="0" xr:uid="{F954A8CB-26C2-4B99-8259-AD5A90B75E98}">
      <text>
        <r>
          <rPr>
            <b/>
            <sz val="8"/>
            <color indexed="81"/>
            <rFont val="Tahoma"/>
            <family val="2"/>
          </rPr>
          <t>Thông thường là vợ chồng KH nên cho = với G15. Trường hợp khác tự đánh vô</t>
        </r>
      </text>
    </comment>
    <comment ref="L127" authorId="0" shapeId="0" xr:uid="{582DCB53-A612-4291-8608-D090EA39D68E}">
      <text>
        <r>
          <rPr>
            <b/>
            <sz val="8"/>
            <color indexed="81"/>
            <rFont val="Tahoma"/>
            <family val="2"/>
          </rPr>
          <t>Thông thường là vợ chồng KH nên cho = với G15. Trường hợp khác tự đánh vô</t>
        </r>
      </text>
    </comment>
    <comment ref="L130" authorId="0" shapeId="0" xr:uid="{5750828D-E7B8-49AE-947D-6ABE392689E0}">
      <text>
        <r>
          <rPr>
            <b/>
            <sz val="8"/>
            <color indexed="81"/>
            <rFont val="Tahoma"/>
            <family val="2"/>
          </rPr>
          <t>Thông thường là vợ chồng KH nên cho = với G15. Trường hợp khác tự đánh vô</t>
        </r>
      </text>
    </comment>
    <comment ref="Z130" authorId="0" shapeId="0" xr:uid="{7C712007-7743-420C-B41A-CDB7208E51FF}">
      <text>
        <r>
          <rPr>
            <b/>
            <sz val="8"/>
            <color indexed="81"/>
            <rFont val="Tahoma"/>
            <family val="2"/>
          </rPr>
          <t>Em làm list chọn cho siêu nhanh ạ :D. Vì nó cũng chỉ có 2 option thôi, đánh lại lâu lém :P</t>
        </r>
      </text>
    </comment>
    <comment ref="L133" authorId="0" shapeId="0" xr:uid="{9914E1CB-FC7A-422A-8EE3-9A0B089A7706}">
      <text>
        <r>
          <rPr>
            <b/>
            <sz val="8"/>
            <color indexed="81"/>
            <rFont val="Tahoma"/>
            <family val="2"/>
          </rPr>
          <t>Thông thường là vợ chồng KH nên cho = với G15. Trường hợp khác tự đánh vô</t>
        </r>
      </text>
    </comment>
    <comment ref="Z133" authorId="0" shapeId="0" xr:uid="{F75DB575-B005-4591-9A84-48E8CC03E9E7}">
      <text>
        <r>
          <rPr>
            <b/>
            <sz val="8"/>
            <color indexed="81"/>
            <rFont val="Tahoma"/>
            <family val="2"/>
          </rPr>
          <t>Em làm list chọn cho siêu nhanh ạ :D. Vì nó cũng chỉ có 2 option thôi, đánh lại lâu lém :P</t>
        </r>
      </text>
    </comment>
    <comment ref="L136" authorId="0" shapeId="0" xr:uid="{37F9CEC6-B648-4A0A-B5A6-601D488CECC4}">
      <text>
        <r>
          <rPr>
            <b/>
            <sz val="8"/>
            <color indexed="81"/>
            <rFont val="Tahoma"/>
            <family val="2"/>
          </rPr>
          <t>Thông thường là vợ chồng KH nên cho = với G15. Trường hợp khác tự đánh vô</t>
        </r>
      </text>
    </comment>
    <comment ref="Z136" authorId="0" shapeId="0" xr:uid="{B7BB915E-DBA4-40F6-81A4-EEFEAC0E91D3}">
      <text>
        <r>
          <rPr>
            <b/>
            <sz val="8"/>
            <color indexed="81"/>
            <rFont val="Tahoma"/>
            <family val="2"/>
          </rPr>
          <t>Em làm list chọn cho siêu nhanh ạ :D. Vì nó cũng chỉ có 2 option thôi, đánh lại lâu lém :P</t>
        </r>
      </text>
    </comment>
    <comment ref="L139" authorId="0" shapeId="0" xr:uid="{C326C531-3F9B-4E36-B534-EF9C898BC54A}">
      <text>
        <r>
          <rPr>
            <b/>
            <sz val="8"/>
            <color indexed="81"/>
            <rFont val="Tahoma"/>
            <family val="2"/>
          </rPr>
          <t>Thông thường là vợ chồng KH nên cho = với G15. Trường hợp khác tự đánh vô</t>
        </r>
      </text>
    </comment>
    <comment ref="Z139" authorId="0" shapeId="0" xr:uid="{3D9035B7-098E-4F88-9F23-A0547600F68D}">
      <text>
        <r>
          <rPr>
            <b/>
            <sz val="8"/>
            <color indexed="81"/>
            <rFont val="Tahoma"/>
            <family val="2"/>
          </rPr>
          <t>Em làm list chọn cho siêu nhanh ạ :D. Vì nó cũng chỉ có 2 option thôi, đánh lại lâu lém :P</t>
        </r>
      </text>
    </comment>
    <comment ref="L142" authorId="0" shapeId="0" xr:uid="{0628B3F1-C779-41D6-BB05-41E3FC45FBEE}">
      <text>
        <r>
          <rPr>
            <b/>
            <sz val="8"/>
            <color indexed="81"/>
            <rFont val="Tahoma"/>
            <family val="2"/>
          </rPr>
          <t>Thông thường là vợ chồng KH nên cho = với G15. Trường hợp khác tự đánh vô</t>
        </r>
      </text>
    </comment>
    <comment ref="Z142" authorId="0" shapeId="0" xr:uid="{4D49CCF0-A211-4765-9ED6-7DDE785A6F8F}">
      <text>
        <r>
          <rPr>
            <b/>
            <sz val="8"/>
            <color indexed="81"/>
            <rFont val="Tahoma"/>
            <family val="2"/>
          </rPr>
          <t>Em làm list chọn cho siêu nhanh ạ :D. Vì nó cũng chỉ có 2 option thôi, đánh lại lâu lém :P</t>
        </r>
      </text>
    </comment>
    <comment ref="L145" authorId="0" shapeId="0" xr:uid="{AB3CB937-0E67-419F-9D3D-DDF1AB1FC500}">
      <text>
        <r>
          <rPr>
            <b/>
            <sz val="8"/>
            <color indexed="81"/>
            <rFont val="Tahoma"/>
            <family val="2"/>
          </rPr>
          <t>Thông thường là vợ chồng KH nên cho = với G15. Trường hợp khác tự đánh vô</t>
        </r>
      </text>
    </comment>
    <comment ref="Z145" authorId="0" shapeId="0" xr:uid="{56747C27-33EC-477B-81E7-BBC89490F01E}">
      <text>
        <r>
          <rPr>
            <b/>
            <sz val="8"/>
            <color indexed="81"/>
            <rFont val="Tahoma"/>
            <family val="2"/>
          </rPr>
          <t>Em làm list chọn cho siêu nhanh ạ :D. Vì nó cũng chỉ có 2 option thôi, đánh lại lâu lém :P</t>
        </r>
      </text>
    </comment>
    <comment ref="L148" authorId="0" shapeId="0" xr:uid="{DD312642-A2BC-4536-BC82-06721DFECD4A}">
      <text>
        <r>
          <rPr>
            <b/>
            <sz val="8"/>
            <color indexed="81"/>
            <rFont val="Tahoma"/>
            <family val="2"/>
          </rPr>
          <t>Thông thường là vợ chồng KH nên cho = với G15. Trường hợp khác tự đánh vô</t>
        </r>
      </text>
    </comment>
    <comment ref="A152" authorId="0" shapeId="0" xr:uid="{22EB1EA8-8BCA-4300-957A-BB7C5151DD44}">
      <text>
        <r>
          <rPr>
            <b/>
            <sz val="8"/>
            <color indexed="81"/>
            <rFont val="Tahoma"/>
            <family val="2"/>
          </rPr>
          <t>thông thường là hồ sơ của PGD nên ghi vậy luôn cho nhanh, trong trường hợp có ngoại lệ thì ghi nội dung ngoại lệ</t>
        </r>
      </text>
    </comment>
    <comment ref="G180" authorId="0" shapeId="0" xr:uid="{00000000-0006-0000-0600-000008000000}">
      <text>
        <r>
          <rPr>
            <b/>
            <sz val="8"/>
            <color indexed="81"/>
            <rFont val="Tahoma"/>
            <family val="2"/>
          </rPr>
          <t xml:space="preserve">= R118
</t>
        </r>
      </text>
    </comment>
    <comment ref="G181" authorId="0" shapeId="0" xr:uid="{00000000-0006-0000-0600-000009000000}">
      <text>
        <r>
          <rPr>
            <b/>
            <sz val="8"/>
            <color indexed="81"/>
            <rFont val="Tahoma"/>
            <family val="2"/>
          </rPr>
          <t xml:space="preserve">= R118
</t>
        </r>
      </text>
    </comment>
    <comment ref="G182" authorId="0" shapeId="0" xr:uid="{38648F6F-8701-45A8-AAF5-77E9CCA16C66}">
      <text>
        <r>
          <rPr>
            <b/>
            <sz val="8"/>
            <color indexed="81"/>
            <rFont val="Tahoma"/>
            <family val="2"/>
          </rPr>
          <t xml:space="preserve">= R118
</t>
        </r>
      </text>
    </comment>
    <comment ref="G183" authorId="0" shapeId="0" xr:uid="{E3819ADD-176B-43A2-8F14-7B284C2821C4}">
      <text>
        <r>
          <rPr>
            <b/>
            <sz val="8"/>
            <color indexed="81"/>
            <rFont val="Tahoma"/>
            <family val="2"/>
          </rPr>
          <t xml:space="preserve">= R118
</t>
        </r>
      </text>
    </comment>
    <comment ref="G184" authorId="0" shapeId="0" xr:uid="{E6DF2496-3A73-48A2-9FE1-6F02C5DFC47A}">
      <text>
        <r>
          <rPr>
            <b/>
            <sz val="8"/>
            <color indexed="81"/>
            <rFont val="Tahoma"/>
            <family val="2"/>
          </rPr>
          <t xml:space="preserve">= R118
</t>
        </r>
      </text>
    </comment>
    <comment ref="G185" authorId="0" shapeId="0" xr:uid="{7F7EC847-8043-4036-871F-7732BB1E1AE8}">
      <text>
        <r>
          <rPr>
            <b/>
            <sz val="8"/>
            <color indexed="81"/>
            <rFont val="Tahoma"/>
            <family val="2"/>
          </rPr>
          <t xml:space="preserve">= R118
</t>
        </r>
      </text>
    </comment>
    <comment ref="G186" authorId="0" shapeId="0" xr:uid="{82881D53-6571-41ED-9247-209526C184AA}">
      <text>
        <r>
          <rPr>
            <b/>
            <sz val="8"/>
            <color indexed="81"/>
            <rFont val="Tahoma"/>
            <family val="2"/>
          </rPr>
          <t xml:space="preserve">= R118
</t>
        </r>
      </text>
    </comment>
    <comment ref="G187" authorId="0" shapeId="0" xr:uid="{8003D20D-8CAB-4364-AECD-AFBC67A2EE36}">
      <text>
        <r>
          <rPr>
            <b/>
            <sz val="8"/>
            <color indexed="81"/>
            <rFont val="Tahoma"/>
            <family val="2"/>
          </rPr>
          <t xml:space="preserve">= R118
</t>
        </r>
      </text>
    </comment>
    <comment ref="G191" authorId="0" shapeId="0" xr:uid="{E9C48612-19D9-48AF-99A0-52E61FF6C00A}">
      <text>
        <r>
          <rPr>
            <b/>
            <sz val="8"/>
            <color indexed="81"/>
            <rFont val="Tahoma"/>
            <family val="2"/>
          </rPr>
          <t xml:space="preserve">Chỗ này em đặt đơn vị "tháng" luôn, để khỏi chỉnh thụt ra vô cho đẹp.
</t>
        </r>
      </text>
    </comment>
    <comment ref="A192" authorId="0" shapeId="0" xr:uid="{00000000-0006-0000-0600-00000B000000}">
      <text>
        <r>
          <rPr>
            <b/>
            <sz val="8"/>
            <color indexed="81"/>
            <rFont val="Tahoma"/>
            <family val="2"/>
          </rPr>
          <t xml:space="preserve">2 dòng cùng 1 nội dung " theo quy định…." em cho lên 1 dòng để tiết kiệm giấy
</t>
        </r>
      </text>
    </comment>
    <comment ref="L199" authorId="0" shapeId="0" xr:uid="{381ABB06-0687-4E12-A546-660A60AFA034}">
      <text>
        <r>
          <rPr>
            <b/>
            <sz val="8"/>
            <color indexed="81"/>
            <rFont val="Tahoma"/>
            <family val="2"/>
          </rPr>
          <t>Thông thường là vợ chồng KH nên cho = với G15. Trường hợp khác tự đánh vô</t>
        </r>
      </text>
    </comment>
    <comment ref="L203" authorId="0" shapeId="0" xr:uid="{FCAB0CA7-D838-4B35-93C8-FA173DDB5A1C}">
      <text>
        <r>
          <rPr>
            <b/>
            <sz val="8"/>
            <color indexed="81"/>
            <rFont val="Tahoma"/>
            <family val="2"/>
          </rPr>
          <t>Thông thường là vợ chồng KH nên cho = với G15. Trường hợp khác tự đánh vô</t>
        </r>
      </text>
    </comment>
    <comment ref="L207" authorId="0" shapeId="0" xr:uid="{D7444AF7-3439-46C0-8FFE-69A28B9DB6A5}">
      <text>
        <r>
          <rPr>
            <b/>
            <sz val="8"/>
            <color indexed="81"/>
            <rFont val="Tahoma"/>
            <family val="2"/>
          </rPr>
          <t>Thông thường là vợ chồng KH nên cho = với G15. Trường hợp khác tự đánh vô</t>
        </r>
      </text>
    </comment>
    <comment ref="L210" authorId="0" shapeId="0" xr:uid="{C5410D82-7E30-4C84-869B-F916DD08D261}">
      <text>
        <r>
          <rPr>
            <b/>
            <sz val="8"/>
            <color indexed="81"/>
            <rFont val="Tahoma"/>
            <family val="2"/>
          </rPr>
          <t>Thông thường là vợ chồng KH nên cho = với G15. Trường hợp khác tự đánh vô</t>
        </r>
      </text>
    </comment>
    <comment ref="Z210" authorId="0" shapeId="0" xr:uid="{45C6BA86-D7AD-4D8C-93A1-78B10D82D257}">
      <text>
        <r>
          <rPr>
            <b/>
            <sz val="8"/>
            <color indexed="81"/>
            <rFont val="Tahoma"/>
            <family val="2"/>
          </rPr>
          <t>Em làm list chọn cho siêu nhanh ạ :D. Vì nó cũng chỉ có 2 option thôi, đánh lại lâu lém :P</t>
        </r>
      </text>
    </comment>
    <comment ref="L213" authorId="0" shapeId="0" xr:uid="{889C8116-AA28-40DC-9D89-81F322D7B7FE}">
      <text>
        <r>
          <rPr>
            <b/>
            <sz val="8"/>
            <color indexed="81"/>
            <rFont val="Tahoma"/>
            <family val="2"/>
          </rPr>
          <t>Thông thường là vợ chồng KH nên cho = với G15. Trường hợp khác tự đánh vô</t>
        </r>
      </text>
    </comment>
    <comment ref="Z213" authorId="0" shapeId="0" xr:uid="{82E918EB-A450-4269-9C32-F536DC74F2D8}">
      <text>
        <r>
          <rPr>
            <b/>
            <sz val="8"/>
            <color indexed="81"/>
            <rFont val="Tahoma"/>
            <family val="2"/>
          </rPr>
          <t>Em làm list chọn cho siêu nhanh ạ :D. Vì nó cũng chỉ có 2 option thôi, đánh lại lâu lém :P</t>
        </r>
      </text>
    </comment>
    <comment ref="L216" authorId="0" shapeId="0" xr:uid="{A9085028-3ACB-46D9-B370-FC7BDA9BDC33}">
      <text>
        <r>
          <rPr>
            <b/>
            <sz val="8"/>
            <color indexed="81"/>
            <rFont val="Tahoma"/>
            <family val="2"/>
          </rPr>
          <t>Thông thường là vợ chồng KH nên cho = với G15. Trường hợp khác tự đánh vô</t>
        </r>
      </text>
    </comment>
    <comment ref="Z216" authorId="0" shapeId="0" xr:uid="{0B059DBD-2D65-4323-AC86-82ACE6A52E70}">
      <text>
        <r>
          <rPr>
            <b/>
            <sz val="8"/>
            <color indexed="81"/>
            <rFont val="Tahoma"/>
            <family val="2"/>
          </rPr>
          <t>Em làm list chọn cho siêu nhanh ạ :D. Vì nó cũng chỉ có 2 option thôi, đánh lại lâu lém :P</t>
        </r>
      </text>
    </comment>
    <comment ref="L219" authorId="0" shapeId="0" xr:uid="{05331816-BFBF-4869-A7E8-CD4A580AEECB}">
      <text>
        <r>
          <rPr>
            <b/>
            <sz val="8"/>
            <color indexed="81"/>
            <rFont val="Tahoma"/>
            <family val="2"/>
          </rPr>
          <t>Thông thường là vợ chồng KH nên cho = với G15. Trường hợp khác tự đánh vô</t>
        </r>
      </text>
    </comment>
    <comment ref="Z219" authorId="0" shapeId="0" xr:uid="{0C1236C8-782D-4D04-B724-9606217D1FFE}">
      <text>
        <r>
          <rPr>
            <b/>
            <sz val="8"/>
            <color indexed="81"/>
            <rFont val="Tahoma"/>
            <family val="2"/>
          </rPr>
          <t>Em làm list chọn cho siêu nhanh ạ :D. Vì nó cũng chỉ có 2 option thôi, đánh lại lâu lém :P</t>
        </r>
      </text>
    </comment>
    <comment ref="L222" authorId="0" shapeId="0" xr:uid="{358FDEF0-99E1-4CC6-9071-95ECE8C60A8F}">
      <text>
        <r>
          <rPr>
            <b/>
            <sz val="8"/>
            <color indexed="81"/>
            <rFont val="Tahoma"/>
            <family val="2"/>
          </rPr>
          <t>Thông thường là vợ chồng KH nên cho = với G15. Trường hợp khác tự đánh vô</t>
        </r>
      </text>
    </comment>
    <comment ref="Z222" authorId="0" shapeId="0" xr:uid="{F3BB06E4-B5E8-4F71-B66C-8B6D4F9707C9}">
      <text>
        <r>
          <rPr>
            <b/>
            <sz val="8"/>
            <color indexed="81"/>
            <rFont val="Tahoma"/>
            <family val="2"/>
          </rPr>
          <t>Em làm list chọn cho siêu nhanh ạ :D. Vì nó cũng chỉ có 2 option thôi, đánh lại lâu lém :P</t>
        </r>
      </text>
    </comment>
    <comment ref="L225" authorId="0" shapeId="0" xr:uid="{61B30B2C-7A41-4B71-A057-0CC5A4A833EC}">
      <text>
        <r>
          <rPr>
            <b/>
            <sz val="8"/>
            <color indexed="81"/>
            <rFont val="Tahoma"/>
            <family val="2"/>
          </rPr>
          <t>Thông thường là vợ chồng KH nên cho = với G15. Trường hợp khác tự đánh vô</t>
        </r>
      </text>
    </comment>
    <comment ref="Z225" authorId="0" shapeId="0" xr:uid="{F01A45F6-53D3-4C94-8476-48A6971F5F28}">
      <text>
        <r>
          <rPr>
            <b/>
            <sz val="8"/>
            <color indexed="81"/>
            <rFont val="Tahoma"/>
            <family val="2"/>
          </rPr>
          <t>Em làm list chọn cho siêu nhanh ạ :D. Vì nó cũng chỉ có 2 option thôi, đánh lại lâu lém :P</t>
        </r>
      </text>
    </comment>
    <comment ref="L228" authorId="0" shapeId="0" xr:uid="{AECE4293-D237-45B7-BD24-E45B82B4C61D}">
      <text>
        <r>
          <rPr>
            <b/>
            <sz val="8"/>
            <color indexed="81"/>
            <rFont val="Tahoma"/>
            <family val="2"/>
          </rPr>
          <t>Thông thường là vợ chồng KH nên cho = với G15. Trường hợp khác tự đánh vô</t>
        </r>
      </text>
    </comment>
    <comment ref="G249" authorId="0" shapeId="0" xr:uid="{9AC478AC-5048-4378-834E-16723FF9A5F1}">
      <text>
        <r>
          <rPr>
            <b/>
            <sz val="8"/>
            <color indexed="81"/>
            <rFont val="Tahoma"/>
            <family val="2"/>
          </rPr>
          <t xml:space="preserve">= R118
</t>
        </r>
      </text>
    </comment>
    <comment ref="G250" authorId="0" shapeId="0" xr:uid="{6578907D-7B52-4B88-B472-E87D4E53F263}">
      <text>
        <r>
          <rPr>
            <b/>
            <sz val="8"/>
            <color indexed="81"/>
            <rFont val="Tahoma"/>
            <family val="2"/>
          </rPr>
          <t xml:space="preserve">= R118
</t>
        </r>
      </text>
    </comment>
    <comment ref="G251" authorId="0" shapeId="0" xr:uid="{2669685F-EE64-42B3-9A0D-138CFE356D84}">
      <text>
        <r>
          <rPr>
            <b/>
            <sz val="8"/>
            <color indexed="81"/>
            <rFont val="Tahoma"/>
            <family val="2"/>
          </rPr>
          <t xml:space="preserve">= R118
</t>
        </r>
      </text>
    </comment>
    <comment ref="G256" authorId="0" shapeId="0" xr:uid="{C8B9CE70-1B9D-44F1-ACEE-A88620E81B15}">
      <text>
        <r>
          <rPr>
            <b/>
            <sz val="8"/>
            <color indexed="81"/>
            <rFont val="Tahoma"/>
            <family val="2"/>
          </rPr>
          <t xml:space="preserve">= R118
</t>
        </r>
      </text>
    </comment>
    <comment ref="G257" authorId="0" shapeId="0" xr:uid="{68A474F7-7FF6-41BB-BCEB-287625164A4F}">
      <text>
        <r>
          <rPr>
            <b/>
            <sz val="8"/>
            <color indexed="81"/>
            <rFont val="Tahoma"/>
            <family val="2"/>
          </rPr>
          <t xml:space="preserve">= R118
</t>
        </r>
      </text>
    </comment>
    <comment ref="G258" authorId="0" shapeId="0" xr:uid="{D0163399-D29F-488B-B491-98CE9A541980}">
      <text>
        <r>
          <rPr>
            <b/>
            <sz val="8"/>
            <color indexed="81"/>
            <rFont val="Tahoma"/>
            <family val="2"/>
          </rPr>
          <t xml:space="preserve">= R118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scb</author>
  </authors>
  <commentList>
    <comment ref="G13" authorId="0" shapeId="0" xr:uid="{A12E95BC-F777-4CBA-8EF9-B8D49DA27BBD}">
      <text>
        <r>
          <rPr>
            <b/>
            <sz val="8"/>
            <color indexed="81"/>
            <rFont val="Tahoma"/>
            <family val="2"/>
          </rPr>
          <t>Đặt công thức</t>
        </r>
      </text>
    </comment>
    <comment ref="G14" authorId="0" shapeId="0" xr:uid="{B035BA80-EDF1-40AD-9433-E2D150E7D012}">
      <text>
        <r>
          <rPr>
            <b/>
            <sz val="8"/>
            <color indexed="81"/>
            <rFont val="Tahoma"/>
            <family val="2"/>
          </rPr>
          <t>Đặt công thức</t>
        </r>
      </text>
    </comment>
    <comment ref="A118" authorId="0" shapeId="0" xr:uid="{04B8C1DA-C47A-40F9-A456-70DFB1597B82}">
      <text>
        <r>
          <rPr>
            <b/>
            <sz val="8"/>
            <color indexed="81"/>
            <rFont val="Tahoma"/>
            <family val="2"/>
          </rPr>
          <t>thông thường là hồ sơ của PGD nên ghi vậy luôn cho nhanh, trong trường hợp có ngoại lệ thì ghi nội dung ngoại lệ</t>
        </r>
      </text>
    </comment>
    <comment ref="G146" authorId="0" shapeId="0" xr:uid="{E9B5A137-D414-4B0A-9CB2-C03F83D57D4E}">
      <text>
        <r>
          <rPr>
            <b/>
            <sz val="8"/>
            <color indexed="81"/>
            <rFont val="Tahoma"/>
            <family val="2"/>
          </rPr>
          <t xml:space="preserve">= R118
</t>
        </r>
      </text>
    </comment>
    <comment ref="G147" authorId="0" shapeId="0" xr:uid="{2EA5EB6B-1654-4C2C-8C07-D7FDEF75289F}">
      <text>
        <r>
          <rPr>
            <b/>
            <sz val="8"/>
            <color indexed="81"/>
            <rFont val="Tahoma"/>
            <family val="2"/>
          </rPr>
          <t xml:space="preserve">= R118
</t>
        </r>
      </text>
    </comment>
    <comment ref="G148" authorId="0" shapeId="0" xr:uid="{DAE5174C-3946-41E7-8BE9-75FECAE359DE}">
      <text>
        <r>
          <rPr>
            <b/>
            <sz val="8"/>
            <color indexed="81"/>
            <rFont val="Tahoma"/>
            <family val="2"/>
          </rPr>
          <t xml:space="preserve">= R118
</t>
        </r>
      </text>
    </comment>
    <comment ref="G149" authorId="0" shapeId="0" xr:uid="{28AF387B-9810-45FF-92B0-30F3F9D3D3DE}">
      <text>
        <r>
          <rPr>
            <b/>
            <sz val="8"/>
            <color indexed="81"/>
            <rFont val="Tahoma"/>
            <family val="2"/>
          </rPr>
          <t xml:space="preserve">= R118
</t>
        </r>
      </text>
    </comment>
    <comment ref="G150" authorId="0" shapeId="0" xr:uid="{C5978C3F-D5F7-43FC-8A12-A91F0DCD7B66}">
      <text>
        <r>
          <rPr>
            <b/>
            <sz val="8"/>
            <color indexed="81"/>
            <rFont val="Tahoma"/>
            <family val="2"/>
          </rPr>
          <t xml:space="preserve">= R118
</t>
        </r>
      </text>
    </comment>
    <comment ref="G151" authorId="0" shapeId="0" xr:uid="{01754D1C-1C1A-4B19-A833-E91E90F47058}">
      <text>
        <r>
          <rPr>
            <b/>
            <sz val="8"/>
            <color indexed="81"/>
            <rFont val="Tahoma"/>
            <family val="2"/>
          </rPr>
          <t xml:space="preserve">= R118
</t>
        </r>
      </text>
    </comment>
    <comment ref="G152" authorId="0" shapeId="0" xr:uid="{8F5C1E84-B32E-4606-991D-CD93014C9860}">
      <text>
        <r>
          <rPr>
            <b/>
            <sz val="8"/>
            <color indexed="81"/>
            <rFont val="Tahoma"/>
            <family val="2"/>
          </rPr>
          <t xml:space="preserve">= R118
</t>
        </r>
      </text>
    </comment>
    <comment ref="G153" authorId="0" shapeId="0" xr:uid="{8103BA58-5BFA-44BE-913A-4A4114430081}">
      <text>
        <r>
          <rPr>
            <b/>
            <sz val="8"/>
            <color indexed="81"/>
            <rFont val="Tahoma"/>
            <family val="2"/>
          </rPr>
          <t xml:space="preserve">= R118
</t>
        </r>
      </text>
    </comment>
    <comment ref="G157" authorId="0" shapeId="0" xr:uid="{9083B44D-EE8A-4567-BFEE-EE3EB9FD1C24}">
      <text>
        <r>
          <rPr>
            <b/>
            <sz val="8"/>
            <color indexed="81"/>
            <rFont val="Tahoma"/>
            <family val="2"/>
          </rPr>
          <t xml:space="preserve">Chỗ này em đặt đơn vị "tháng" luôn, để khỏi chỉnh thụt ra vô cho đẹp.
</t>
        </r>
      </text>
    </comment>
    <comment ref="A158" authorId="0" shapeId="0" xr:uid="{6C140650-3ABA-4DDC-B19B-B8B63F8DDE84}">
      <text>
        <r>
          <rPr>
            <b/>
            <sz val="8"/>
            <color indexed="81"/>
            <rFont val="Tahoma"/>
            <family val="2"/>
          </rPr>
          <t xml:space="preserve">2 dòng cùng 1 nội dung " theo quy định…." em cho lên 1 dòng để tiết kiệm giấy
</t>
        </r>
      </text>
    </comment>
    <comment ref="G178" authorId="0" shapeId="0" xr:uid="{589F5C1C-B86E-46D8-8F27-2416A92509D4}">
      <text>
        <r>
          <rPr>
            <b/>
            <sz val="8"/>
            <color indexed="81"/>
            <rFont val="Tahoma"/>
            <family val="2"/>
          </rPr>
          <t xml:space="preserve">= R118
</t>
        </r>
      </text>
    </comment>
    <comment ref="G179" authorId="0" shapeId="0" xr:uid="{4ED4B2B4-0DED-4BBF-B1CD-A8FFE7FC7326}">
      <text>
        <r>
          <rPr>
            <b/>
            <sz val="8"/>
            <color indexed="81"/>
            <rFont val="Tahoma"/>
            <family val="2"/>
          </rPr>
          <t xml:space="preserve">= R118
</t>
        </r>
      </text>
    </comment>
    <comment ref="G180" authorId="0" shapeId="0" xr:uid="{016A1B89-5E83-43A1-88AB-502436074CA2}">
      <text>
        <r>
          <rPr>
            <b/>
            <sz val="8"/>
            <color indexed="81"/>
            <rFont val="Tahoma"/>
            <family val="2"/>
          </rPr>
          <t xml:space="preserve">= R118
</t>
        </r>
      </text>
    </comment>
    <comment ref="G185" authorId="0" shapeId="0" xr:uid="{EA5E433E-F987-45D8-B393-79356F507504}">
      <text>
        <r>
          <rPr>
            <b/>
            <sz val="8"/>
            <color indexed="81"/>
            <rFont val="Tahoma"/>
            <family val="2"/>
          </rPr>
          <t xml:space="preserve">= R118
</t>
        </r>
      </text>
    </comment>
    <comment ref="G186" authorId="0" shapeId="0" xr:uid="{E30833A8-9917-4299-9125-C0AD8E1EC1A4}">
      <text>
        <r>
          <rPr>
            <b/>
            <sz val="8"/>
            <color indexed="81"/>
            <rFont val="Tahoma"/>
            <family val="2"/>
          </rPr>
          <t xml:space="preserve">= R118
</t>
        </r>
      </text>
    </comment>
    <comment ref="G187" authorId="0" shapeId="0" xr:uid="{78938AEA-3650-4445-950F-2ACF632D6193}">
      <text>
        <r>
          <rPr>
            <b/>
            <sz val="8"/>
            <color indexed="81"/>
            <rFont val="Tahoma"/>
            <family val="2"/>
          </rPr>
          <t xml:space="preserve">= R118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scb</author>
  </authors>
  <commentList>
    <comment ref="K4" authorId="0" shapeId="0" xr:uid="{00000000-0006-0000-0700-000001000000}">
      <text>
        <r>
          <rPr>
            <b/>
            <sz val="8"/>
            <color indexed="81"/>
            <rFont val="Tahoma"/>
            <family val="2"/>
          </rPr>
          <t xml:space="preserve">công thức đầu chạy ra hơn 2 tháng :D
</t>
        </r>
      </text>
    </comment>
    <comment ref="G11" authorId="0" shapeId="0" xr:uid="{00000000-0006-0000-0700-000002000000}">
      <text>
        <r>
          <rPr>
            <b/>
            <sz val="8"/>
            <color indexed="81"/>
            <rFont val="Tahoma"/>
            <family val="2"/>
          </rPr>
          <t>Đặt công thức</t>
        </r>
      </text>
    </comment>
    <comment ref="G12" authorId="0" shapeId="0" xr:uid="{00000000-0006-0000-0700-000003000000}">
      <text>
        <r>
          <rPr>
            <b/>
            <sz val="8"/>
            <color indexed="81"/>
            <rFont val="Tahoma"/>
            <family val="2"/>
          </rPr>
          <t>Đặt công thức</t>
        </r>
      </text>
    </comment>
    <comment ref="G20" authorId="0" shapeId="0" xr:uid="{00000000-0006-0000-0700-000004000000}">
      <text>
        <r>
          <rPr>
            <b/>
            <sz val="8"/>
            <color indexed="81"/>
            <rFont val="Tahoma"/>
            <family val="2"/>
          </rPr>
          <t xml:space="preserve">= R118
</t>
        </r>
      </text>
    </comment>
    <comment ref="G21" authorId="0" shapeId="0" xr:uid="{00000000-0006-0000-0700-000005000000}">
      <text>
        <r>
          <rPr>
            <b/>
            <sz val="8"/>
            <color indexed="81"/>
            <rFont val="Tahoma"/>
            <family val="2"/>
          </rPr>
          <t xml:space="preserve">= R118
</t>
        </r>
      </text>
    </comment>
    <comment ref="G22" authorId="0" shapeId="0" xr:uid="{00000000-0006-0000-0700-000006000000}">
      <text>
        <r>
          <rPr>
            <b/>
            <sz val="8"/>
            <color indexed="81"/>
            <rFont val="Tahoma"/>
            <family val="2"/>
          </rPr>
          <t xml:space="preserve">= R118
</t>
        </r>
      </text>
    </comment>
    <comment ref="G23" authorId="0" shapeId="0" xr:uid="{4ED3E65B-B7C7-44B0-8F66-6914B1F2FFB8}">
      <text>
        <r>
          <rPr>
            <b/>
            <sz val="8"/>
            <color indexed="81"/>
            <rFont val="Tahoma"/>
            <family val="2"/>
          </rPr>
          <t xml:space="preserve">= R118
</t>
        </r>
      </text>
    </comment>
    <comment ref="G24" authorId="0" shapeId="0" xr:uid="{00000000-0006-0000-0700-000007000000}">
      <text>
        <r>
          <rPr>
            <b/>
            <sz val="8"/>
            <color indexed="81"/>
            <rFont val="Tahoma"/>
            <family val="2"/>
          </rPr>
          <t xml:space="preserve">= R118
</t>
        </r>
      </text>
    </comment>
    <comment ref="G25" authorId="0" shapeId="0" xr:uid="{00000000-0006-0000-0700-000008000000}">
      <text>
        <r>
          <rPr>
            <b/>
            <sz val="8"/>
            <color indexed="81"/>
            <rFont val="Tahoma"/>
            <family val="2"/>
          </rPr>
          <t xml:space="preserve">= R118
</t>
        </r>
      </text>
    </comment>
    <comment ref="G26" authorId="0" shapeId="0" xr:uid="{00000000-0006-0000-0700-000009000000}">
      <text>
        <r>
          <rPr>
            <b/>
            <sz val="8"/>
            <color indexed="81"/>
            <rFont val="Tahoma"/>
            <family val="2"/>
          </rPr>
          <t xml:space="preserve">= R118
</t>
        </r>
      </text>
    </comment>
    <comment ref="G30" authorId="0" shapeId="0" xr:uid="{02E77C46-467D-42F8-B2B5-09B99E1FE884}">
      <text>
        <r>
          <rPr>
            <b/>
            <sz val="8"/>
            <color indexed="81"/>
            <rFont val="Tahoma"/>
            <family val="2"/>
          </rPr>
          <t xml:space="preserve">Chỗ này em đặt đơn vị "tháng" luôn, để khỏi chỉnh thụt ra vô cho đẹp.
</t>
        </r>
      </text>
    </comment>
    <comment ref="L39" authorId="0" shapeId="0" xr:uid="{F807F4F2-C51D-4090-83AD-30962D04F4BD}">
      <text>
        <r>
          <rPr>
            <b/>
            <sz val="8"/>
            <color indexed="81"/>
            <rFont val="Tahoma"/>
            <family val="2"/>
          </rPr>
          <t>Thông thường là vợ chồng KH nên cho = với G15. Trường hợp khác tự đánh vô</t>
        </r>
      </text>
    </comment>
    <comment ref="L43" authorId="0" shapeId="0" xr:uid="{5AEF6174-5A9E-4E08-8784-40B46A1440E8}">
      <text>
        <r>
          <rPr>
            <b/>
            <sz val="8"/>
            <color indexed="81"/>
            <rFont val="Tahoma"/>
            <family val="2"/>
          </rPr>
          <t>Thông thường là vợ chồng KH nên cho = với G15. Trường hợp khác tự đánh vô</t>
        </r>
      </text>
    </comment>
    <comment ref="L47" authorId="0" shapeId="0" xr:uid="{77571B69-3EB8-4211-9EE7-EFE716537B09}">
      <text>
        <r>
          <rPr>
            <b/>
            <sz val="8"/>
            <color indexed="81"/>
            <rFont val="Tahoma"/>
            <family val="2"/>
          </rPr>
          <t>Thông thường là vợ chồng KH nên cho = với G15. Trường hợp khác tự đánh vô</t>
        </r>
      </text>
    </comment>
    <comment ref="L50" authorId="0" shapeId="0" xr:uid="{7EE3CEFA-FBF2-4D6B-BEDC-390FE2DAD145}">
      <text>
        <r>
          <rPr>
            <b/>
            <sz val="8"/>
            <color indexed="81"/>
            <rFont val="Tahoma"/>
            <family val="2"/>
          </rPr>
          <t>Thông thường là vợ chồng KH nên cho = với G15. Trường hợp khác tự đánh vô</t>
        </r>
      </text>
    </comment>
    <comment ref="Z50" authorId="0" shapeId="0" xr:uid="{446F0FBD-772E-4CAC-9EE8-AD6AD710DD94}">
      <text>
        <r>
          <rPr>
            <b/>
            <sz val="8"/>
            <color indexed="81"/>
            <rFont val="Tahoma"/>
            <family val="2"/>
          </rPr>
          <t>Em làm list chọn cho siêu nhanh ạ :D. Vì nó cũng chỉ có 2 option thôi, đánh lại lâu lém :P</t>
        </r>
      </text>
    </comment>
    <comment ref="L53" authorId="0" shapeId="0" xr:uid="{4B97F3CB-8D27-47C7-A0F9-9EDDECB23DBF}">
      <text>
        <r>
          <rPr>
            <b/>
            <sz val="8"/>
            <color indexed="81"/>
            <rFont val="Tahoma"/>
            <family val="2"/>
          </rPr>
          <t>Thông thường là vợ chồng KH nên cho = với G15. Trường hợp khác tự đánh vô</t>
        </r>
      </text>
    </comment>
    <comment ref="Z53" authorId="0" shapeId="0" xr:uid="{5B581646-0513-49E3-9B31-1A0B4BD278B5}">
      <text>
        <r>
          <rPr>
            <b/>
            <sz val="8"/>
            <color indexed="81"/>
            <rFont val="Tahoma"/>
            <family val="2"/>
          </rPr>
          <t>Em làm list chọn cho siêu nhanh ạ :D. Vì nó cũng chỉ có 2 option thôi, đánh lại lâu lém :P</t>
        </r>
      </text>
    </comment>
    <comment ref="L56" authorId="0" shapeId="0" xr:uid="{7425D2DA-6DF1-4F0B-952B-115B49ECF03A}">
      <text>
        <r>
          <rPr>
            <b/>
            <sz val="8"/>
            <color indexed="81"/>
            <rFont val="Tahoma"/>
            <family val="2"/>
          </rPr>
          <t>Thông thường là vợ chồng KH nên cho = với G15. Trường hợp khác tự đánh vô</t>
        </r>
      </text>
    </comment>
    <comment ref="Z56" authorId="0" shapeId="0" xr:uid="{C595E862-D280-4C3D-80B9-C389DC3FFB5B}">
      <text>
        <r>
          <rPr>
            <b/>
            <sz val="8"/>
            <color indexed="81"/>
            <rFont val="Tahoma"/>
            <family val="2"/>
          </rPr>
          <t>Em làm list chọn cho siêu nhanh ạ :D. Vì nó cũng chỉ có 2 option thôi, đánh lại lâu lém :P</t>
        </r>
      </text>
    </comment>
    <comment ref="L59" authorId="0" shapeId="0" xr:uid="{73713276-D866-4E56-BD2A-91251AA56F06}">
      <text>
        <r>
          <rPr>
            <b/>
            <sz val="8"/>
            <color indexed="81"/>
            <rFont val="Tahoma"/>
            <family val="2"/>
          </rPr>
          <t>Thông thường là vợ chồng KH nên cho = với G15. Trường hợp khác tự đánh vô</t>
        </r>
      </text>
    </comment>
    <comment ref="Z59" authorId="0" shapeId="0" xr:uid="{031BECE4-E5E9-4B18-B3A4-46A74B535D3B}">
      <text>
        <r>
          <rPr>
            <b/>
            <sz val="8"/>
            <color indexed="81"/>
            <rFont val="Tahoma"/>
            <family val="2"/>
          </rPr>
          <t>Em làm list chọn cho siêu nhanh ạ :D. Vì nó cũng chỉ có 2 option thôi, đánh lại lâu lém :P</t>
        </r>
      </text>
    </comment>
    <comment ref="L62" authorId="0" shapeId="0" xr:uid="{76210ED7-C401-4EAC-8BBA-484B1C7C04E2}">
      <text>
        <r>
          <rPr>
            <b/>
            <sz val="8"/>
            <color indexed="81"/>
            <rFont val="Tahoma"/>
            <family val="2"/>
          </rPr>
          <t>Thông thường là vợ chồng KH nên cho = với G15. Trường hợp khác tự đánh vô</t>
        </r>
      </text>
    </comment>
    <comment ref="Z62" authorId="0" shapeId="0" xr:uid="{C3F584B1-EFA3-48C8-845A-A4525F4D2C41}">
      <text>
        <r>
          <rPr>
            <b/>
            <sz val="8"/>
            <color indexed="81"/>
            <rFont val="Tahoma"/>
            <family val="2"/>
          </rPr>
          <t>Em làm list chọn cho siêu nhanh ạ :D. Vì nó cũng chỉ có 2 option thôi, đánh lại lâu lém :P</t>
        </r>
      </text>
    </comment>
    <comment ref="L65" authorId="0" shapeId="0" xr:uid="{993D7C71-19DA-489A-A941-5B704991FF01}">
      <text>
        <r>
          <rPr>
            <b/>
            <sz val="8"/>
            <color indexed="81"/>
            <rFont val="Tahoma"/>
            <family val="2"/>
          </rPr>
          <t>Thông thường là vợ chồng KH nên cho = với G15. Trường hợp khác tự đánh vô</t>
        </r>
      </text>
    </comment>
    <comment ref="Z65" authorId="0" shapeId="0" xr:uid="{6E5F6A08-EEA6-4F32-ADFA-F78B56BA6981}">
      <text>
        <r>
          <rPr>
            <b/>
            <sz val="8"/>
            <color indexed="81"/>
            <rFont val="Tahoma"/>
            <family val="2"/>
          </rPr>
          <t>Em làm list chọn cho siêu nhanh ạ :D. Vì nó cũng chỉ có 2 option thôi, đánh lại lâu lém :P</t>
        </r>
      </text>
    </comment>
    <comment ref="L68" authorId="0" shapeId="0" xr:uid="{F9594DD2-1541-4137-80AB-1CC8E1856AD9}">
      <text>
        <r>
          <rPr>
            <b/>
            <sz val="8"/>
            <color indexed="81"/>
            <rFont val="Tahoma"/>
            <family val="2"/>
          </rPr>
          <t>Thông thường là vợ chồng KH nên cho = với G15. Trường hợp khác tự đánh vô</t>
        </r>
      </text>
    </comment>
  </commentList>
</comments>
</file>

<file path=xl/sharedStrings.xml><?xml version="1.0" encoding="utf-8"?>
<sst xmlns="http://schemas.openxmlformats.org/spreadsheetml/2006/main" count="3028" uniqueCount="765">
  <si>
    <t>Bùi Tường Minh Anh</t>
  </si>
  <si>
    <t>C2</t>
  </si>
  <si>
    <t>Giám đốc CPC</t>
  </si>
  <si>
    <t>Vũ Văn Cường</t>
  </si>
  <si>
    <t>Giám đốc CPC miền nam</t>
  </si>
  <si>
    <t>Trần Thị Diễm Trang</t>
  </si>
  <si>
    <t>Trưởng phòng thẩm định  cá nhân miền Nam</t>
  </si>
  <si>
    <t>Trương Thị Mai Trinh</t>
  </si>
  <si>
    <t>Trưởng phòng thẩm định SME miền Nam</t>
  </si>
  <si>
    <t>Huỳnh Khắc Chương</t>
  </si>
  <si>
    <t>C3</t>
  </si>
  <si>
    <t>Trưởng bộ phận thẩm định  cá nhân miền Nam</t>
  </si>
  <si>
    <t>Bùi Hải Thiên Sơn</t>
  </si>
  <si>
    <t>Nguyễn Linh Sơn</t>
  </si>
  <si>
    <t>C4</t>
  </si>
  <si>
    <t>Hoàng Châu Tuấn</t>
  </si>
  <si>
    <t>Trưởng bộ phận thẩm định  SME miền Nam</t>
  </si>
  <si>
    <t>Trần Thị Hồng Ngân</t>
  </si>
  <si>
    <t>C5</t>
  </si>
  <si>
    <r>
      <t xml:space="preserve">NGÂN HÀNG TMCP SÀI GÒN 
KHỐI PHÊ DUYỆT TD &amp; XLN
</t>
    </r>
    <r>
      <rPr>
        <b/>
        <u/>
        <sz val="12"/>
        <rFont val="Times New Roman"/>
        <family val="1"/>
      </rPr>
      <t>PHÒNG PHÊ DUYỆT TD KHCN</t>
    </r>
  </si>
  <si>
    <r>
      <rPr>
        <b/>
        <sz val="12"/>
        <rFont val="Times New Roman"/>
        <family val="1"/>
      </rPr>
      <t>CỘNG HÒA XÃ HỘI CHỦ NGHĨA VIỆT NAM</t>
    </r>
    <r>
      <rPr>
        <b/>
        <sz val="13"/>
        <rFont val="Times New Roman"/>
        <family val="1"/>
      </rPr>
      <t xml:space="preserve">
</t>
    </r>
    <r>
      <rPr>
        <b/>
        <u/>
        <sz val="13"/>
        <rFont val="Times New Roman"/>
        <family val="1"/>
        <charset val="163"/>
      </rPr>
      <t>Độc lập – Tự do – Hạnh phúc</t>
    </r>
  </si>
  <si>
    <t>Ghi chú công thức</t>
  </si>
  <si>
    <t>Quy định màu:</t>
  </si>
  <si>
    <t>Màu đỏ</t>
  </si>
  <si>
    <t>Tự nhập liệu</t>
  </si>
  <si>
    <r>
      <rPr>
        <sz val="12"/>
        <color rgb="FF000000"/>
        <rFont val="Times New Roman"/>
      </rPr>
      <t>Số:</t>
    </r>
    <r>
      <rPr>
        <sz val="12"/>
        <color rgb="FFFF0000"/>
        <rFont val="Times New Roman"/>
      </rPr>
      <t xml:space="preserve"> </t>
    </r>
    <r>
      <rPr>
        <sz val="12"/>
        <color rgb="FF0000FF"/>
        <rFont val="Times New Roman"/>
      </rPr>
      <t>S2.A.X.T.1</t>
    </r>
  </si>
  <si>
    <r>
      <t xml:space="preserve">Tp Hồ Chí Minh, </t>
    </r>
    <r>
      <rPr>
        <i/>
        <sz val="13"/>
        <color rgb="FF00CC00"/>
        <rFont val="Times New Roman"/>
        <family val="1"/>
      </rPr>
      <t>S2.A.X.T.2</t>
    </r>
  </si>
  <si>
    <t>Hệ thống cập nhật ngày hiện tại</t>
  </si>
  <si>
    <t>Màu xanh dương</t>
  </si>
  <si>
    <t>Mapping từ Tab khác</t>
  </si>
  <si>
    <t>TỜ TRÌNH TÁI THẨM ĐỊNH</t>
  </si>
  <si>
    <t xml:space="preserve">Màu xanh </t>
  </si>
  <si>
    <t>Hệ thống chạy công thức cài đặt sẵn</t>
  </si>
  <si>
    <r>
      <t xml:space="preserve">V/v cấp tín dụng đối với khách hàng </t>
    </r>
    <r>
      <rPr>
        <b/>
        <sz val="13"/>
        <color rgb="FF0000FF"/>
        <rFont val="Times New Roman"/>
        <family val="1"/>
      </rPr>
      <t>S1.A.I.1.13&amp;" - "&amp;S1.A.I.2.1&amp;" - "&amp;S1.A.I.3.1</t>
    </r>
  </si>
  <si>
    <t>Màu đen</t>
  </si>
  <si>
    <t>Chọn dạng Droplist</t>
  </si>
  <si>
    <r>
      <rPr>
        <b/>
        <u/>
        <sz val="13"/>
        <rFont val="Times New Roman"/>
        <family val="1"/>
        <charset val="163"/>
      </rPr>
      <t>Kính gửi</t>
    </r>
    <r>
      <rPr>
        <b/>
        <sz val="13"/>
        <rFont val="Times New Roman"/>
        <family val="1"/>
        <charset val="163"/>
      </rPr>
      <t>:</t>
    </r>
    <r>
      <rPr>
        <b/>
        <sz val="15"/>
        <rFont val="Times New Roman"/>
        <family val="1"/>
        <charset val="163"/>
      </rPr>
      <t xml:space="preserve"> Tổng Giám đốc</t>
    </r>
  </si>
  <si>
    <r>
      <t xml:space="preserve">­ Căn cứ Tờ trình thẩm định tín dụng số </t>
    </r>
    <r>
      <rPr>
        <sz val="12"/>
        <color rgb="FFFF0000"/>
        <rFont val="Times New Roman"/>
        <family val="1"/>
      </rPr>
      <t>S2.A.X.T.3</t>
    </r>
    <r>
      <rPr>
        <sz val="12"/>
        <rFont val="Times New Roman"/>
        <family val="1"/>
        <charset val="163"/>
      </rPr>
      <t xml:space="preserve">, ngày </t>
    </r>
    <r>
      <rPr>
        <sz val="12"/>
        <color rgb="FFFF0000"/>
        <rFont val="Times New Roman"/>
        <family val="1"/>
      </rPr>
      <t>S2.A.X.T.4</t>
    </r>
    <r>
      <rPr>
        <sz val="12"/>
        <rFont val="Times New Roman"/>
        <family val="1"/>
        <charset val="163"/>
      </rPr>
      <t xml:space="preserve"> v/v cấp tín dụng đối với KH </t>
    </r>
    <r>
      <rPr>
        <sz val="12"/>
        <color rgb="FF0000FF"/>
        <rFont val="Times New Roman"/>
        <family val="1"/>
      </rPr>
      <t>S1.A.I.1.13</t>
    </r>
    <r>
      <rPr>
        <sz val="12"/>
        <color rgb="FF66FF66"/>
        <rFont val="Times New Roman"/>
        <family val="1"/>
      </rPr>
      <t>&amp;" - "&amp;</t>
    </r>
    <r>
      <rPr>
        <sz val="12"/>
        <color rgb="FF0000FF"/>
        <rFont val="Times New Roman"/>
        <family val="1"/>
      </rPr>
      <t>S1.A.I.2.1</t>
    </r>
    <r>
      <rPr>
        <sz val="12"/>
        <color rgb="FF66FF66"/>
        <rFont val="Times New Roman"/>
        <family val="1"/>
      </rPr>
      <t>&amp;" - "&amp;</t>
    </r>
    <r>
      <rPr>
        <sz val="12"/>
        <color rgb="FF0000FF"/>
        <rFont val="Times New Roman"/>
        <family val="1"/>
      </rPr>
      <t>S1.A.I.3.1</t>
    </r>
    <r>
      <rPr>
        <sz val="12"/>
        <rFont val="Times New Roman"/>
        <family val="1"/>
        <charset val="163"/>
      </rPr>
      <t xml:space="preserve"> của</t>
    </r>
    <r>
      <rPr>
        <sz val="12"/>
        <color rgb="FF0000FF"/>
        <rFont val="Times New Roman"/>
        <family val="1"/>
      </rPr>
      <t xml:space="preserve"> S1.A.I.1.5</t>
    </r>
    <r>
      <rPr>
        <sz val="12"/>
        <color rgb="FF66FF66"/>
        <rFont val="Times New Roman"/>
        <family val="1"/>
      </rPr>
      <t>&amp;" - "&amp;</t>
    </r>
    <r>
      <rPr>
        <sz val="12"/>
        <color rgb="FF0000FF"/>
        <rFont val="Times New Roman"/>
        <family val="1"/>
      </rPr>
      <t>S2.A.X.T.6</t>
    </r>
    <r>
      <rPr>
        <sz val="12"/>
        <rFont val="Times New Roman"/>
        <family val="1"/>
        <charset val="163"/>
      </rPr>
      <t>;</t>
    </r>
  </si>
  <si>
    <t>­ Căn cứ hồ sơ do ĐVKD cung cấp.</t>
  </si>
  <si>
    <t>1. Thông tin khách hàng:</t>
  </si>
  <si>
    <t>1.1. Thông tin khách hàng vay vốn:</t>
  </si>
  <si>
    <t>Tên khách hàng vay</t>
  </si>
  <si>
    <r>
      <rPr>
        <b/>
        <sz val="12"/>
        <color rgb="FF00CC00"/>
        <rFont val="Times New Roman"/>
        <family val="1"/>
      </rPr>
      <t>=</t>
    </r>
    <r>
      <rPr>
        <b/>
        <sz val="12"/>
        <color rgb="FF0000FF"/>
        <rFont val="Times New Roman"/>
        <family val="1"/>
      </rPr>
      <t>S1.A.I.1.13</t>
    </r>
    <r>
      <rPr>
        <b/>
        <sz val="12"/>
        <color rgb="FF00CC00"/>
        <rFont val="Times New Roman"/>
        <family val="1"/>
      </rPr>
      <t>&amp;" - "&amp;</t>
    </r>
    <r>
      <rPr>
        <b/>
        <sz val="12"/>
        <color rgb="FF0000FF"/>
        <rFont val="Times New Roman"/>
        <family val="1"/>
      </rPr>
      <t>S1.A.I.2.1</t>
    </r>
    <r>
      <rPr>
        <b/>
        <sz val="12"/>
        <color rgb="FF00CC00"/>
        <rFont val="Times New Roman"/>
        <family val="1"/>
      </rPr>
      <t>&amp;" - "&amp;</t>
    </r>
    <r>
      <rPr>
        <b/>
        <sz val="12"/>
        <color rgb="FF0000FF"/>
        <rFont val="Times New Roman"/>
        <family val="1"/>
      </rPr>
      <t>S1.A.I.3.1</t>
    </r>
  </si>
  <si>
    <t>Đặt công thức kết hợp nhiều tên KH và người đồng vay; nối với nhau bằng dấu " - "</t>
  </si>
  <si>
    <t>Người vay chính</t>
  </si>
  <si>
    <t>S1.A.I.1.13</t>
  </si>
  <si>
    <t>Đặt công thức: Trường hợp chỉ có 1 tên khách hàng vay thì ẩn dòng này</t>
  </si>
  <si>
    <t>Năm sinh</t>
  </si>
  <si>
    <r>
      <rPr>
        <sz val="12"/>
        <color rgb="FF00CC00"/>
        <rFont val="Times New Roman"/>
        <family val="1"/>
      </rPr>
      <t>=Year(</t>
    </r>
    <r>
      <rPr>
        <sz val="12"/>
        <color rgb="FF0000FF"/>
        <rFont val="Times New Roman"/>
        <family val="1"/>
      </rPr>
      <t>S1.A.I.1.19</t>
    </r>
    <r>
      <rPr>
        <sz val="12"/>
        <color rgb="FF00CC00"/>
        <rFont val="Times New Roman"/>
        <family val="1"/>
      </rPr>
      <t>)</t>
    </r>
  </si>
  <si>
    <t>Tuổi:</t>
  </si>
  <si>
    <r>
      <t>=Year(Today) - Year(</t>
    </r>
    <r>
      <rPr>
        <sz val="12"/>
        <color rgb="FF0000FF"/>
        <rFont val="Times New Roman"/>
        <family val="1"/>
      </rPr>
      <t>S1.A.I.1.19</t>
    </r>
    <r>
      <rPr>
        <sz val="12"/>
        <color rgb="FF00CC00"/>
        <rFont val="Times New Roman"/>
        <family val="1"/>
      </rPr>
      <t>)</t>
    </r>
  </si>
  <si>
    <t>Chỉ xuất hiện năm</t>
  </si>
  <si>
    <t>Số CMND/CCCD/HC</t>
  </si>
  <si>
    <r>
      <rPr>
        <b/>
        <sz val="12"/>
        <color rgb="FF0000FF"/>
        <rFont val="Times New Roman"/>
        <family val="1"/>
      </rPr>
      <t xml:space="preserve">S1.A.I.1.2 </t>
    </r>
    <r>
      <rPr>
        <sz val="12"/>
        <color rgb="FF0000FF"/>
        <rFont val="Times New Roman"/>
        <family val="1"/>
      </rPr>
      <t xml:space="preserve">(hoặc trường giấy tờ tùy thân chính, có thể là </t>
    </r>
    <r>
      <rPr>
        <b/>
        <sz val="12"/>
        <color rgb="FF0000FF"/>
        <rFont val="Times New Roman"/>
        <family val="1"/>
      </rPr>
      <t>S1.A.I.1.9</t>
    </r>
    <r>
      <rPr>
        <sz val="12"/>
        <color rgb="FF0000FF"/>
        <rFont val="Times New Roman"/>
        <family val="1"/>
      </rPr>
      <t>)</t>
    </r>
  </si>
  <si>
    <t>Tình trạng hôn nhân</t>
  </si>
  <si>
    <t>S1.A.I.2</t>
  </si>
  <si>
    <t>Vợ chồng/người đồng vay</t>
  </si>
  <si>
    <t>Tên</t>
  </si>
  <si>
    <t>S1.A.I.2.1</t>
  </si>
  <si>
    <t>Đặt công thức: + Trường hợp chỉ có 1 tên khách hàng vay thì ẩn dòng này
+ Trường hợp mỗi người đồng vay thì xuất hiện mỗi dòng tương ứng</t>
  </si>
  <si>
    <r>
      <rPr>
        <sz val="12"/>
        <color rgb="FF00CC00"/>
        <rFont val="Times New Roman"/>
        <family val="1"/>
      </rPr>
      <t>=Year(</t>
    </r>
    <r>
      <rPr>
        <sz val="12"/>
        <color rgb="FF0000FF"/>
        <rFont val="Times New Roman"/>
        <family val="1"/>
        <charset val="163"/>
      </rPr>
      <t>S1.A.I.2.4</t>
    </r>
    <r>
      <rPr>
        <sz val="12"/>
        <color rgb="FF00CC00"/>
        <rFont val="Times New Roman"/>
        <family val="1"/>
      </rPr>
      <t>)</t>
    </r>
  </si>
  <si>
    <r>
      <t>=Year(Today) - Year(</t>
    </r>
    <r>
      <rPr>
        <sz val="12"/>
        <color rgb="FF0000FF"/>
        <rFont val="Times New Roman"/>
        <family val="1"/>
      </rPr>
      <t>S1.A.I.2.4</t>
    </r>
    <r>
      <rPr>
        <sz val="12"/>
        <color rgb="FF00CC00"/>
        <rFont val="Times New Roman"/>
        <family val="1"/>
        <charset val="163"/>
      </rPr>
      <t>)</t>
    </r>
  </si>
  <si>
    <t>Chủ TSBĐ</t>
  </si>
  <si>
    <t>S1.A.V.5.1</t>
  </si>
  <si>
    <r>
      <t xml:space="preserve">Số dòng mapping tương ứng với số dòng thông tin nhập liệu tại tab pháp lý của ĐVKD
</t>
    </r>
    <r>
      <rPr>
        <sz val="13"/>
        <color rgb="FF00CC00"/>
        <rFont val="Times New Roman"/>
        <family val="1"/>
      </rPr>
      <t>Chỉ hiển thị với chủ TSBĐ là bên thứ 3</t>
    </r>
  </si>
  <si>
    <r>
      <rPr>
        <sz val="12"/>
        <color rgb="FF00CC00"/>
        <rFont val="Times New Roman"/>
        <family val="1"/>
      </rPr>
      <t>=Year(</t>
    </r>
    <r>
      <rPr>
        <sz val="12"/>
        <color rgb="FF0000FF"/>
        <rFont val="Times New Roman"/>
        <family val="1"/>
        <charset val="163"/>
      </rPr>
      <t>S1.A.V.4.2</t>
    </r>
    <r>
      <rPr>
        <sz val="12"/>
        <color rgb="FF00CC00"/>
        <rFont val="Times New Roman"/>
        <family val="1"/>
      </rPr>
      <t>)</t>
    </r>
  </si>
  <si>
    <r>
      <t>=Year(Today) - Year(</t>
    </r>
    <r>
      <rPr>
        <sz val="12"/>
        <color rgb="FF0000FF"/>
        <rFont val="Times New Roman"/>
        <family val="1"/>
      </rPr>
      <t>S1.A.V.4.2</t>
    </r>
    <r>
      <rPr>
        <sz val="12"/>
        <color rgb="FF00CC00"/>
        <rFont val="Times New Roman"/>
        <family val="1"/>
        <charset val="163"/>
      </rPr>
      <t>)</t>
    </r>
  </si>
  <si>
    <t>Quan hệ với KH</t>
  </si>
  <si>
    <t>S1.A.V.5.13</t>
  </si>
  <si>
    <t>Số người phụ thuộc</t>
  </si>
  <si>
    <t>Trên 18 tuổi:</t>
  </si>
  <si>
    <t>S1.A.I.1.34</t>
  </si>
  <si>
    <t>Dưới 18 tuổi:</t>
  </si>
  <si>
    <t>S1.A.I.1.33</t>
  </si>
  <si>
    <t>1.2. Hồ sơ pháp lý:</t>
  </si>
  <si>
    <t xml:space="preserve">Hồ sơ pháp lý </t>
  </si>
  <si>
    <t>S2.A.X.1.2.1</t>
  </si>
  <si>
    <t>S2.A.X.1.2.2</t>
  </si>
  <si>
    <t>Droplist:  Đầy đủ/ Chưa đầy đủ</t>
  </si>
  <si>
    <t xml:space="preserve">1.3. Lịch sử Quan hệ với TCTD: </t>
  </si>
  <si>
    <t>Thông tin CIC ngày:</t>
  </si>
  <si>
    <t>S2.A.V.1.1</t>
  </si>
  <si>
    <t>Flexcube ngày:</t>
  </si>
  <si>
    <t>S2.A.V.1.2</t>
  </si>
  <si>
    <t>THÔNG TIN KHOẢN VAY</t>
  </si>
  <si>
    <t>ĐVT: Triệu đồng</t>
  </si>
  <si>
    <t>TT</t>
  </si>
  <si>
    <t>Tên tổ chức tín dụng</t>
  </si>
  <si>
    <r>
      <t xml:space="preserve">Thời hạn
</t>
    </r>
    <r>
      <rPr>
        <sz val="11"/>
        <rFont val="Times New Roman"/>
        <family val="1"/>
      </rPr>
      <t>(tháng)</t>
    </r>
  </si>
  <si>
    <t>Số tiền cấp TD</t>
  </si>
  <si>
    <t xml:space="preserve">Số dư thực tế quy đổi </t>
  </si>
  <si>
    <t>Nhóm nợ</t>
  </si>
  <si>
    <t>Tài sản bảo đảm</t>
  </si>
  <si>
    <t>Tên TS</t>
  </si>
  <si>
    <t>Giá trị</t>
  </si>
  <si>
    <t>Tên KH: S1.A.I.1.13</t>
  </si>
  <si>
    <t>Khoản vay</t>
  </si>
  <si>
    <t>S2.A.V.2.1.1.1</t>
  </si>
  <si>
    <t>S2.A.V.2.1.1.2</t>
  </si>
  <si>
    <t>S2.A.V.2.1.1.3</t>
  </si>
  <si>
    <t>S2.A.V.2.1.1.4</t>
  </si>
  <si>
    <t>S2.A.V.2.1.1.5</t>
  </si>
  <si>
    <t>S2.A.V.2.1.1.6</t>
  </si>
  <si>
    <t>S2.A.V.2.1.1.7</t>
  </si>
  <si>
    <t>Số dòng mapping tương ứng với số dòng thông tin nhập liệu tại tab QHTD của NVTTĐ</t>
  </si>
  <si>
    <t>S2.A.V.2.1.2.1</t>
  </si>
  <si>
    <t>S2.A.V.2.1.2.2</t>
  </si>
  <si>
    <t>S2.A.V.2.1.2.3</t>
  </si>
  <si>
    <t>S2.A.V.2.1.2.4</t>
  </si>
  <si>
    <t>S2.A.V.2.1.2.5</t>
  </si>
  <si>
    <t>S2.A.V.2.1.2.6</t>
  </si>
  <si>
    <t>S2.A.V.2.1.2.7</t>
  </si>
  <si>
    <t>Thẻ tín dụng</t>
  </si>
  <si>
    <t>S2.A.V.2.1.3.1</t>
  </si>
  <si>
    <t>S2.A.V.2.1.3.2</t>
  </si>
  <si>
    <t>S2.A.V.2.1.3.3</t>
  </si>
  <si>
    <t>S2.A.V.2.1.3.4</t>
  </si>
  <si>
    <t>S2.A.V.2.1.3.5</t>
  </si>
  <si>
    <t>S2.A.V.2.1.3.6</t>
  </si>
  <si>
    <t>-</t>
  </si>
  <si>
    <t>S2.A.V.2.1.4.1</t>
  </si>
  <si>
    <t>S2.A.V.2.1.4.2</t>
  </si>
  <si>
    <t>S2.A.V.2.1.4.3</t>
  </si>
  <si>
    <t>S2.A.V.2.1.4.4</t>
  </si>
  <si>
    <t>S2.A.V.2.1.4.5</t>
  </si>
  <si>
    <t>S2.A.V.2.1.4.6</t>
  </si>
  <si>
    <r>
      <t xml:space="preserve">Tên người đồng vay: S1.A.I.2.1 </t>
    </r>
    <r>
      <rPr>
        <sz val="12"/>
        <color rgb="FFFF0000"/>
        <rFont val="Times New Roman"/>
        <family val="1"/>
      </rPr>
      <t>(Tương tự KH vay chính)</t>
    </r>
  </si>
  <si>
    <t>Tổng cộng</t>
  </si>
  <si>
    <t>S2.A.V.2.5.1</t>
  </si>
  <si>
    <t>S2.A.V.2.5.2</t>
  </si>
  <si>
    <r>
      <rPr>
        <b/>
        <u/>
        <sz val="12"/>
        <rFont val="Times New Roman"/>
        <family val="1"/>
      </rPr>
      <t>Đánh giá:</t>
    </r>
  </si>
  <si>
    <t>S2.A.V.2.5.4</t>
  </si>
  <si>
    <t>S2.A.V.2.5.5</t>
  </si>
  <si>
    <t>1.4.  Nhóm khách hàng liên quan theo quy định pháp luật:</t>
  </si>
  <si>
    <t>Droplist: Có phát sinh / Không phát sinh
Nếu chọn "Có phát sinh" thì hiện bảng bên dưới</t>
  </si>
  <si>
    <t>Tên KH</t>
  </si>
  <si>
    <t>CMND/ ĐKKD</t>
  </si>
  <si>
    <t>Dư nợ</t>
  </si>
  <si>
    <t>Mối quan hệ</t>
  </si>
  <si>
    <t>S2.A.V.3.1</t>
  </si>
  <si>
    <t>S1.A.I.6.1_e</t>
  </si>
  <si>
    <t>S1.A.I.6.2_e</t>
  </si>
  <si>
    <t>S2.A.V.3.2</t>
  </si>
  <si>
    <t>S2.A.V.3.3</t>
  </si>
  <si>
    <t>S1.A.I.6.3_e</t>
  </si>
  <si>
    <t>S2.A.V.3.6</t>
  </si>
  <si>
    <t>2. Phân tích, đánh giá Phương án vay vốn:</t>
  </si>
  <si>
    <t>(ĐVT: Triệu đồng)</t>
  </si>
  <si>
    <t>(Phương án bảng A): 
Sử dụng khi lựa chọn:
+ Nhóm sản phẩm: Sản xuất Kinh doanh
+ Hình thức vay: Hạn mức tín dụng
+ Sản phẩm/Chương trình: thông thường</t>
  </si>
  <si>
    <t>Chỉ tiêu</t>
  </si>
  <si>
    <t>Hiện tại</t>
  </si>
  <si>
    <t>Kế hoạch</t>
  </si>
  <si>
    <t>Ghi chú</t>
  </si>
  <si>
    <t>A</t>
  </si>
  <si>
    <t>Hiệu quả phương án</t>
  </si>
  <si>
    <t>S2.A.VI.1.3.11</t>
  </si>
  <si>
    <t>Doanh thu (1)</t>
  </si>
  <si>
    <t>S2.A.VI.1.3.1</t>
  </si>
  <si>
    <t>S2.A.VI.1.3.1_e</t>
  </si>
  <si>
    <t>Tổng Chi phí (2)</t>
  </si>
  <si>
    <t>S2.A.VI.1.3.2</t>
  </si>
  <si>
    <t>S2.A.VI.1.3.2_e</t>
  </si>
  <si>
    <t>Lợi nhuận (3)=(1)-(2)</t>
  </si>
  <si>
    <t>S2.A.VI.1.3.3</t>
  </si>
  <si>
    <t>S2.A.VI.1.3.3_e</t>
  </si>
  <si>
    <t>B</t>
  </si>
  <si>
    <t>Xác định hạn mức vay</t>
  </si>
  <si>
    <t>Số vòng quay (4)</t>
  </si>
  <si>
    <t>S2.A.VI.1.3.4</t>
  </si>
  <si>
    <t>S2.A.VI.1.3.4_e</t>
  </si>
  <si>
    <t>Nhu cầu vốn/vòng quay (5) = (2)/(4)</t>
  </si>
  <si>
    <t>S2.A.VI.1.3.5</t>
  </si>
  <si>
    <t>S2.A.VI.1.3.5_e</t>
  </si>
  <si>
    <t>Vốn lưu động ròng (6)</t>
  </si>
  <si>
    <t>S2.A.VI.1.3.6</t>
  </si>
  <si>
    <t>S2.A.VI.1.3.6_e</t>
  </si>
  <si>
    <t>Phải trả người bán, vay mượn khác (7)</t>
  </si>
  <si>
    <t>S2.A.VI.1.3.7</t>
  </si>
  <si>
    <t>S2.A.VI.1.3.7_e</t>
  </si>
  <si>
    <t>Vốn vay khác (8)</t>
  </si>
  <si>
    <t>S2.A.VI.1.3.8</t>
  </si>
  <si>
    <t>S2.A.VI.1.3.8_e</t>
  </si>
  <si>
    <t>Nhu cầu vay tại SCB  
(9) = (5)-(6)-(7)-(8)</t>
  </si>
  <si>
    <t>S2.A.VI.1.3.9</t>
  </si>
  <si>
    <t>S1.A.III.2.4_e</t>
  </si>
  <si>
    <t>Tỷ lệ % SCB tài trợ
(10) = (9)/(5)</t>
  </si>
  <si>
    <t>S2.A.VI.1.3.10</t>
  </si>
  <si>
    <t>S2.A.VI.1.3.10_e</t>
  </si>
  <si>
    <t>3. Tình hình tài chính của Khách hàng:</t>
  </si>
  <si>
    <t>(ĐVT: Đồng/ tháng)</t>
  </si>
  <si>
    <t xml:space="preserve">Giá trị theo ĐVKD </t>
  </si>
  <si>
    <t>Giá trị theo CVTĐ</t>
  </si>
  <si>
    <t>Tổng thu nhập (A) = (1)+(2)+(3)+(4)</t>
  </si>
  <si>
    <t>S1.A.IV.5.1</t>
  </si>
  <si>
    <t>S2.A.VII.2.5</t>
  </si>
  <si>
    <t>Số lượng nguồn thu tương ứng với số lượng khai báo tại tab hồ sơ tài chính của ĐVKD</t>
  </si>
  <si>
    <t>i</t>
  </si>
  <si>
    <t>Người vay chính  (1)</t>
  </si>
  <si>
    <t>S1.A.IV.1</t>
  </si>
  <si>
    <t>S2.A.VII.2.1</t>
  </si>
  <si>
    <t>Thu nhập từ lương</t>
  </si>
  <si>
    <r>
      <t xml:space="preserve">S1.A.IV.1.1.3_e </t>
    </r>
    <r>
      <rPr>
        <sz val="12"/>
        <color rgb="FFFF0000"/>
        <rFont val="Times New Roman"/>
        <family val="1"/>
      </rPr>
      <t>(1.1)</t>
    </r>
  </si>
  <si>
    <t>S1.A.IV.1.1</t>
  </si>
  <si>
    <t>S1.A.IV.1.1_e</t>
  </si>
  <si>
    <t>Thu nhập từ HKD</t>
  </si>
  <si>
    <r>
      <t xml:space="preserve">S1.A.IV.1.3.1_e </t>
    </r>
    <r>
      <rPr>
        <sz val="12"/>
        <color rgb="FFFF0000"/>
        <rFont val="Times New Roman"/>
        <family val="1"/>
      </rPr>
      <t>(2.1)</t>
    </r>
  </si>
  <si>
    <t>S1.A.IV.1.3</t>
  </si>
  <si>
    <t>S1.A.IV.1.3_e</t>
  </si>
  <si>
    <t>Thu nhập từ DN do KH làm chủ</t>
  </si>
  <si>
    <r>
      <t xml:space="preserve">S1.A.IV.1.4.2_e </t>
    </r>
    <r>
      <rPr>
        <sz val="12"/>
        <color rgb="FFFF0000"/>
        <rFont val="Times New Roman"/>
        <family val="1"/>
      </rPr>
      <t>(3.1)</t>
    </r>
  </si>
  <si>
    <t>S1.A.IV.1.4</t>
  </si>
  <si>
    <t>S1.A.IV.1.4_e</t>
  </si>
  <si>
    <t>Thu nhập từ cho thuê BĐS</t>
  </si>
  <si>
    <r>
      <t xml:space="preserve">S1.A.IV.1.2.1.2_e </t>
    </r>
    <r>
      <rPr>
        <sz val="12"/>
        <color rgb="FFFF0000"/>
        <rFont val="Times New Roman"/>
        <family val="1"/>
      </rPr>
      <t>(4.1.1)</t>
    </r>
  </si>
  <si>
    <t>S1.A.IV.1.2.1</t>
  </si>
  <si>
    <t>S1.A.IV.1.2.1_e</t>
  </si>
  <si>
    <t>Thu nhập từ cho thuê PTVT</t>
  </si>
  <si>
    <r>
      <t xml:space="preserve">S1.A.IV.1.2.2.2_e </t>
    </r>
    <r>
      <rPr>
        <sz val="12"/>
        <color rgb="FFFF0000"/>
        <rFont val="Times New Roman"/>
        <family val="1"/>
      </rPr>
      <t>(4.1.2)</t>
    </r>
  </si>
  <si>
    <t>S1.A.IV.1.2.2</t>
  </si>
  <si>
    <t>S1.A.IV.1.2.2_e</t>
  </si>
  <si>
    <t>Thu nhập từ cho thuê TS</t>
  </si>
  <si>
    <r>
      <t xml:space="preserve">S1.A.IV.1.2.3.2_e </t>
    </r>
    <r>
      <rPr>
        <sz val="12"/>
        <color rgb="FFFF0000"/>
        <rFont val="Times New Roman"/>
        <family val="1"/>
      </rPr>
      <t>(4.1.3)</t>
    </r>
  </si>
  <si>
    <t>S1.A.IV.1.2.3</t>
  </si>
  <si>
    <t>S1.A.IV.1.2.3_e</t>
  </si>
  <si>
    <t>Thu nhập từ cổ tức, lợi nhuận</t>
  </si>
  <si>
    <r>
      <t xml:space="preserve">S2.A.VII.2.5.1.1 </t>
    </r>
    <r>
      <rPr>
        <sz val="12"/>
        <color rgb="FFFF0000"/>
        <rFont val="Times New Roman"/>
        <family val="1"/>
      </rPr>
      <t>(5.1)</t>
    </r>
  </si>
  <si>
    <t>S1.A.IV.1.5</t>
  </si>
  <si>
    <t>S1.A.IV.1.5_e</t>
  </si>
  <si>
    <t>Thu nhập từ lãi tiền gửi, GTCG</t>
  </si>
  <si>
    <r>
      <t xml:space="preserve">S1.A.IV.1.6.2_e  </t>
    </r>
    <r>
      <rPr>
        <sz val="12"/>
        <color rgb="FFFF0000"/>
        <rFont val="Times New Roman"/>
        <family val="1"/>
      </rPr>
      <t>(6.1)</t>
    </r>
  </si>
  <si>
    <t>S1.A.IV.1.6</t>
  </si>
  <si>
    <t>S1.A.IV.1.6_e</t>
  </si>
  <si>
    <t>Thu nhập từ lương hưu trí</t>
  </si>
  <si>
    <r>
      <t xml:space="preserve">S1.A.IV.1.7.3_e  </t>
    </r>
    <r>
      <rPr>
        <sz val="12"/>
        <color rgb="FFFF0000"/>
        <rFont val="Times New Roman"/>
        <family val="1"/>
      </rPr>
      <t>(7.1)</t>
    </r>
  </si>
  <si>
    <t>S1.A.IV.1.7</t>
  </si>
  <si>
    <t>S1.A.IV.1.7_e</t>
  </si>
  <si>
    <t>Thu nhập từ nguồn thu khác</t>
  </si>
  <si>
    <r>
      <t xml:space="preserve">S1.A.IV.1.8.3_e </t>
    </r>
    <r>
      <rPr>
        <sz val="12"/>
        <color rgb="FFFF0000"/>
        <rFont val="Times New Roman"/>
        <family val="1"/>
      </rPr>
      <t>(8.1)</t>
    </r>
  </si>
  <si>
    <t>S1.A.IV.1.8</t>
  </si>
  <si>
    <t>S1.A.IV.1.8_e</t>
  </si>
  <si>
    <t>ii</t>
  </si>
  <si>
    <t>Người hôn phối  (2)</t>
  </si>
  <si>
    <t>S1.A.IV.2</t>
  </si>
  <si>
    <t>S2.A.VII.2.2</t>
  </si>
  <si>
    <r>
      <t xml:space="preserve">S1.A.IV.2.1.3_e </t>
    </r>
    <r>
      <rPr>
        <sz val="12"/>
        <color rgb="FFFF0000"/>
        <rFont val="Times New Roman"/>
        <family val="1"/>
      </rPr>
      <t>(1.2)</t>
    </r>
  </si>
  <si>
    <t>S1.A.IV.2.1</t>
  </si>
  <si>
    <t>S1.A.IV.2.1_e</t>
  </si>
  <si>
    <r>
      <t xml:space="preserve">S1.A.IV.2.3.1_e </t>
    </r>
    <r>
      <rPr>
        <sz val="12"/>
        <color rgb="FFFF0000"/>
        <rFont val="Times New Roman"/>
        <family val="1"/>
      </rPr>
      <t>(2.2)</t>
    </r>
  </si>
  <si>
    <t>S1.A.IV.2.3</t>
  </si>
  <si>
    <t>S1.A.IV.2.3_e</t>
  </si>
  <si>
    <r>
      <t xml:space="preserve">S1.A.IV.2.4.2_e </t>
    </r>
    <r>
      <rPr>
        <sz val="12"/>
        <color rgb="FFFF0000"/>
        <rFont val="Times New Roman"/>
        <family val="1"/>
      </rPr>
      <t>(3.2)</t>
    </r>
  </si>
  <si>
    <t>S1.A.IV.2.4</t>
  </si>
  <si>
    <t>S1.A.IV.2.4_e</t>
  </si>
  <si>
    <r>
      <t xml:space="preserve">S1.A.IV.2.2.1.2_e </t>
    </r>
    <r>
      <rPr>
        <sz val="12"/>
        <color rgb="FFFF0000"/>
        <rFont val="Times New Roman"/>
        <family val="1"/>
      </rPr>
      <t>(1.2.1)</t>
    </r>
  </si>
  <si>
    <t>S1.A.IV.2.2.1</t>
  </si>
  <si>
    <t>S1.A.IV.2.2.1_e</t>
  </si>
  <si>
    <r>
      <t xml:space="preserve">S1.A.IV.2.2.2.2_e </t>
    </r>
    <r>
      <rPr>
        <sz val="12"/>
        <color rgb="FFFF0000"/>
        <rFont val="Times New Roman"/>
        <family val="1"/>
      </rPr>
      <t>(1.2.2)</t>
    </r>
  </si>
  <si>
    <t>S1.A.IV.2.2.2</t>
  </si>
  <si>
    <t>S1.A.IV.2.2.2_e</t>
  </si>
  <si>
    <r>
      <t xml:space="preserve">S1.A.IV.2.2.3.2_e </t>
    </r>
    <r>
      <rPr>
        <sz val="12"/>
        <color rgb="FFFF0000"/>
        <rFont val="Times New Roman"/>
        <family val="1"/>
      </rPr>
      <t>(1.2.3)</t>
    </r>
  </si>
  <si>
    <t>S1.A.IV.2.2.3</t>
  </si>
  <si>
    <t>S1.A.IV.2.2.3_e</t>
  </si>
  <si>
    <r>
      <t xml:space="preserve">S2.A.VII.2.5.1.2 </t>
    </r>
    <r>
      <rPr>
        <sz val="12"/>
        <color rgb="FFFF0000"/>
        <rFont val="Times New Roman"/>
        <family val="1"/>
      </rPr>
      <t>(5.2)</t>
    </r>
  </si>
  <si>
    <t>S1.A.IV.2.5</t>
  </si>
  <si>
    <t>S1.A.IV.2.5_e</t>
  </si>
  <si>
    <r>
      <t xml:space="preserve">S1.A.IV.2.6.2_e  </t>
    </r>
    <r>
      <rPr>
        <sz val="12"/>
        <color rgb="FFFF0000"/>
        <rFont val="Times New Roman"/>
        <family val="1"/>
      </rPr>
      <t>(6.2)</t>
    </r>
  </si>
  <si>
    <t>S1.A.IV.2.6</t>
  </si>
  <si>
    <t>S1.A.IV.2.6_e</t>
  </si>
  <si>
    <r>
      <t xml:space="preserve">S1.A.IV.2.7.3_e  </t>
    </r>
    <r>
      <rPr>
        <sz val="12"/>
        <color rgb="FFFF0000"/>
        <rFont val="Times New Roman"/>
        <family val="1"/>
      </rPr>
      <t>(7.2)</t>
    </r>
  </si>
  <si>
    <t>S1.A.IV.2.7</t>
  </si>
  <si>
    <t>S1.A.IV.2.7_e</t>
  </si>
  <si>
    <r>
      <t xml:space="preserve">S1.A.IV.2.8.3_e </t>
    </r>
    <r>
      <rPr>
        <sz val="12"/>
        <color rgb="FFFF0000"/>
        <rFont val="Times New Roman"/>
        <family val="1"/>
      </rPr>
      <t>(8.2)</t>
    </r>
  </si>
  <si>
    <t>S1.A.IV.2.8</t>
  </si>
  <si>
    <t>S1.A.IV.2.8_e</t>
  </si>
  <si>
    <t>iii</t>
  </si>
  <si>
    <t>Người vay đồng vay  (3)</t>
  </si>
  <si>
    <t>S1.A.IV.3</t>
  </si>
  <si>
    <t>S2.A.VII.2.3</t>
  </si>
  <si>
    <r>
      <t xml:space="preserve">S1.A.IV.3.1.3_e </t>
    </r>
    <r>
      <rPr>
        <sz val="12"/>
        <color rgb="FFFF0000"/>
        <rFont val="Times New Roman"/>
        <family val="1"/>
      </rPr>
      <t>(1.3)</t>
    </r>
  </si>
  <si>
    <t>S1.A.IV.3.1</t>
  </si>
  <si>
    <t>S1.A.IV.3.1_e</t>
  </si>
  <si>
    <r>
      <t xml:space="preserve">S1.A.IV.3.3.1_e </t>
    </r>
    <r>
      <rPr>
        <sz val="12"/>
        <color rgb="FFFF0000"/>
        <rFont val="Times New Roman"/>
        <family val="1"/>
      </rPr>
      <t>(2.3)</t>
    </r>
  </si>
  <si>
    <t>S1.A.IV.3.3</t>
  </si>
  <si>
    <t>S1.A.IV.3.3_e</t>
  </si>
  <si>
    <r>
      <t xml:space="preserve">S1.A.IV.3.4.2_e </t>
    </r>
    <r>
      <rPr>
        <sz val="12"/>
        <color rgb="FFFF0000"/>
        <rFont val="Times New Roman"/>
        <family val="1"/>
      </rPr>
      <t>(3.3)</t>
    </r>
  </si>
  <si>
    <t>S1.A.IV.3.4</t>
  </si>
  <si>
    <t>S1.A.IV.3.4_e</t>
  </si>
  <si>
    <r>
      <t xml:space="preserve">S1.A.IV.3.2.1.2_e </t>
    </r>
    <r>
      <rPr>
        <sz val="12"/>
        <color rgb="FFFF0000"/>
        <rFont val="Times New Roman"/>
        <family val="1"/>
      </rPr>
      <t>(4.3.1)</t>
    </r>
  </si>
  <si>
    <t>S1.A.IV.3.2.1</t>
  </si>
  <si>
    <t>S1.A.IV.3.2.1_e</t>
  </si>
  <si>
    <r>
      <t xml:space="preserve">S1.A.IV.3.2.2.2_e </t>
    </r>
    <r>
      <rPr>
        <sz val="12"/>
        <color rgb="FFFF0000"/>
        <rFont val="Times New Roman"/>
        <family val="1"/>
      </rPr>
      <t>(4.3.2)</t>
    </r>
  </si>
  <si>
    <t>S1.A.IV.3.2.2_e</t>
  </si>
  <si>
    <r>
      <t xml:space="preserve">S1.A.IV.3.2.3.2_e </t>
    </r>
    <r>
      <rPr>
        <sz val="12"/>
        <color rgb="FFFF0000"/>
        <rFont val="Times New Roman"/>
        <family val="1"/>
      </rPr>
      <t>(4.3.3)</t>
    </r>
  </si>
  <si>
    <t>S1.A.IV.3.2.3</t>
  </si>
  <si>
    <t>S1.A.IV.3.2.3_e</t>
  </si>
  <si>
    <r>
      <t xml:space="preserve">S2.A.VII.2.5.1.4 </t>
    </r>
    <r>
      <rPr>
        <sz val="12"/>
        <color rgb="FFFF0000"/>
        <rFont val="Times New Roman"/>
        <family val="1"/>
      </rPr>
      <t>(5.3)</t>
    </r>
  </si>
  <si>
    <t>S1.A.IV.3.5</t>
  </si>
  <si>
    <t>S1.A.IV.3.5_e</t>
  </si>
  <si>
    <r>
      <t xml:space="preserve">S1.A.IV.3.6.2_e  </t>
    </r>
    <r>
      <rPr>
        <sz val="12"/>
        <color rgb="FFFF0000"/>
        <rFont val="Times New Roman"/>
        <family val="1"/>
      </rPr>
      <t>(6.3)</t>
    </r>
  </si>
  <si>
    <t>S1.A.IV.3.6</t>
  </si>
  <si>
    <t>S1.A.IV.3.6_e</t>
  </si>
  <si>
    <r>
      <t xml:space="preserve">S1.A.IV.3.7.3_e  </t>
    </r>
    <r>
      <rPr>
        <sz val="12"/>
        <color rgb="FFFF0000"/>
        <rFont val="Times New Roman"/>
        <family val="1"/>
      </rPr>
      <t>(7.3)</t>
    </r>
  </si>
  <si>
    <t>S1.A.IV.3.7</t>
  </si>
  <si>
    <t>S1.A.IV.3.7_e</t>
  </si>
  <si>
    <r>
      <t xml:space="preserve">S1.A.IV.3.8.3_e </t>
    </r>
    <r>
      <rPr>
        <sz val="12"/>
        <color rgb="FFFF0000"/>
        <rFont val="Times New Roman"/>
        <family val="1"/>
      </rPr>
      <t>(8.3)</t>
    </r>
  </si>
  <si>
    <t>S1.A.IV.3.8</t>
  </si>
  <si>
    <t>S1.A.IV.3.8_e</t>
  </si>
  <si>
    <t>iv</t>
  </si>
  <si>
    <t>Người đồng trả nợ  (4)</t>
  </si>
  <si>
    <t>S1.A.IV.4</t>
  </si>
  <si>
    <t>S2.A.VII.2.4</t>
  </si>
  <si>
    <r>
      <t xml:space="preserve">S1.A.IV.4.1.3_e </t>
    </r>
    <r>
      <rPr>
        <sz val="12"/>
        <color rgb="FFFF0000"/>
        <rFont val="Times New Roman"/>
        <family val="1"/>
      </rPr>
      <t>(1.4)</t>
    </r>
  </si>
  <si>
    <t>S1.A.IV.4.1</t>
  </si>
  <si>
    <t>S1.A.IV.4.1_e</t>
  </si>
  <si>
    <r>
      <t xml:space="preserve">S1.A.IV.4.3.1_e </t>
    </r>
    <r>
      <rPr>
        <sz val="12"/>
        <color rgb="FFFF0000"/>
        <rFont val="Times New Roman"/>
        <family val="1"/>
      </rPr>
      <t>(2.4)</t>
    </r>
  </si>
  <si>
    <t>S1.A.IV.4.3</t>
  </si>
  <si>
    <t>S1.A.IV.4.3_e</t>
  </si>
  <si>
    <r>
      <t xml:space="preserve">S1.A.IV.4.4.2_e </t>
    </r>
    <r>
      <rPr>
        <sz val="12"/>
        <color rgb="FFFF0000"/>
        <rFont val="Times New Roman"/>
        <family val="1"/>
      </rPr>
      <t>(3.4)</t>
    </r>
  </si>
  <si>
    <t>S1.A.IV.4.4</t>
  </si>
  <si>
    <t>S1.A.IV.4.4_e</t>
  </si>
  <si>
    <r>
      <t xml:space="preserve">S1.A.IV.4.2.1.2_e </t>
    </r>
    <r>
      <rPr>
        <sz val="12"/>
        <color rgb="FFFF0000"/>
        <rFont val="Times New Roman"/>
        <family val="1"/>
      </rPr>
      <t>(4.4.1)</t>
    </r>
  </si>
  <si>
    <t>S1.A.IV.4.2.1</t>
  </si>
  <si>
    <t>S1.A.IV.4.2.1_e</t>
  </si>
  <si>
    <r>
      <t xml:space="preserve">S1.A.IV.4.2.2.2_e </t>
    </r>
    <r>
      <rPr>
        <sz val="12"/>
        <color rgb="FFFF0000"/>
        <rFont val="Times New Roman"/>
        <family val="1"/>
      </rPr>
      <t>(4.4.2)</t>
    </r>
  </si>
  <si>
    <t>S1.A.IV.4.2.2</t>
  </si>
  <si>
    <t>S1.A.IV.4.2.2_e</t>
  </si>
  <si>
    <r>
      <t xml:space="preserve">S1.A.IV.4.2.3.2_e </t>
    </r>
    <r>
      <rPr>
        <sz val="12"/>
        <color rgb="FFFF0000"/>
        <rFont val="Times New Roman"/>
        <family val="1"/>
      </rPr>
      <t>(4.4.3)</t>
    </r>
  </si>
  <si>
    <t>S1.A.IV.4.2.3</t>
  </si>
  <si>
    <t>S1.A.IV.4.2.3_e</t>
  </si>
  <si>
    <r>
      <t xml:space="preserve">S2.A.VII.2.5.1.4 </t>
    </r>
    <r>
      <rPr>
        <sz val="12"/>
        <color rgb="FFFF0000"/>
        <rFont val="Times New Roman"/>
        <family val="1"/>
      </rPr>
      <t>(5.4)</t>
    </r>
  </si>
  <si>
    <t>S1.A.IV.4.5</t>
  </si>
  <si>
    <t>S1.A.IV.4.5_e</t>
  </si>
  <si>
    <r>
      <t xml:space="preserve">S1.A.IV.4.6.2_e  </t>
    </r>
    <r>
      <rPr>
        <sz val="12"/>
        <color rgb="FFFF0000"/>
        <rFont val="Times New Roman"/>
        <family val="1"/>
      </rPr>
      <t>(6.4)</t>
    </r>
  </si>
  <si>
    <t>S1.A.IV.4.6</t>
  </si>
  <si>
    <t>S1.A.IV.4.6_e</t>
  </si>
  <si>
    <r>
      <t xml:space="preserve">S1.A.IV.4.7.3_e  </t>
    </r>
    <r>
      <rPr>
        <sz val="12"/>
        <color rgb="FFFF0000"/>
        <rFont val="Times New Roman"/>
        <family val="1"/>
      </rPr>
      <t>(7.4)</t>
    </r>
  </si>
  <si>
    <t>S1.A.IV.4.7</t>
  </si>
  <si>
    <t>S1.A.IV.4.7_e</t>
  </si>
  <si>
    <r>
      <t xml:space="preserve">S1.A.IV.4.8.3_e </t>
    </r>
    <r>
      <rPr>
        <sz val="12"/>
        <color rgb="FFFF0000"/>
        <rFont val="Times New Roman"/>
        <family val="1"/>
      </rPr>
      <t>(8.4)</t>
    </r>
  </si>
  <si>
    <t>S1.A.IV.4.8</t>
  </si>
  <si>
    <t>S1.A.IV.4.8_e</t>
  </si>
  <si>
    <t>Tổng chi phí (B)</t>
  </si>
  <si>
    <t>S1.A.IV.5.2</t>
  </si>
  <si>
    <t>S2.A.VII.2.11</t>
  </si>
  <si>
    <t>Chi phí sinh hoạt (của vợ chồng KH và 1 con dưới 18 tuổi/ của KH)</t>
  </si>
  <si>
    <t>S1.A.IV.5.3</t>
  </si>
  <si>
    <t>S2.A.VII.2.11.1</t>
  </si>
  <si>
    <t>Chi phí trả nợ vay hiện tại</t>
  </si>
  <si>
    <t>S1.A.IV.5.4</t>
  </si>
  <si>
    <t>S2.A.V.2.5.3</t>
  </si>
  <si>
    <t>Kiểm tra lại ĐVKD có trường nhập liệu này không? Nếu không có, NVTTĐ nhập tay theo thông tin trên tờ trình của ĐVKD
Số dòng thông tin tương ứng với số dòng thông tin trên tab QHTD của NVTTĐ</t>
  </si>
  <si>
    <r>
      <t xml:space="preserve">+ Tại </t>
    </r>
    <r>
      <rPr>
        <sz val="12"/>
        <color rgb="FF0070C0"/>
        <rFont val="Times New Roman"/>
        <family val="1"/>
      </rPr>
      <t>S2.A.V.2.1.1.1</t>
    </r>
    <r>
      <rPr>
        <sz val="12"/>
        <rFont val="Times New Roman"/>
        <family val="1"/>
      </rPr>
      <t xml:space="preserve"> </t>
    </r>
    <r>
      <rPr>
        <i/>
        <sz val="12"/>
        <color rgb="FFFF0000"/>
        <rFont val="Times New Roman"/>
        <family val="1"/>
      </rPr>
      <t>(khoản vay 1)</t>
    </r>
  </si>
  <si>
    <t>S2.A.VII.2.10.1</t>
  </si>
  <si>
    <r>
      <t xml:space="preserve">S2.A.V.2.1.1.8 </t>
    </r>
    <r>
      <rPr>
        <i/>
        <sz val="12"/>
        <color rgb="FFFF0000"/>
        <rFont val="Times New Roman"/>
        <family val="1"/>
      </rPr>
      <t>(khoản vay 1)</t>
    </r>
  </si>
  <si>
    <r>
      <t xml:space="preserve">+ Tại </t>
    </r>
    <r>
      <rPr>
        <sz val="12"/>
        <color rgb="FF0070C0"/>
        <rFont val="Times New Roman"/>
        <family val="1"/>
      </rPr>
      <t>S2.A.V.2.1.2.1</t>
    </r>
    <r>
      <rPr>
        <sz val="12"/>
        <rFont val="Times New Roman"/>
        <family val="1"/>
      </rPr>
      <t xml:space="preserve"> </t>
    </r>
    <r>
      <rPr>
        <i/>
        <sz val="12"/>
        <color rgb="FFFF0000"/>
        <rFont val="Times New Roman"/>
        <family val="1"/>
      </rPr>
      <t>(khoản vay 2)</t>
    </r>
  </si>
  <si>
    <t>S2.A.VII.2.10.2</t>
  </si>
  <si>
    <r>
      <t xml:space="preserve">S2.A.V.2.1.2.8 </t>
    </r>
    <r>
      <rPr>
        <i/>
        <sz val="12"/>
        <color rgb="FFFF0000"/>
        <rFont val="Times New Roman"/>
        <family val="1"/>
      </rPr>
      <t>(khoản vay 1)</t>
    </r>
  </si>
  <si>
    <t xml:space="preserve">+ Chi phí thẻ tín dụng </t>
  </si>
  <si>
    <t>S2.A.VII.2.10.3</t>
  </si>
  <si>
    <t>=Sum(S2.A.V.2.1.0.3)</t>
  </si>
  <si>
    <t>Chi phí khác</t>
  </si>
  <si>
    <t>S1.A.IV.5.5</t>
  </si>
  <si>
    <t>S2.A.VII.2.11.4</t>
  </si>
  <si>
    <t>Thu nhập tích lũy (C)  = (A) - (B)</t>
  </si>
  <si>
    <t>S1.A.IV.5.6</t>
  </si>
  <si>
    <t>S2.A.VII.2.12</t>
  </si>
  <si>
    <r>
      <rPr>
        <b/>
        <u/>
        <sz val="12"/>
        <rFont val="Times New Roman"/>
        <family val="1"/>
      </rPr>
      <t>Đánh giá:</t>
    </r>
    <r>
      <rPr>
        <sz val="12"/>
        <rFont val="Times New Roman"/>
        <family val="1"/>
      </rPr>
      <t xml:space="preserve">
</t>
    </r>
    <r>
      <rPr>
        <sz val="12"/>
        <color rgb="FF0070C0"/>
        <rFont val="Times New Roman"/>
        <family val="1"/>
      </rPr>
      <t>S2.A.VII.2.13</t>
    </r>
  </si>
  <si>
    <t>Đánh giá tình hình kinh doanh</t>
  </si>
  <si>
    <t>Chỉ hiển thị khi có nguồn thu là HKD</t>
  </si>
  <si>
    <t>Tên cơ sở kinh doanh:</t>
  </si>
  <si>
    <t>S1.A.I.8.1</t>
  </si>
  <si>
    <t>Thời gian kinh doanh:</t>
  </si>
  <si>
    <t>S1.A.I.8.8</t>
  </si>
  <si>
    <r>
      <rPr>
        <sz val="12"/>
        <rFont val="Times New Roman"/>
        <family val="1"/>
      </rPr>
      <t xml:space="preserve">Số ĐKKD: </t>
    </r>
    <r>
      <rPr>
        <sz val="12"/>
        <color rgb="FF0000FF"/>
        <rFont val="Times New Roman"/>
        <family val="1"/>
      </rPr>
      <t>S1.A.I.8.3</t>
    </r>
  </si>
  <si>
    <r>
      <rPr>
        <sz val="12"/>
        <rFont val="Times New Roman"/>
        <family val="1"/>
      </rPr>
      <t>Ngày cấp:</t>
    </r>
    <r>
      <rPr>
        <sz val="12"/>
        <color rgb="FF0000FF"/>
        <rFont val="Times New Roman"/>
        <family val="1"/>
      </rPr>
      <t xml:space="preserve"> S1.A.I.8.6_e</t>
    </r>
  </si>
  <si>
    <r>
      <rPr>
        <sz val="12"/>
        <rFont val="Times New Roman"/>
        <family val="1"/>
      </rPr>
      <t>Nơi cấp:</t>
    </r>
    <r>
      <rPr>
        <sz val="12"/>
        <color rgb="FF0000FF"/>
        <rFont val="Times New Roman"/>
        <family val="1"/>
      </rPr>
      <t xml:space="preserve"> S1.A.I.8.5_e</t>
    </r>
  </si>
  <si>
    <t>Ngành nghề kinh doanh:</t>
  </si>
  <si>
    <t>S1.A.I.8.9_e</t>
  </si>
  <si>
    <t>Địa điểm kinh doanh:</t>
  </si>
  <si>
    <t>S1.A.I.8.11_e</t>
  </si>
  <si>
    <t>Phương thức kinh doanh:</t>
  </si>
  <si>
    <t>S2.A.X.3.1</t>
  </si>
  <si>
    <t>Số lượng nhân viên:</t>
  </si>
  <si>
    <t>S2.A.X.3.2</t>
  </si>
  <si>
    <t>Đầu vào:</t>
  </si>
  <si>
    <t>S2.A.X.3.3</t>
  </si>
  <si>
    <t>Đầu ra:</t>
  </si>
  <si>
    <t>S2.A.X.3.4</t>
  </si>
  <si>
    <t>Hiệu quả kinh doanh:</t>
  </si>
  <si>
    <t>S2.A.X.3.5</t>
  </si>
  <si>
    <r>
      <rPr>
        <b/>
        <u/>
        <sz val="12"/>
        <rFont val="Times New Roman"/>
        <family val="1"/>
      </rPr>
      <t>Đánh giá:</t>
    </r>
    <r>
      <rPr>
        <sz val="12"/>
        <color rgb="FF0000FF"/>
        <rFont val="Times New Roman"/>
        <family val="1"/>
      </rPr>
      <t xml:space="preserve">
</t>
    </r>
    <r>
      <rPr>
        <sz val="12"/>
        <color rgb="FFFF0000"/>
        <rFont val="Times New Roman"/>
        <family val="1"/>
      </rPr>
      <t>S2.A.X.3.6</t>
    </r>
  </si>
  <si>
    <t>4. Thông tin về TSĐB:</t>
  </si>
  <si>
    <t>Thông tin TSBĐ</t>
  </si>
  <si>
    <r>
      <rPr>
        <i/>
        <sz val="12"/>
        <color theme="1"/>
        <rFont val="Times New Roman"/>
        <family val="1"/>
      </rPr>
      <t xml:space="preserve">Trường hợp S1.A.V.2.1.1 là </t>
    </r>
    <r>
      <rPr>
        <i/>
        <sz val="12"/>
        <color rgb="FFFF0000"/>
        <rFont val="Times New Roman"/>
        <family val="1"/>
      </rPr>
      <t>QSD là đất và/hoặc Nhà riêng lẻ; QSD đất thuê trong KCN; Nhà Nhiều hộ nhiều tầng; QSĐ có nguồn gốc vừa giao vừa thuê ngoài KCN</t>
    </r>
    <r>
      <rPr>
        <i/>
        <sz val="12"/>
        <color theme="1"/>
        <rFont val="Times New Roman"/>
        <family val="1"/>
      </rPr>
      <t xml:space="preserve"> theo format: BĐS tại thửa đất số </t>
    </r>
    <r>
      <rPr>
        <i/>
        <sz val="12"/>
        <color rgb="FF0000FF"/>
        <rFont val="Times New Roman"/>
        <family val="1"/>
      </rPr>
      <t>S1.A.V.2.1.7.1.1</t>
    </r>
    <r>
      <rPr>
        <i/>
        <sz val="12"/>
        <color theme="1"/>
        <rFont val="Times New Roman"/>
        <family val="1"/>
      </rPr>
      <t xml:space="preserve">, tờ bản đồ số </t>
    </r>
    <r>
      <rPr>
        <i/>
        <sz val="12"/>
        <color rgb="FF0000FF"/>
        <rFont val="Times New Roman"/>
        <family val="1"/>
      </rPr>
      <t>S1.A.V.2.1.7.1.2</t>
    </r>
    <r>
      <rPr>
        <i/>
        <sz val="12"/>
        <color theme="1"/>
        <rFont val="Times New Roman"/>
        <family val="1"/>
      </rPr>
      <t xml:space="preserve">, địa chỉ </t>
    </r>
    <r>
      <rPr>
        <i/>
        <sz val="12"/>
        <color rgb="FF0000FF"/>
        <rFont val="Times New Roman"/>
        <family val="1"/>
      </rPr>
      <t>S2.A.VIII.2.1.1</t>
    </r>
  </si>
  <si>
    <t>Thông tin TSBĐ của ĐVKD có loại TSBĐ nào thì hiện thông tin loại TSBĐ đó</t>
  </si>
  <si>
    <t xml:space="preserve">Hiện trạng: </t>
  </si>
  <si>
    <t>S2.A.VIII.2.1.2</t>
  </si>
  <si>
    <t>Chủ sở hữu:</t>
  </si>
  <si>
    <t>S2.A.VIII.1.1</t>
  </si>
  <si>
    <r>
      <rPr>
        <i/>
        <sz val="12"/>
        <rFont val="Times New Roman"/>
        <family val="1"/>
      </rPr>
      <t>Không nhận TSBĐ, Lý do:</t>
    </r>
    <r>
      <rPr>
        <sz val="12"/>
        <rFont val="Times New Roman"/>
        <family val="1"/>
      </rPr>
      <t xml:space="preserve"> </t>
    </r>
    <r>
      <rPr>
        <b/>
        <sz val="12"/>
        <color rgb="FF0000FF"/>
        <rFont val="Times New Roman"/>
        <family val="1"/>
      </rPr>
      <t>S2.A.VIII.2.1.6</t>
    </r>
  </si>
  <si>
    <r>
      <t xml:space="preserve">(chỉ xuất hiện khi có tick </t>
    </r>
    <r>
      <rPr>
        <sz val="13"/>
        <color rgb="FFFF0000"/>
        <rFont val="Times New Roman"/>
        <family val="1"/>
      </rPr>
      <t>"Không đồng ý"</t>
    </r>
    <r>
      <rPr>
        <sz val="13"/>
        <rFont val="Times New Roman"/>
        <family val="1"/>
      </rPr>
      <t xml:space="preserve"> nhận TSBĐ)</t>
    </r>
  </si>
  <si>
    <r>
      <rPr>
        <sz val="12"/>
        <color theme="1"/>
        <rFont val="Times New Roman"/>
        <family val="1"/>
      </rPr>
      <t>Trường hợp S1.A.V.2.1.1 là</t>
    </r>
    <r>
      <rPr>
        <sz val="12"/>
        <color rgb="FF0000FF"/>
        <rFont val="Times New Roman"/>
        <family val="1"/>
      </rPr>
      <t xml:space="preserve"> </t>
    </r>
    <r>
      <rPr>
        <sz val="12"/>
        <color rgb="FFFF0000"/>
        <rFont val="Times New Roman"/>
        <family val="1"/>
      </rPr>
      <t>QSH CHCC/ Căn hộ chung cư đã hình thành/hình thành tương lai</t>
    </r>
    <r>
      <rPr>
        <i/>
        <sz val="12"/>
        <color theme="1"/>
        <rFont val="Times New Roman"/>
        <family val="1"/>
      </rPr>
      <t xml:space="preserve"> theo format: Căn hộ chung cư số </t>
    </r>
    <r>
      <rPr>
        <i/>
        <sz val="12"/>
        <color rgb="FF0000FF"/>
        <rFont val="Times New Roman"/>
        <family val="1"/>
      </rPr>
      <t>S1.A.V.2.1.7.4.1</t>
    </r>
    <r>
      <rPr>
        <i/>
        <sz val="12"/>
        <color theme="1"/>
        <rFont val="Times New Roman"/>
        <family val="1"/>
      </rPr>
      <t xml:space="preserve">, Block/tháp </t>
    </r>
    <r>
      <rPr>
        <i/>
        <sz val="12"/>
        <color rgb="FF0000FF"/>
        <rFont val="Times New Roman"/>
        <family val="1"/>
      </rPr>
      <t>S1.A.V.2.1.7.4.2</t>
    </r>
    <r>
      <rPr>
        <i/>
        <sz val="12"/>
        <rFont val="Times New Roman"/>
        <family val="1"/>
      </rPr>
      <t>,</t>
    </r>
    <r>
      <rPr>
        <i/>
        <sz val="12"/>
        <color rgb="FF0000FF"/>
        <rFont val="Times New Roman"/>
        <family val="1"/>
      </rPr>
      <t xml:space="preserve"> </t>
    </r>
    <r>
      <rPr>
        <i/>
        <sz val="12"/>
        <color theme="1"/>
        <rFont val="Times New Roman"/>
        <family val="1"/>
      </rPr>
      <t xml:space="preserve">địa chỉ </t>
    </r>
    <r>
      <rPr>
        <i/>
        <sz val="12"/>
        <color rgb="FF0000FF"/>
        <rFont val="Times New Roman"/>
        <family val="1"/>
      </rPr>
      <t>S2.A.VIII.2.1.1</t>
    </r>
  </si>
  <si>
    <r>
      <rPr>
        <i/>
        <sz val="12"/>
        <color theme="1"/>
        <rFont val="Times New Roman"/>
        <family val="1"/>
      </rPr>
      <t xml:space="preserve">Trường hợp S1.A.V.2.1.1 là </t>
    </r>
    <r>
      <rPr>
        <i/>
        <sz val="12"/>
        <color rgb="FFFF0000"/>
        <rFont val="Times New Roman"/>
        <family val="1"/>
      </rPr>
      <t>Sạp/Ô TTTM</t>
    </r>
    <r>
      <rPr>
        <i/>
        <sz val="12"/>
        <color theme="1"/>
        <rFont val="Times New Roman"/>
        <family val="1"/>
      </rPr>
      <t xml:space="preserve"> theo format: BĐS tại Khu </t>
    </r>
    <r>
      <rPr>
        <i/>
        <sz val="12"/>
        <color rgb="FF0000FF"/>
        <rFont val="Times New Roman"/>
        <family val="1"/>
      </rPr>
      <t>S1.A.V.2.1.7.5.1</t>
    </r>
    <r>
      <rPr>
        <i/>
        <sz val="12"/>
        <color theme="1"/>
        <rFont val="Times New Roman"/>
        <family val="1"/>
      </rPr>
      <t xml:space="preserve">, Tầng </t>
    </r>
    <r>
      <rPr>
        <i/>
        <sz val="12"/>
        <color rgb="FF0000FF"/>
        <rFont val="Times New Roman"/>
        <family val="1"/>
      </rPr>
      <t>S1.A.V.2.1.7.5.2</t>
    </r>
    <r>
      <rPr>
        <i/>
        <sz val="12"/>
        <color theme="1"/>
        <rFont val="Times New Roman"/>
        <family val="1"/>
      </rPr>
      <t xml:space="preserve">, chợ/TTTM </t>
    </r>
    <r>
      <rPr>
        <i/>
        <sz val="12"/>
        <color rgb="FF0000FF"/>
        <rFont val="Times New Roman"/>
        <family val="1"/>
      </rPr>
      <t>S1.A.V.2.1.7.5</t>
    </r>
    <r>
      <rPr>
        <i/>
        <sz val="12"/>
        <color theme="1"/>
        <rFont val="Times New Roman"/>
        <family val="1"/>
      </rPr>
      <t xml:space="preserve">,địa chỉ </t>
    </r>
    <r>
      <rPr>
        <i/>
        <sz val="12"/>
        <color rgb="FF0000FF"/>
        <rFont val="Times New Roman"/>
        <family val="1"/>
      </rPr>
      <t>S2.A.VIII.2.1.1</t>
    </r>
  </si>
  <si>
    <r>
      <t xml:space="preserve">TSBĐ là </t>
    </r>
    <r>
      <rPr>
        <i/>
        <sz val="12"/>
        <color rgb="FFFF0000"/>
        <rFont val="Times New Roman"/>
        <family val="1"/>
      </rPr>
      <t>Phương tiện vận tải/Động sản</t>
    </r>
    <r>
      <rPr>
        <i/>
        <sz val="12"/>
        <rFont val="Times New Roman"/>
        <family val="1"/>
      </rPr>
      <t xml:space="preserve"> theo format: Phương tiện vận tải/Động sản hiệu </t>
    </r>
    <r>
      <rPr>
        <i/>
        <sz val="12"/>
        <color rgb="FF0000FF"/>
        <rFont val="Times New Roman"/>
        <family val="1"/>
      </rPr>
      <t>S2.A.VIII.2.2.1.1</t>
    </r>
    <r>
      <rPr>
        <i/>
        <sz val="12"/>
        <rFont val="Times New Roman"/>
        <family val="1"/>
      </rPr>
      <t xml:space="preserve">; Loại </t>
    </r>
    <r>
      <rPr>
        <i/>
        <sz val="12"/>
        <color rgb="FF0000FF"/>
        <rFont val="Times New Roman"/>
        <family val="1"/>
      </rPr>
      <t>S2.A.VIII.2.2.1.2</t>
    </r>
    <r>
      <rPr>
        <i/>
        <sz val="12"/>
        <rFont val="Times New Roman"/>
        <family val="1"/>
      </rPr>
      <t xml:space="preserve">; BKS </t>
    </r>
    <r>
      <rPr>
        <i/>
        <sz val="12"/>
        <color rgb="FF0000FF"/>
        <rFont val="Times New Roman"/>
        <family val="1"/>
      </rPr>
      <t>S1.A.V.2.2.4; S2.A.VIII.2.2.1</t>
    </r>
  </si>
  <si>
    <r>
      <rPr>
        <i/>
        <sz val="12"/>
        <rFont val="Times New Roman"/>
        <family val="1"/>
      </rPr>
      <t>Không nhận TSBĐ, Lý do:</t>
    </r>
    <r>
      <rPr>
        <sz val="12"/>
        <rFont val="Times New Roman"/>
        <family val="1"/>
      </rPr>
      <t xml:space="preserve"> </t>
    </r>
    <r>
      <rPr>
        <b/>
        <sz val="12"/>
        <color rgb="FF0000FF"/>
        <rFont val="Times New Roman"/>
        <family val="1"/>
      </rPr>
      <t>S2.A.VIII.2.2.6</t>
    </r>
  </si>
  <si>
    <r>
      <rPr>
        <i/>
        <sz val="12"/>
        <rFont val="Times New Roman"/>
        <family val="1"/>
      </rPr>
      <t xml:space="preserve">TSBĐ là </t>
    </r>
    <r>
      <rPr>
        <i/>
        <sz val="12"/>
        <color rgb="FFFF0000"/>
        <rFont val="Times New Roman"/>
        <family val="1"/>
      </rPr>
      <t>Máy móc thiết bị; Dây chuyền công nghệ</t>
    </r>
    <r>
      <rPr>
        <i/>
        <sz val="12"/>
        <rFont val="Times New Roman"/>
        <family val="1"/>
      </rPr>
      <t xml:space="preserve"> theo format: Loại tài sản </t>
    </r>
    <r>
      <rPr>
        <i/>
        <sz val="12"/>
        <color rgb="FF0000FF"/>
        <rFont val="Times New Roman"/>
        <family val="1"/>
      </rPr>
      <t>S1.A.V.2.3.1</t>
    </r>
    <r>
      <rPr>
        <i/>
        <sz val="12"/>
        <rFont val="Times New Roman"/>
        <family val="1"/>
      </rPr>
      <t xml:space="preserve">; Số giấy đăng ký </t>
    </r>
    <r>
      <rPr>
        <i/>
        <sz val="12"/>
        <color rgb="FF0000FF"/>
        <rFont val="Times New Roman"/>
        <family val="1"/>
      </rPr>
      <t>S1.A.V.2.3.2</t>
    </r>
  </si>
  <si>
    <r>
      <rPr>
        <i/>
        <sz val="12"/>
        <rFont val="Times New Roman"/>
        <family val="1"/>
      </rPr>
      <t>Không nhận TSBĐ, Lý do:</t>
    </r>
    <r>
      <rPr>
        <sz val="12"/>
        <rFont val="Times New Roman"/>
        <family val="1"/>
      </rPr>
      <t xml:space="preserve"> </t>
    </r>
    <r>
      <rPr>
        <b/>
        <sz val="12"/>
        <color rgb="FF0000FF"/>
        <rFont val="Times New Roman"/>
        <family val="1"/>
      </rPr>
      <t>S2.A.VIII.2.3.6</t>
    </r>
  </si>
  <si>
    <r>
      <t xml:space="preserve">TSBĐ là </t>
    </r>
    <r>
      <rPr>
        <i/>
        <sz val="12"/>
        <color rgb="FFFF0000"/>
        <rFont val="Times New Roman"/>
        <family val="1"/>
      </rPr>
      <t>Vật tư hàng hóa</t>
    </r>
    <r>
      <rPr>
        <i/>
        <sz val="12"/>
        <rFont val="Times New Roman"/>
        <family val="1"/>
      </rPr>
      <t xml:space="preserve"> theo format: Loại tài sản </t>
    </r>
    <r>
      <rPr>
        <i/>
        <sz val="12"/>
        <color rgb="FF0000FF"/>
        <rFont val="Times New Roman"/>
        <family val="1"/>
      </rPr>
      <t>S1.A.V.2.4.1</t>
    </r>
    <r>
      <rPr>
        <i/>
        <sz val="12"/>
        <rFont val="Times New Roman"/>
        <family val="1"/>
      </rPr>
      <t xml:space="preserve">; Số giấy đăng ký </t>
    </r>
    <r>
      <rPr>
        <i/>
        <sz val="12"/>
        <color rgb="FF0000FF"/>
        <rFont val="Times New Roman"/>
        <family val="1"/>
      </rPr>
      <t>S1.A.V.2.4.2</t>
    </r>
  </si>
  <si>
    <r>
      <rPr>
        <i/>
        <sz val="12"/>
        <rFont val="Times New Roman"/>
        <family val="1"/>
      </rPr>
      <t>Không nhận TSBĐ, Lý do:</t>
    </r>
    <r>
      <rPr>
        <sz val="12"/>
        <rFont val="Times New Roman"/>
        <family val="1"/>
      </rPr>
      <t xml:space="preserve"> </t>
    </r>
    <r>
      <rPr>
        <b/>
        <sz val="12"/>
        <color rgb="FF0000FF"/>
        <rFont val="Times New Roman"/>
        <family val="1"/>
      </rPr>
      <t>S2.A.VIII.2.4.6</t>
    </r>
  </si>
  <si>
    <r>
      <rPr>
        <i/>
        <sz val="12"/>
        <rFont val="Times New Roman"/>
        <family val="1"/>
      </rPr>
      <t xml:space="preserve">TSBĐ là </t>
    </r>
    <r>
      <rPr>
        <i/>
        <sz val="12"/>
        <color rgb="FFFF0000"/>
        <rFont val="Times New Roman"/>
        <family val="1"/>
      </rPr>
      <t>Quyền tài sản</t>
    </r>
    <r>
      <rPr>
        <i/>
        <sz val="12"/>
        <rFont val="Times New Roman"/>
        <family val="1"/>
      </rPr>
      <t xml:space="preserve"> theo format: Loại tài sản </t>
    </r>
    <r>
      <rPr>
        <i/>
        <sz val="12"/>
        <color rgb="FF0000FF"/>
        <rFont val="Times New Roman"/>
        <family val="1"/>
      </rPr>
      <t>S1.A.V.2.5.1</t>
    </r>
    <r>
      <rPr>
        <i/>
        <sz val="12"/>
        <rFont val="Times New Roman"/>
        <family val="1"/>
      </rPr>
      <t xml:space="preserve">; Số giấy đăng ký </t>
    </r>
    <r>
      <rPr>
        <i/>
        <sz val="12"/>
        <color rgb="FF0000FF"/>
        <rFont val="Times New Roman"/>
        <family val="1"/>
      </rPr>
      <t>S1.A.V.2.5.2</t>
    </r>
  </si>
  <si>
    <r>
      <rPr>
        <i/>
        <sz val="12"/>
        <rFont val="Times New Roman"/>
        <family val="1"/>
      </rPr>
      <t>Không nhận TSBĐ, Lý do:</t>
    </r>
    <r>
      <rPr>
        <sz val="12"/>
        <rFont val="Times New Roman"/>
        <family val="1"/>
      </rPr>
      <t xml:space="preserve"> </t>
    </r>
    <r>
      <rPr>
        <b/>
        <sz val="12"/>
        <color rgb="FF0000FF"/>
        <rFont val="Times New Roman"/>
        <family val="1"/>
      </rPr>
      <t>S2.A.VIII.2.5.6</t>
    </r>
  </si>
  <si>
    <r>
      <t xml:space="preserve">TSBĐ là </t>
    </r>
    <r>
      <rPr>
        <i/>
        <sz val="12"/>
        <color rgb="FFFF0000"/>
        <rFont val="Times New Roman"/>
        <family val="1"/>
      </rPr>
      <t>Chứng khoán</t>
    </r>
    <r>
      <rPr>
        <i/>
        <sz val="12"/>
        <rFont val="Times New Roman"/>
        <family val="1"/>
      </rPr>
      <t xml:space="preserve"> theo format: Loại tài sản </t>
    </r>
    <r>
      <rPr>
        <i/>
        <sz val="12"/>
        <color rgb="FF0000FF"/>
        <rFont val="Times New Roman"/>
        <family val="1"/>
      </rPr>
      <t>S1.A.V.2.6.1</t>
    </r>
    <r>
      <rPr>
        <i/>
        <sz val="12"/>
        <rFont val="Times New Roman"/>
        <family val="1"/>
      </rPr>
      <t xml:space="preserve">; Số giấy đăng ký </t>
    </r>
    <r>
      <rPr>
        <i/>
        <sz val="12"/>
        <color rgb="FF0000FF"/>
        <rFont val="Times New Roman"/>
        <family val="1"/>
      </rPr>
      <t>S1.A.V.2.6.2</t>
    </r>
  </si>
  <si>
    <r>
      <rPr>
        <i/>
        <sz val="12"/>
        <rFont val="Times New Roman"/>
        <family val="1"/>
      </rPr>
      <t>Không nhận TSBĐ, Lý do:</t>
    </r>
    <r>
      <rPr>
        <sz val="12"/>
        <rFont val="Times New Roman"/>
        <family val="1"/>
      </rPr>
      <t xml:space="preserve"> </t>
    </r>
    <r>
      <rPr>
        <b/>
        <sz val="12"/>
        <color rgb="FF0000FF"/>
        <rFont val="Times New Roman"/>
        <family val="1"/>
      </rPr>
      <t>S2.A.VIII.2.6.6</t>
    </r>
  </si>
  <si>
    <r>
      <rPr>
        <i/>
        <sz val="12"/>
        <rFont val="Times New Roman"/>
        <family val="1"/>
      </rPr>
      <t xml:space="preserve">TSBĐ là </t>
    </r>
    <r>
      <rPr>
        <i/>
        <sz val="12"/>
        <color rgb="FFFF0000"/>
        <rFont val="Times New Roman"/>
        <family val="1"/>
      </rPr>
      <t>Tài sản khác</t>
    </r>
    <r>
      <rPr>
        <i/>
        <sz val="12"/>
        <rFont val="Times New Roman"/>
        <family val="1"/>
      </rPr>
      <t xml:space="preserve"> theo format: Loại giấy tờ </t>
    </r>
    <r>
      <rPr>
        <i/>
        <sz val="12"/>
        <color rgb="FF0000FF"/>
        <rFont val="Times New Roman"/>
        <family val="1"/>
      </rPr>
      <t>S1.A.V.2.7.1</t>
    </r>
    <r>
      <rPr>
        <i/>
        <sz val="12"/>
        <rFont val="Times New Roman"/>
        <family val="1"/>
      </rPr>
      <t xml:space="preserve"> Số giấy đăng ký </t>
    </r>
    <r>
      <rPr>
        <i/>
        <sz val="12"/>
        <color rgb="FF0000FF"/>
        <rFont val="Times New Roman"/>
        <family val="1"/>
      </rPr>
      <t>S1.A.V.2.7.2</t>
    </r>
  </si>
  <si>
    <r>
      <rPr>
        <i/>
        <sz val="12"/>
        <rFont val="Times New Roman"/>
        <family val="1"/>
      </rPr>
      <t>Không nhận TSBĐ, Lý do:</t>
    </r>
    <r>
      <rPr>
        <sz val="12"/>
        <rFont val="Times New Roman"/>
        <family val="1"/>
      </rPr>
      <t xml:space="preserve"> </t>
    </r>
    <r>
      <rPr>
        <b/>
        <sz val="12"/>
        <color rgb="FF0000FF"/>
        <rFont val="Times New Roman"/>
        <family val="1"/>
      </rPr>
      <t>S2.A.VIII.2.7.6</t>
    </r>
  </si>
  <si>
    <r>
      <rPr>
        <i/>
        <sz val="12"/>
        <color theme="1"/>
        <rFont val="Times New Roman"/>
        <family val="1"/>
      </rPr>
      <t xml:space="preserve">TSBĐ là </t>
    </r>
    <r>
      <rPr>
        <i/>
        <sz val="12"/>
        <color rgb="FFFF0000"/>
        <rFont val="Times New Roman"/>
        <family val="1"/>
      </rPr>
      <t>Số dư TKTG/HĐTG/GTCG</t>
    </r>
    <r>
      <rPr>
        <i/>
        <sz val="12"/>
        <color theme="1"/>
        <rFont val="Times New Roman"/>
        <family val="1"/>
      </rPr>
      <t xml:space="preserve"> theo format: Sổ tiết kiệm/ tài khoản tiền gửi số </t>
    </r>
    <r>
      <rPr>
        <i/>
        <sz val="12"/>
        <color rgb="FF0000FF"/>
        <rFont val="Times New Roman"/>
        <family val="1"/>
      </rPr>
      <t>S2.A.VIII.2.8.1</t>
    </r>
    <r>
      <rPr>
        <i/>
        <sz val="12"/>
        <color theme="1"/>
        <rFont val="Times New Roman"/>
        <family val="1"/>
      </rPr>
      <t xml:space="preserve"> tại SCB</t>
    </r>
    <r>
      <rPr>
        <i/>
        <sz val="12"/>
        <rFont val="Times New Roman"/>
        <family val="1"/>
      </rPr>
      <t>.</t>
    </r>
  </si>
  <si>
    <r>
      <rPr>
        <i/>
        <sz val="12"/>
        <rFont val="Times New Roman"/>
        <family val="1"/>
      </rPr>
      <t>Không nhận TSBĐ, Lý do:</t>
    </r>
    <r>
      <rPr>
        <sz val="12"/>
        <rFont val="Times New Roman"/>
        <family val="1"/>
      </rPr>
      <t xml:space="preserve"> </t>
    </r>
    <r>
      <rPr>
        <b/>
        <sz val="12"/>
        <color rgb="FF0000FF"/>
        <rFont val="Times New Roman"/>
        <family val="1"/>
      </rPr>
      <t>S2.A.VIII.2.8.6</t>
    </r>
  </si>
  <si>
    <t>Ghi chú về TSBĐ</t>
  </si>
  <si>
    <t>S2.A.VIII.4.2</t>
  </si>
  <si>
    <t>5. Ngoại lệ:</t>
  </si>
  <si>
    <t>S1.A.0.3.1</t>
  </si>
  <si>
    <t>Nếu hồ sơ có ngoại lệ: Hiển thị "Có ngoại lệ", Nếu hồ sơ không có ngoại lệ: Hiển thị "Không có ngoại lệ"
Nếu có ngoại lệ thì hiện bảng này, không có ngoại lệ thì ẩn đi</t>
  </si>
  <si>
    <t>Mã Ngoại lệ:</t>
  </si>
  <si>
    <t>S1.A.VI.1.2</t>
  </si>
  <si>
    <t>Ngoại lệ:</t>
  </si>
  <si>
    <t>S1.A.VI.1.3</t>
  </si>
  <si>
    <t>Nếu hệ thống có cài đặt mã ngoại lệ và nội dung diễn giải ngoại lệ nguồn từ QLRR</t>
  </si>
  <si>
    <t>(+) thêm ngoại lệ</t>
  </si>
  <si>
    <r>
      <t xml:space="preserve">Trường hợp có từ 2 ngoại lệ trở lên, user tick vào thêm ngoại lệ sẽ xuất hiện trường để chọn </t>
    </r>
    <r>
      <rPr>
        <b/>
        <sz val="13"/>
        <rFont val="Times New Roman"/>
        <family val="1"/>
      </rPr>
      <t xml:space="preserve">Mã ngoại lệ </t>
    </r>
    <r>
      <rPr>
        <sz val="13"/>
        <rFont val="Times New Roman"/>
        <family val="1"/>
      </rPr>
      <t>và</t>
    </r>
    <r>
      <rPr>
        <b/>
        <sz val="13"/>
        <rFont val="Times New Roman"/>
        <family val="1"/>
      </rPr>
      <t xml:space="preserve"> Ngoại lệ </t>
    </r>
    <r>
      <rPr>
        <sz val="13"/>
        <rFont val="Times New Roman"/>
        <family val="1"/>
      </rPr>
      <t>(tương tự như dòng trên)</t>
    </r>
  </si>
  <si>
    <t>Mã Ngoại lệ nhập hệ thống CORE</t>
  </si>
  <si>
    <r>
      <rPr>
        <b/>
        <i/>
        <sz val="12"/>
        <color rgb="FF00CC00"/>
        <rFont val="Times New Roman"/>
        <family val="1"/>
      </rPr>
      <t>S2.A.X.5.2</t>
    </r>
    <r>
      <rPr>
        <i/>
        <sz val="12"/>
        <color rgb="FF00CC00"/>
        <rFont val="Times New Roman"/>
        <family val="1"/>
      </rPr>
      <t xml:space="preserve">
</t>
    </r>
    <r>
      <rPr>
        <i/>
        <sz val="12"/>
        <color rgb="FFFF0000"/>
        <rFont val="Times New Roman"/>
        <family val="1"/>
      </rPr>
      <t xml:space="preserve">(áp dụng nếu có từ 2 ngoại lệ trở lên - VD: </t>
    </r>
    <r>
      <rPr>
        <b/>
        <i/>
        <sz val="12"/>
        <color rgb="FFFF0000"/>
        <rFont val="Times New Roman"/>
        <family val="1"/>
      </rPr>
      <t xml:space="preserve">NL01.PL02.TS04 </t>
    </r>
    <r>
      <rPr>
        <i/>
        <sz val="12"/>
        <color rgb="FFFF0000"/>
        <rFont val="Times New Roman"/>
        <family val="1"/>
      </rPr>
      <t>)</t>
    </r>
  </si>
  <si>
    <r>
      <t xml:space="preserve">Chỉ xuất hiện trong trường hợp có từ 2 ngoại lệ trở lên, hệ thống sẽ tổng hợp dữ liệu từ các mã được chọn để trả về kết quả </t>
    </r>
    <r>
      <rPr>
        <b/>
        <sz val="13"/>
        <rFont val="Times New Roman"/>
        <family val="1"/>
      </rPr>
      <t xml:space="preserve">Mã Ngoại lệ nhập hệ thống CORE - </t>
    </r>
    <r>
      <rPr>
        <sz val="13"/>
        <rFont val="Times New Roman"/>
        <family val="1"/>
      </rPr>
      <t xml:space="preserve">công thức: </t>
    </r>
    <r>
      <rPr>
        <sz val="13"/>
        <color rgb="FFFF0000"/>
        <rFont val="Times New Roman"/>
        <family val="1"/>
      </rPr>
      <t>Mã Ngoại lệ 1</t>
    </r>
    <r>
      <rPr>
        <b/>
        <sz val="13"/>
        <color rgb="FF00CC00"/>
        <rFont val="Times New Roman"/>
        <family val="1"/>
      </rPr>
      <t>&amp;"."&amp;</t>
    </r>
    <r>
      <rPr>
        <sz val="13"/>
        <color rgb="FFFF0000"/>
        <rFont val="Times New Roman"/>
        <family val="1"/>
      </rPr>
      <t>Mã Ngoại lệ 2</t>
    </r>
    <r>
      <rPr>
        <b/>
        <sz val="13"/>
        <color rgb="FF00CC00"/>
        <rFont val="Times New Roman"/>
        <family val="1"/>
      </rPr>
      <t>&amp;"."&amp;</t>
    </r>
    <r>
      <rPr>
        <sz val="13"/>
        <color rgb="FFFF0000"/>
        <rFont val="Times New Roman"/>
        <family val="1"/>
      </rPr>
      <t>Mã Ngoại lệ 3</t>
    </r>
    <r>
      <rPr>
        <sz val="13"/>
        <rFont val="Times New Roman"/>
        <family val="1"/>
      </rPr>
      <t xml:space="preserve"> 
(VD: S1.A.VI.1.2&amp;"."&amp;S1.A.VI.1.2&amp;"."&amp;SS1.A.VI.1.2 )
Các mã ngoại lệ cách nhau bởi dấu "</t>
    </r>
    <r>
      <rPr>
        <b/>
        <sz val="13"/>
        <color rgb="FF00CC00"/>
        <rFont val="Times New Roman"/>
        <family val="1"/>
      </rPr>
      <t>.</t>
    </r>
    <r>
      <rPr>
        <sz val="13"/>
        <rFont val="Times New Roman"/>
        <family val="1"/>
      </rPr>
      <t>"</t>
    </r>
  </si>
  <si>
    <t>Cơ sở đề xuấtcủa ĐVKD</t>
  </si>
  <si>
    <t>S1.A.VI.1.4</t>
  </si>
  <si>
    <t>Đánh giá của NVTTĐ</t>
  </si>
  <si>
    <t>S2.A.X.5.4</t>
  </si>
  <si>
    <t>6. Xác định thời hạn và khả năng trả nợ khoản vay</t>
  </si>
  <si>
    <t>Vốn dự kiến vay SCB</t>
  </si>
  <si>
    <t>VND</t>
  </si>
  <si>
    <t>S1.A.III.2.4</t>
  </si>
  <si>
    <t>= Vốn vay SCB tại mục 2. Phân tích, đánh giá Phương án vay vốn</t>
  </si>
  <si>
    <t>Vốn dự kiến vay SCB theo đề xuất của CVTĐ</t>
  </si>
  <si>
    <t>Mặc định bằng dòng trên, nhưng nếu khác NVTTĐ có thể sửa lại</t>
  </si>
  <si>
    <t>Thời hạn vay theo đề xuất của CVTĐ</t>
  </si>
  <si>
    <t>Tháng</t>
  </si>
  <si>
    <t>S1.A.III.2.7_e</t>
  </si>
  <si>
    <t>Mặc định bằng thời gian trình của ĐVKD, nhưng nếu khác NVTTĐ có thể sửa lại</t>
  </si>
  <si>
    <t>LSCV tối đa của SCB hiện hành</t>
  </si>
  <si>
    <t>%</t>
  </si>
  <si>
    <t>S2.A.VI.1.4.2</t>
  </si>
  <si>
    <t>Mapping thông tin từ tab phương án của NVTTĐ</t>
  </si>
  <si>
    <t>*</t>
  </si>
  <si>
    <t>Kế hoạch trả nợ</t>
  </si>
  <si>
    <t xml:space="preserve">Tiền gốc định kỳ </t>
  </si>
  <si>
    <t>VND/tháng</t>
  </si>
  <si>
    <t>S2.A.VI.3.4.3</t>
  </si>
  <si>
    <t>Tiền gốc kỳ cuối cùng</t>
  </si>
  <si>
    <t>S2.A.VI.3.4.4</t>
  </si>
  <si>
    <t>Tiền lãi + phí (nếu có) kỳ cao nhất</t>
  </si>
  <si>
    <t>S2.A.VI.1.4.4</t>
  </si>
  <si>
    <t>Tổng thu nhập dùng để trả nợ hàng tháng</t>
  </si>
  <si>
    <t>= Thu nhập tích lũy theo CVTĐ tại mục 3.Tình hình tài chính của Khách hàng</t>
  </si>
  <si>
    <t>Nghĩa vụ trả nợ lần này trên thu nhập ròng (PNI)</t>
  </si>
  <si>
    <t>S2.A.VII.3.1</t>
  </si>
  <si>
    <t>Cập nhật lại chính sách PNI hay DTI và thiết lập công thức phù hợp</t>
  </si>
  <si>
    <t xml:space="preserve">Đánh giá khả năng thanh toán của KH </t>
  </si>
  <si>
    <t>S2.A.VII.3.2</t>
  </si>
  <si>
    <r>
      <rPr>
        <b/>
        <u/>
        <sz val="12"/>
        <rFont val="Times New Roman"/>
        <family val="1"/>
      </rPr>
      <t>Đánh giá:</t>
    </r>
    <r>
      <rPr>
        <sz val="12"/>
        <color rgb="FF0000FF"/>
        <rFont val="Times New Roman"/>
        <family val="1"/>
      </rPr>
      <t xml:space="preserve"> </t>
    </r>
    <r>
      <rPr>
        <sz val="12"/>
        <color rgb="FFFF0000"/>
        <rFont val="Times New Roman"/>
        <family val="1"/>
      </rPr>
      <t>S2.A.VII.3.3</t>
    </r>
  </si>
  <si>
    <t>7. Thẩm định điện thoại:</t>
  </si>
  <si>
    <t>S2.A.X.7.1</t>
  </si>
  <si>
    <t>Droplist: Không yêu cầu thẩm định qua điện thoại/ ô trống</t>
  </si>
  <si>
    <t>Số điện thoại</t>
  </si>
  <si>
    <t>Kết quả</t>
  </si>
  <si>
    <t>S2.A.X.7.2.1</t>
  </si>
  <si>
    <t>S2.A.X.7.2.2</t>
  </si>
  <si>
    <t>S2.A.X.7.2.3</t>
  </si>
  <si>
    <t>(+) thêm thông tin cuộc gọi</t>
  </si>
  <si>
    <t>Có dòng để NVTTĐ thêm thông tin cuộc gọi thực tế</t>
  </si>
  <si>
    <t>8. Đề xuất của NV/CVTĐ:</t>
  </si>
  <si>
    <r>
      <rPr>
        <sz val="12"/>
        <rFont val="Wingdings"/>
        <charset val="2"/>
      </rPr>
      <t>o</t>
    </r>
    <r>
      <rPr>
        <sz val="12"/>
        <rFont val="Times New Roman"/>
        <family val="1"/>
      </rPr>
      <t xml:space="preserve"> Đồng ý cấp tín dụng</t>
    </r>
    <r>
      <rPr>
        <sz val="12"/>
        <rFont val="Times New Roman"/>
        <family val="1"/>
        <charset val="2"/>
      </rPr>
      <t xml:space="preserve">
</t>
    </r>
    <r>
      <rPr>
        <sz val="12"/>
        <color rgb="FFFF0000"/>
        <rFont val="Times New Roman"/>
        <family val="1"/>
      </rPr>
      <t>(S2.A.X.8.1.1)</t>
    </r>
  </si>
  <si>
    <r>
      <rPr>
        <sz val="12"/>
        <rFont val="Wingdings"/>
        <charset val="2"/>
      </rPr>
      <t>o</t>
    </r>
    <r>
      <rPr>
        <sz val="10.199999999999999"/>
        <rFont val="Times New Roman"/>
        <family val="1"/>
      </rPr>
      <t xml:space="preserve"> </t>
    </r>
    <r>
      <rPr>
        <sz val="12"/>
        <rFont val="Times New Roman"/>
        <family val="1"/>
      </rPr>
      <t xml:space="preserve">Không đồng ý cấp tín dụng
</t>
    </r>
    <r>
      <rPr>
        <sz val="12"/>
        <color rgb="FFFF0000"/>
        <rFont val="Times New Roman"/>
        <family val="1"/>
      </rPr>
      <t>(S2.A.X.8.1.2)</t>
    </r>
  </si>
  <si>
    <t>Tick box để NVTTĐ chọn, nếu tick chọn "Đồng ý cấp tín dụng" hiển thị từ dòng 189 - 214, nếu tick chọn "Không đồng ý cấp tín dụng" hiển thị dòng 215 - 216</t>
  </si>
  <si>
    <r>
      <t xml:space="preserve">CV TĐTD KHCN đã kiểm tra toàn bộ hồ sơ, chứng từ và tuân theo các quy định khác có liên quan. Dựa trên thông tin thu thập được, CV TĐTD KHCN đề xuất cấp có thẩm quyền phê duyệt V/v cấp tín dụng đối với khách hàng </t>
    </r>
    <r>
      <rPr>
        <sz val="12"/>
        <color rgb="FF0000FF"/>
        <rFont val="Times New Roman"/>
        <family val="1"/>
      </rPr>
      <t>S1.A.I.1.13&amp;" - "&amp;S1.A.I.2.1&amp;" - "&amp;S1.A.I.3.1</t>
    </r>
    <r>
      <rPr>
        <sz val="12"/>
        <rFont val="Times New Roman"/>
        <family val="1"/>
        <charset val="163"/>
      </rPr>
      <t xml:space="preserve"> theo nội dung sau:</t>
    </r>
  </si>
  <si>
    <t>Số tiền vay</t>
  </si>
  <si>
    <t>= Vốn dự kiến vay SCB theo đề xuất của CVTĐ tại mục 6</t>
  </si>
  <si>
    <t xml:space="preserve">Tổng hạn mức cấp TD </t>
  </si>
  <si>
    <t>S2.A.X.8.2.1</t>
  </si>
  <si>
    <r>
      <rPr>
        <sz val="12"/>
        <color theme="1"/>
        <rFont val="Times New Roman"/>
        <family val="1"/>
      </rPr>
      <t>Trong đó:</t>
    </r>
    <r>
      <rPr>
        <sz val="12"/>
        <color rgb="FFFF0000"/>
        <rFont val="Times New Roman"/>
        <family val="1"/>
      </rPr>
      <t xml:space="preserve"> </t>
    </r>
  </si>
  <si>
    <r>
      <rPr>
        <sz val="12"/>
        <color theme="1"/>
        <rFont val="Times New Roman"/>
        <family val="1"/>
      </rPr>
      <t>Khoản vay có TSBĐ đề xuất:</t>
    </r>
    <r>
      <rPr>
        <sz val="12"/>
        <color rgb="FFFF0000"/>
        <rFont val="Times New Roman"/>
        <family val="1"/>
      </rPr>
      <t xml:space="preserve"> S2.A.X.8.2.1.1</t>
    </r>
  </si>
  <si>
    <t>Điều kiện xuất hiện nếu luồng có TSBĐ =&gt; Điều kiện: Nếu TSBĐ (S1.A.0.2.1=Có)</t>
  </si>
  <si>
    <r>
      <rPr>
        <sz val="12"/>
        <color theme="1"/>
        <rFont val="Times New Roman"/>
        <family val="1"/>
      </rPr>
      <t>Khoản vay không TSBĐ đề xuất:</t>
    </r>
    <r>
      <rPr>
        <sz val="12"/>
        <color rgb="FFFF0000"/>
        <rFont val="Times New Roman"/>
        <family val="1"/>
      </rPr>
      <t xml:space="preserve"> S2.A.X.8.2.1.2</t>
    </r>
  </si>
  <si>
    <t>Điều kiện xuất hiện nếu luồng có TSBĐ =&gt; Điều kiện: Nếu TSBĐ (S1.A.0.2.1=Không)</t>
  </si>
  <si>
    <r>
      <rPr>
        <sz val="12"/>
        <color theme="1"/>
        <rFont val="Times New Roman"/>
        <family val="1"/>
      </rPr>
      <t>Dư nợ vay có TSBĐ hiện hữu:</t>
    </r>
    <r>
      <rPr>
        <sz val="12"/>
        <color rgb="FFFF0000"/>
        <rFont val="Times New Roman"/>
        <family val="1"/>
      </rPr>
      <t xml:space="preserve"> S2.A.X.8.2.1.3</t>
    </r>
  </si>
  <si>
    <r>
      <rPr>
        <sz val="12"/>
        <color theme="1"/>
        <rFont val="Times New Roman"/>
        <family val="1"/>
      </rPr>
      <t>Dư nợ vay không TSBĐ:</t>
    </r>
    <r>
      <rPr>
        <sz val="12"/>
        <color rgb="FFFF0000"/>
        <rFont val="Times New Roman"/>
        <family val="1"/>
      </rPr>
      <t xml:space="preserve"> S2.A.X.8.2.1.4</t>
    </r>
  </si>
  <si>
    <r>
      <rPr>
        <sz val="12"/>
        <color theme="1"/>
        <rFont val="Times New Roman"/>
        <family val="1"/>
      </rPr>
      <t>Thẻ tín dụng:</t>
    </r>
    <r>
      <rPr>
        <sz val="12"/>
        <color rgb="FFFF0000"/>
        <rFont val="Times New Roman"/>
        <family val="1"/>
      </rPr>
      <t xml:space="preserve"> S2.A.X.8.2.1.5</t>
    </r>
  </si>
  <si>
    <t>Phương thức vay</t>
  </si>
  <si>
    <t>S1.A.III.2.6_e</t>
  </si>
  <si>
    <t>+ Có nút (ẩn/hiển) để ẩn/hiện trường này trên tờ trình nếu cần</t>
  </si>
  <si>
    <t>Mục đích vay</t>
  </si>
  <si>
    <t>S1.A.III.1.7_e</t>
  </si>
  <si>
    <r>
      <rPr>
        <sz val="12"/>
        <rFont val="Times New Roman"/>
        <family val="1"/>
      </rPr>
      <t xml:space="preserve">(Phụ lục </t>
    </r>
    <r>
      <rPr>
        <sz val="12"/>
        <color rgb="FFFF0000"/>
        <rFont val="Times New Roman"/>
        <family val="1"/>
      </rPr>
      <t>S2.A.X.8.2.2</t>
    </r>
    <r>
      <rPr>
        <sz val="12"/>
        <rFont val="Times New Roman"/>
        <family val="1"/>
      </rPr>
      <t xml:space="preserve"> Thông báo </t>
    </r>
    <r>
      <rPr>
        <sz val="12"/>
        <color rgb="FFFF0000"/>
        <rFont val="Times New Roman"/>
        <family val="1"/>
      </rPr>
      <t>S2.A.X.8.2.3</t>
    </r>
    <r>
      <rPr>
        <sz val="12"/>
        <rFont val="Times New Roman"/>
        <family val="1"/>
      </rPr>
      <t>)</t>
    </r>
  </si>
  <si>
    <t>Thời hạn vay</t>
  </si>
  <si>
    <t>= Thời hạn vay theo đề xuất của CVTĐ tại mục 6</t>
  </si>
  <si>
    <t>Thời hạn tối đa từng lần rút vốn</t>
  </si>
  <si>
    <t>S1.A.III.2.8_e</t>
  </si>
  <si>
    <t>Hiển thị nếu tab phương án của ĐVKD có thông tin
+ Có nút (ẩn/hiển) để ẩn/hiện trường này trên tờ trình nếu cần</t>
  </si>
  <si>
    <t>Lãi suất, phí (nếu có)</t>
  </si>
  <si>
    <t>S2.A.VI.1.4.1</t>
  </si>
  <si>
    <t>Hiển thị mặc định nhưng có thể điều chỉnh</t>
  </si>
  <si>
    <t>Phương thức giải ngân</t>
  </si>
  <si>
    <t>S1.A.III.2.13_e</t>
  </si>
  <si>
    <t>Phương thức trả nợ gốc</t>
  </si>
  <si>
    <t>S1.A.III.2.14_e</t>
  </si>
  <si>
    <t>Thời gian ân hạn gốc</t>
  </si>
  <si>
    <t>S1.A.III.2.9_e</t>
  </si>
  <si>
    <t>Phương thức trả nợ lãi</t>
  </si>
  <si>
    <t>S1.A.III.2.15_e</t>
  </si>
  <si>
    <t>Loại TS</t>
  </si>
  <si>
    <t>Thông tin khoản vay</t>
  </si>
  <si>
    <t>Giá trị TS tạm tính</t>
  </si>
  <si>
    <t>Max LTV</t>
  </si>
  <si>
    <t>Số tiền vay tối đa</t>
  </si>
  <si>
    <t>Dư nợ đảm bảo</t>
  </si>
  <si>
    <t>LTV</t>
  </si>
  <si>
    <t>S2.A.X.8.4</t>
  </si>
  <si>
    <t>S2.A.VIII.1.2.0</t>
  </si>
  <si>
    <t>S2.A.VIII.1.2.1</t>
  </si>
  <si>
    <t>S2.A.VIII.1.2.2</t>
  </si>
  <si>
    <t>S2.A.VIII.1.2.3</t>
  </si>
  <si>
    <t>S2.A.VIII.1.2.4</t>
  </si>
  <si>
    <t>S2.A.VIII.1.2.5</t>
  </si>
  <si>
    <t>S2.A.VIII.1.2.6</t>
  </si>
  <si>
    <t>S2.A.VIII.1.3.0</t>
  </si>
  <si>
    <t>S2.A.VIII.1.3.1</t>
  </si>
  <si>
    <t>S2.A.VIII.1.3.2</t>
  </si>
  <si>
    <t>S2.A.VIII.1.3.3</t>
  </si>
  <si>
    <t>S2.A.VIII.1.3.4</t>
  </si>
  <si>
    <t>S2.A.VIII.1.3.5</t>
  </si>
  <si>
    <t>S2.A.VIII.1.3.6</t>
  </si>
  <si>
    <t>Ô (4) Dạng droplist: Số tiền vay tối đa/Khoản vay
Dòng tổng: Hệ thống tự động tính, nhưng NVTTĐ có thể chỉnh sửa</t>
  </si>
  <si>
    <t>(+) NVTTĐ thêm các dòng thông tin tài sản tương ứng</t>
  </si>
  <si>
    <t>Tổng</t>
  </si>
  <si>
    <t>S2.A.VIII.1.1.2</t>
  </si>
  <si>
    <t>S2.A.VIII.1.1.4</t>
  </si>
  <si>
    <t>S2.A.VIII.1.1.5</t>
  </si>
  <si>
    <t>S2.A.VIII.1.1.6</t>
  </si>
  <si>
    <t>Điều kiện trước giải ngân</t>
  </si>
  <si>
    <t>S2.A.X.8.DK1</t>
  </si>
  <si>
    <t>Điều kiện sau giải ngân</t>
  </si>
  <si>
    <t>S2.A.X.8.DK2</t>
  </si>
  <si>
    <t>- TSBĐ đang cho thuê, ĐVKD thực hiện ký thỏa thuận ba bên theo Điều 36 Quyết định 119/2018/QĐ-SCB-TGĐ.
- ĐVKD xác định hiện trạng TSBĐ, trường hợp đang cho thuê, ĐVKD thực hiện theo Điều 36 QĐ số 119/2018/QĐ-SCB-TGĐ.
- TSBĐ có CTXD trên đất chưa được chứng nhận sở hữu, ĐVKD thực hiện theo Điều 32 QĐ số 119/2018/QĐ-SCB-TGĐ.
- Giải ngân theo tiến độ thanh toán quy định tại HĐ đặt cọc/mua bán BĐS phương án.
- KH bổ sung chứng từ chứng minh KH đã thanh toán hết vốn tự có (...... triệu đồng). Trường hợp KH thay đổi giá trị phương án/VTC tham gia thì đảm bảo tỷ lệ vốn tự có tham gia phù hợp quy định sản phẩm
- KH bổ sung:
+ Chứng từ chứng minh KH đã thanh toán hết vốn tự có (200 triệu đồng). Trường hợp KH thay đổi giá trị phương án/VTC tham gia thì đảm bảo tỷ lệ vốn tự có tham gia phù hợp quy định sản phẩm.
+ KH tất toán khoản vay tại Ngân hàng ACB và đóng thẻ tín dụng tại FE Credit</t>
  </si>
  <si>
    <t>Điều kiện khác</t>
  </si>
  <si>
    <t>S2.A.X.8.DK3</t>
  </si>
  <si>
    <t>Điều kiện bán chéo</t>
  </si>
  <si>
    <t>S2.A.X.8.BC</t>
  </si>
  <si>
    <t>Đề xuất:</t>
  </si>
  <si>
    <t>S2.A.X.8.DX</t>
  </si>
  <si>
    <r>
      <t xml:space="preserve">Hiển thị trong Trường hợp Checkbox </t>
    </r>
    <r>
      <rPr>
        <b/>
        <sz val="13"/>
        <color rgb="FFFF0000"/>
        <rFont val="Times New Roman"/>
        <family val="1"/>
      </rPr>
      <t>S2.A.X.8.1.2</t>
    </r>
    <r>
      <rPr>
        <sz val="13"/>
        <rFont val="Times New Roman"/>
        <family val="1"/>
      </rPr>
      <t xml:space="preserve"> </t>
    </r>
    <r>
      <rPr>
        <b/>
        <sz val="13"/>
        <rFont val="Times New Roman"/>
        <family val="1"/>
      </rPr>
      <t>Không đồng ý cấp tín dụng</t>
    </r>
  </si>
  <si>
    <t>Lý do:</t>
  </si>
  <si>
    <t>S2.A.X.8.LD</t>
  </si>
  <si>
    <t>Mã lý do từ chối:</t>
  </si>
  <si>
    <t>S2.A.X.8.M</t>
  </si>
  <si>
    <r>
      <rPr>
        <b/>
        <sz val="13"/>
        <rFont val="Times New Roman"/>
        <family val="1"/>
        <charset val="163"/>
      </rPr>
      <t>NV/CV TĐTD</t>
    </r>
    <r>
      <rPr>
        <sz val="13"/>
        <rFont val="Times New Roman"/>
        <family val="1"/>
      </rPr>
      <t xml:space="preserve">
</t>
    </r>
    <r>
      <rPr>
        <sz val="12"/>
        <rFont val="Times New Roman"/>
        <family val="1"/>
      </rPr>
      <t xml:space="preserve">(Ký, ghi rõ họ tên)
</t>
    </r>
  </si>
  <si>
    <r>
      <rPr>
        <sz val="13"/>
        <rFont val="Wingdings"/>
        <charset val="2"/>
      </rPr>
      <t>o</t>
    </r>
    <r>
      <rPr>
        <sz val="13"/>
        <rFont val="Times New Roman"/>
        <family val="1"/>
      </rPr>
      <t xml:space="preserve">Đồng ý cấp TD  
</t>
    </r>
    <r>
      <rPr>
        <sz val="13"/>
        <color rgb="FFFF0000"/>
        <rFont val="Times New Roman"/>
        <family val="1"/>
      </rPr>
      <t>S2.A.X.9.1.1</t>
    </r>
  </si>
  <si>
    <r>
      <rPr>
        <sz val="13"/>
        <rFont val="Wingdings"/>
        <charset val="2"/>
      </rPr>
      <t>o</t>
    </r>
    <r>
      <rPr>
        <sz val="13"/>
        <rFont val="Times New Roman"/>
        <family val="1"/>
      </rPr>
      <t xml:space="preserve">Không đồng ý cấp TD
</t>
    </r>
    <r>
      <rPr>
        <sz val="13"/>
        <color rgb="FFFF0000"/>
        <rFont val="Times New Roman"/>
        <family val="1"/>
      </rPr>
      <t>S2.A.X.9.1.2</t>
    </r>
  </si>
  <si>
    <t>Chữ ký điện tử (nếu có)</t>
  </si>
  <si>
    <r>
      <t xml:space="preserve">Ý kiến của </t>
    </r>
    <r>
      <rPr>
        <sz val="13"/>
        <color rgb="FF00CC00"/>
        <rFont val="Times New Roman"/>
        <family val="1"/>
      </rPr>
      <t xml:space="preserve">S2.A.X.9.2.1 </t>
    </r>
    <r>
      <rPr>
        <sz val="13"/>
        <rFont val="Times New Roman"/>
        <family val="1"/>
      </rPr>
      <t xml:space="preserve"> - </t>
    </r>
    <r>
      <rPr>
        <sz val="13"/>
        <color rgb="FF00CC00"/>
        <rFont val="Times New Roman"/>
        <family val="1"/>
      </rPr>
      <t>S2.A.X.9.2.2</t>
    </r>
  </si>
  <si>
    <t>- Chức danh CKS xuất hiện tương ứng với luồng hồ sơ trên hệ thống (luồng qua bao nhiêu CKS thì có bấy nhiêu phần ý kiến tương ứng với user)
- Luồng trình hồ sơ được xác định NVTTĐ chuyển trình cho CKS. Và xác định theo luồng nào thì chỉ hiện  phần ý kiến của user CKS đó.</t>
  </si>
  <si>
    <r>
      <rPr>
        <sz val="13"/>
        <rFont val="Wingdings"/>
        <charset val="2"/>
      </rPr>
      <t>o</t>
    </r>
    <r>
      <rPr>
        <sz val="13"/>
        <rFont val="Times New Roman"/>
        <family val="1"/>
      </rPr>
      <t>Đồng ý cấp TD</t>
    </r>
    <r>
      <rPr>
        <sz val="13"/>
        <rFont val="Times New Roman"/>
        <family val="1"/>
        <charset val="2"/>
      </rPr>
      <t xml:space="preserve">
</t>
    </r>
    <r>
      <rPr>
        <sz val="13"/>
        <color rgb="FFFF0000"/>
        <rFont val="Times New Roman"/>
        <family val="1"/>
      </rPr>
      <t>S2.A.X.9.2.3</t>
    </r>
  </si>
  <si>
    <r>
      <rPr>
        <sz val="13"/>
        <rFont val="Wingdings"/>
        <charset val="2"/>
      </rPr>
      <t>o</t>
    </r>
    <r>
      <rPr>
        <sz val="13"/>
        <rFont val="Times New Roman"/>
        <family val="1"/>
      </rPr>
      <t>Không đồng ý cấp TD</t>
    </r>
    <r>
      <rPr>
        <sz val="13"/>
        <rFont val="Times New Roman"/>
        <family val="1"/>
        <charset val="2"/>
      </rPr>
      <t xml:space="preserve">
</t>
    </r>
    <r>
      <rPr>
        <sz val="13"/>
        <color rgb="FFFF0000"/>
        <rFont val="Times New Roman"/>
        <family val="1"/>
      </rPr>
      <t>S2.A.X.9.2.4</t>
    </r>
  </si>
  <si>
    <r>
      <t xml:space="preserve">+ Trường hợp tick vào </t>
    </r>
    <r>
      <rPr>
        <b/>
        <sz val="13"/>
        <color rgb="FFFF0000"/>
        <rFont val="Times New Roman"/>
        <family val="1"/>
      </rPr>
      <t>Đồng ý cấp tín dụng</t>
    </r>
    <r>
      <rPr>
        <sz val="13"/>
        <rFont val="Times New Roman"/>
        <family val="1"/>
        <charset val="2"/>
      </rPr>
      <t xml:space="preserve"> sẽ hiển thị thông tin bên dưới (số tiền vay/thời hạn vay/ý kiến khác/điều kiện phê duyệt)
+ Trường hợp tick vào </t>
    </r>
    <r>
      <rPr>
        <b/>
        <sz val="13"/>
        <color rgb="FFFF0000"/>
        <rFont val="Times New Roman"/>
        <family val="1"/>
      </rPr>
      <t>Không đồng ý cấp TD</t>
    </r>
    <r>
      <rPr>
        <sz val="13"/>
        <rFont val="Times New Roman"/>
        <family val="1"/>
        <charset val="2"/>
      </rPr>
      <t xml:space="preserve"> sẽ ẩn trường </t>
    </r>
    <r>
      <rPr>
        <b/>
        <sz val="13"/>
        <rFont val="Times New Roman"/>
        <family val="1"/>
      </rPr>
      <t>Số tiền vay</t>
    </r>
    <r>
      <rPr>
        <sz val="13"/>
        <rFont val="Times New Roman"/>
        <family val="1"/>
        <charset val="2"/>
      </rPr>
      <t xml:space="preserve"> - </t>
    </r>
    <r>
      <rPr>
        <sz val="13"/>
        <color rgb="FFFF0000"/>
        <rFont val="Times New Roman"/>
        <family val="1"/>
      </rPr>
      <t>S2.A.X.9.2.5</t>
    </r>
    <r>
      <rPr>
        <sz val="13"/>
        <rFont val="Times New Roman"/>
        <family val="1"/>
        <charset val="2"/>
      </rPr>
      <t xml:space="preserve"> và </t>
    </r>
    <r>
      <rPr>
        <b/>
        <sz val="13"/>
        <rFont val="Times New Roman"/>
        <family val="1"/>
      </rPr>
      <t>Thời hạn vay</t>
    </r>
    <r>
      <rPr>
        <sz val="13"/>
        <rFont val="Times New Roman"/>
        <family val="1"/>
        <charset val="2"/>
      </rPr>
      <t xml:space="preserve"> - </t>
    </r>
    <r>
      <rPr>
        <sz val="13"/>
        <color rgb="FFFF0000"/>
        <rFont val="Times New Roman"/>
        <family val="1"/>
      </rPr>
      <t>S2.A.X.9.2.6</t>
    </r>
    <r>
      <rPr>
        <sz val="13"/>
        <rFont val="Times New Roman"/>
        <family val="1"/>
        <charset val="2"/>
      </rPr>
      <t xml:space="preserve"> và chỉ hiển thị trường </t>
    </r>
    <r>
      <rPr>
        <b/>
        <sz val="13"/>
        <rFont val="Times New Roman"/>
        <family val="1"/>
      </rPr>
      <t>Ý kiến khác</t>
    </r>
    <r>
      <rPr>
        <sz val="13"/>
        <rFont val="Times New Roman"/>
        <family val="1"/>
        <charset val="2"/>
      </rPr>
      <t xml:space="preserve"> - </t>
    </r>
    <r>
      <rPr>
        <sz val="13"/>
        <color rgb="FFFF0000"/>
        <rFont val="Times New Roman"/>
        <family val="1"/>
      </rPr>
      <t>S2.A.X.9.2.7</t>
    </r>
    <r>
      <rPr>
        <sz val="13"/>
        <rFont val="Times New Roman"/>
        <family val="1"/>
        <charset val="2"/>
      </rPr>
      <t xml:space="preserve"> để ghi rõ lý do từ chối</t>
    </r>
  </si>
  <si>
    <t>S2.A.X.9.2.5</t>
  </si>
  <si>
    <t>+ Mặc định bằng số tiền do NVTTĐ đề xuất, tuy nhiên CKS có quyền điều chỉnh tay
+ Giá trị đề xuất tối đa bằng giá trị ĐVKD đề xuất.</t>
  </si>
  <si>
    <t>S2.A.X.9.2.6</t>
  </si>
  <si>
    <t>Mặc định bằng số tiền do NVTTĐ đề xuất, tuy nhiên CKS có quyền điều chỉnh tay</t>
  </si>
  <si>
    <t>Ý kiến khác</t>
  </si>
  <si>
    <t>S2.A.X.9.2.7</t>
  </si>
  <si>
    <r>
      <t xml:space="preserve">Ý kiến của </t>
    </r>
    <r>
      <rPr>
        <sz val="13"/>
        <color rgb="FF00CC00"/>
        <rFont val="Times New Roman"/>
        <family val="1"/>
      </rPr>
      <t xml:space="preserve">S2.A.X.9.3.1 </t>
    </r>
    <r>
      <rPr>
        <sz val="13"/>
        <rFont val="Times New Roman"/>
        <family val="1"/>
      </rPr>
      <t xml:space="preserve"> - </t>
    </r>
    <r>
      <rPr>
        <sz val="13"/>
        <color rgb="FF00CC00"/>
        <rFont val="Times New Roman"/>
        <family val="1"/>
      </rPr>
      <t>S2.A.X.9.3.2</t>
    </r>
  </si>
  <si>
    <t>- Chức danh CPD xuất hiện tương ứng với luồng hồ sơ trên hệ thống (luồng CPD nào thì có phần ý kiến tương ứng với user CPD đó)
- Luồng trình hồ sơ được xác định NVTTĐ chuyển trình cho CPD. Và xác định theo luồng nào thì chỉ hiện đúng thông tin phần phê duyệt của user CPD đó.</t>
  </si>
  <si>
    <r>
      <rPr>
        <sz val="13"/>
        <rFont val="Wingdings"/>
        <charset val="2"/>
      </rPr>
      <t>o</t>
    </r>
    <r>
      <rPr>
        <sz val="13"/>
        <rFont val="Times New Roman"/>
        <family val="1"/>
      </rPr>
      <t>Đồng ý cấp TD</t>
    </r>
    <r>
      <rPr>
        <sz val="13"/>
        <rFont val="Times New Roman"/>
        <family val="1"/>
        <charset val="2"/>
      </rPr>
      <t xml:space="preserve">
</t>
    </r>
    <r>
      <rPr>
        <sz val="13"/>
        <color rgb="FFFF0000"/>
        <rFont val="Times New Roman"/>
        <family val="1"/>
      </rPr>
      <t>S2.A.X.9.3.3</t>
    </r>
  </si>
  <si>
    <r>
      <rPr>
        <sz val="13"/>
        <rFont val="Wingdings"/>
        <charset val="2"/>
      </rPr>
      <t>o</t>
    </r>
    <r>
      <rPr>
        <sz val="13"/>
        <rFont val="Times New Roman"/>
        <family val="1"/>
      </rPr>
      <t>Không đồng ý cấp TD</t>
    </r>
    <r>
      <rPr>
        <sz val="13"/>
        <rFont val="Times New Roman"/>
        <family val="1"/>
        <charset val="2"/>
      </rPr>
      <t xml:space="preserve">
</t>
    </r>
    <r>
      <rPr>
        <sz val="13"/>
        <color rgb="FFFF0000"/>
        <rFont val="Times New Roman"/>
        <family val="1"/>
      </rPr>
      <t>S2.A.X.9.3.4</t>
    </r>
  </si>
  <si>
    <r>
      <t xml:space="preserve">+ Trường hợp tick vào </t>
    </r>
    <r>
      <rPr>
        <b/>
        <sz val="13"/>
        <color rgb="FFFF0000"/>
        <rFont val="Times New Roman"/>
        <family val="1"/>
      </rPr>
      <t>Đồng ý cấp tín dụng</t>
    </r>
    <r>
      <rPr>
        <sz val="13"/>
        <rFont val="Times New Roman"/>
        <family val="1"/>
        <charset val="2"/>
      </rPr>
      <t xml:space="preserve"> sẽ hiển thị thông tin bên dưới (số tiền vay/thời hạn vay/ý kiến khác/điều kiện phê duyệt)
+ Trường hợp tick vào </t>
    </r>
    <r>
      <rPr>
        <b/>
        <sz val="13"/>
        <color rgb="FFFF0000"/>
        <rFont val="Times New Roman"/>
        <family val="1"/>
      </rPr>
      <t>Không đồng ý cấp TD</t>
    </r>
    <r>
      <rPr>
        <sz val="13"/>
        <rFont val="Times New Roman"/>
        <family val="1"/>
        <charset val="2"/>
      </rPr>
      <t xml:space="preserve"> sẽ chỉ hiển thị trường </t>
    </r>
    <r>
      <rPr>
        <b/>
        <sz val="13"/>
        <rFont val="Times New Roman"/>
        <family val="1"/>
      </rPr>
      <t>Ý kiến khác</t>
    </r>
    <r>
      <rPr>
        <sz val="13"/>
        <rFont val="Times New Roman"/>
        <family val="1"/>
        <charset val="2"/>
      </rPr>
      <t xml:space="preserve"> - </t>
    </r>
    <r>
      <rPr>
        <sz val="13"/>
        <color rgb="FFFF0000"/>
        <rFont val="Times New Roman"/>
        <family val="1"/>
      </rPr>
      <t>S2.A.X.9.2.7</t>
    </r>
    <r>
      <rPr>
        <sz val="13"/>
        <rFont val="Times New Roman"/>
        <family val="1"/>
        <charset val="2"/>
      </rPr>
      <t xml:space="preserve">; </t>
    </r>
    <r>
      <rPr>
        <b/>
        <sz val="13"/>
        <rFont val="Times New Roman"/>
        <family val="1"/>
      </rPr>
      <t>Đề xuất</t>
    </r>
    <r>
      <rPr>
        <sz val="13"/>
        <rFont val="Times New Roman"/>
        <family val="1"/>
        <charset val="2"/>
      </rPr>
      <t xml:space="preserve"> - </t>
    </r>
    <r>
      <rPr>
        <sz val="13"/>
        <color rgb="FFFF0000"/>
        <rFont val="Times New Roman"/>
        <family val="1"/>
      </rPr>
      <t>S2.A.X.8.DX_e</t>
    </r>
    <r>
      <rPr>
        <sz val="13"/>
        <rFont val="Times New Roman"/>
        <family val="1"/>
        <charset val="2"/>
      </rPr>
      <t xml:space="preserve"> và </t>
    </r>
    <r>
      <rPr>
        <b/>
        <sz val="13"/>
        <rFont val="Times New Roman"/>
        <family val="1"/>
      </rPr>
      <t>Lý do</t>
    </r>
    <r>
      <rPr>
        <sz val="13"/>
        <rFont val="Times New Roman"/>
        <family val="1"/>
        <charset val="2"/>
      </rPr>
      <t xml:space="preserve"> -</t>
    </r>
    <r>
      <rPr>
        <sz val="13"/>
        <color rgb="FFFF0000"/>
        <rFont val="Times New Roman"/>
        <family val="1"/>
      </rPr>
      <t xml:space="preserve"> S2.A.X.8.LD_e</t>
    </r>
    <r>
      <rPr>
        <sz val="13"/>
        <rFont val="Times New Roman"/>
        <family val="1"/>
        <charset val="2"/>
      </rPr>
      <t xml:space="preserve"> để ghi rõ lý do từ chối</t>
    </r>
  </si>
  <si>
    <t>S2.A.X.9.3.5</t>
  </si>
  <si>
    <t>+ Mặc định bằng số tiền do NVTTĐ đề xuất, tuy nhiên CPD có quyền điều chỉnh tay
+ Giá trị đề xuất tối đa bằng giá trị ĐVKD đề xuất.</t>
  </si>
  <si>
    <t>S2.A.X.9.3.6</t>
  </si>
  <si>
    <t>Mặc định bằng số tiền do NVTTĐ đề xuất, tuy nhiên CPD có quyền điều chỉnh tay</t>
  </si>
  <si>
    <t>S2.A.X.9.3.7</t>
  </si>
  <si>
    <t>S2.A.X.8.DK1_e</t>
  </si>
  <si>
    <t>S2.A.X.8.DK2_e</t>
  </si>
  <si>
    <t>S2.A.X.8.DK3_e</t>
  </si>
  <si>
    <t>S2.A.X.8.BC_e</t>
  </si>
  <si>
    <t>S2.A.X.8.DX_e</t>
  </si>
  <si>
    <t>S2.A.X.8.LD_e</t>
  </si>
  <si>
    <t>Note: Khi hồ sơ luân chuyển qua 1 user CKS/CPD, hệ thống tự động thêm vào 1 phần ý kiến của CKS/CPD tương ứng. Đối với hồ sơ trình Hội đồng tín dụng (Hội đồng không tham gia user trên LOS, phần tên User sẽ do CKS nhập tay theo CPD thực tế</t>
  </si>
  <si>
    <t>QUYẾT ĐỊNH PHÊ DUYỆT TÍN DỤNG 
(Duyệt mới)</t>
  </si>
  <si>
    <t>CHỌN</t>
  </si>
  <si>
    <t>Loại nghị quyết</t>
  </si>
  <si>
    <t>Phê duyệt</t>
  </si>
  <si>
    <t>Số:</t>
  </si>
  <si>
    <t>- Căn cứ đề xuất chi nhánh/PGD ngày:</t>
  </si>
  <si>
    <t>- Căn cứ Báo cáo thẩm định của CO ngày:</t>
  </si>
  <si>
    <t>Tên khách hàng:</t>
  </si>
  <si>
    <t>Số CIF:</t>
  </si>
  <si>
    <t>Loại khách hàng:</t>
  </si>
  <si>
    <t>Cá nhân</t>
  </si>
  <si>
    <t>Xếp hạng khách hàng:</t>
  </si>
  <si>
    <t>Đơn vị kinh doanh:</t>
  </si>
  <si>
    <t>AO quản lý KH/Sale:</t>
  </si>
  <si>
    <t>Mã DAO của AO/Sale:</t>
  </si>
  <si>
    <t>Chuyên viên thẩm định:</t>
  </si>
  <si>
    <t>Mã DAO của CO:</t>
  </si>
  <si>
    <t>Chuyên gia phê duyệt:</t>
  </si>
  <si>
    <t>Mã DAO của CGPD:</t>
  </si>
  <si>
    <t>Không đồng ý cấp</t>
  </si>
  <si>
    <t>1. Đồng ý cấp mới khoản vay</t>
  </si>
  <si>
    <t>2. Tổng hạn mức tín dụng cấp cho khách hàng bao gồm khoản vay lần này và dư nợ của nhóm khách hàng có liên quan:</t>
  </si>
  <si>
    <t>3. Chi tiết khoản vay</t>
  </si>
  <si>
    <t>Loại hình vay</t>
  </si>
  <si>
    <t>Mục đích vay vốn</t>
  </si>
  <si>
    <t>Ẩn đi nếu không phải là cấp HMTD</t>
  </si>
  <si>
    <t>Lãi suất cho vay</t>
  </si>
  <si>
    <t>Hình thức giải ngân</t>
  </si>
  <si>
    <t>Kỳ hạn trả nợ vay</t>
  </si>
  <si>
    <t>Nợ gốc vay:</t>
  </si>
  <si>
    <t>Nợ lãi vay:</t>
  </si>
  <si>
    <t>Kỳ đầu:</t>
  </si>
  <si>
    <t>Kỳ cuối :</t>
  </si>
  <si>
    <t>4. Tài sản bảo đảm</t>
  </si>
  <si>
    <t>Mô tả TSBĐ</t>
  </si>
  <si>
    <t>Giá trị TSBĐ</t>
  </si>
  <si>
    <t>Tỷ lệ cấp tín dụng tối đa trên TSBĐ</t>
  </si>
  <si>
    <t>Tỷ lệ cấp tín dụng trên TSBĐ</t>
  </si>
  <si>
    <t>Phân loại TS</t>
  </si>
  <si>
    <t>BĐS</t>
  </si>
  <si>
    <t>Hình thức bảo đảm</t>
  </si>
  <si>
    <t>Thế chấp</t>
  </si>
  <si>
    <t>Hình thức / tiến độ hình thành TS</t>
  </si>
  <si>
    <t>Hiện hữu</t>
  </si>
  <si>
    <t>5. Biện pháp quản lý TSBĐ:</t>
  </si>
  <si>
    <t>Thực hiện theo quy định của VPBank.</t>
  </si>
  <si>
    <t>6. Điều kiện trước giải ngân</t>
  </si>
  <si>
    <t>7. Điều kiện sau giải ngân</t>
  </si>
  <si>
    <t>CHUYÊN GIA PHÊ DUYỆT TÍN DỤNG</t>
  </si>
  <si>
    <t>(Ký và ghi rõ họ tên)</t>
  </si>
  <si>
    <t>QUYẾT ĐỊNH PHÊ DUYỆT TÍN DỤNG
(Điều chỉnh bổ sung)</t>
  </si>
  <si>
    <t>Mã CIF:</t>
  </si>
  <si>
    <t>Thay:</t>
  </si>
  <si>
    <t>Bằng:</t>
  </si>
  <si>
    <t>Các nội dung khác giữ nguyên như quyết định phê duyệt số:</t>
  </si>
  <si>
    <t>,</t>
  </si>
  <si>
    <t>ngày</t>
  </si>
  <si>
    <t>Nơi nhận:</t>
  </si>
  <si>
    <t>………………………………..</t>
  </si>
  <si>
    <t>đồng chẵn.</t>
  </si>
  <si>
    <r>
      <t>Số:</t>
    </r>
    <r>
      <rPr>
        <sz val="12"/>
        <color rgb="FFFF0000"/>
        <rFont val="Times New Roman"/>
        <family val="1"/>
      </rPr>
      <t xml:space="preserve"> </t>
    </r>
    <r>
      <rPr>
        <sz val="12"/>
        <color rgb="FF0000FF"/>
        <rFont val="Times New Roman"/>
        <family val="1"/>
      </rPr>
      <t>S2.A.X.T.1</t>
    </r>
  </si>
  <si>
    <t xml:space="preserve">(Phương án bảng B)
Sử dụng khi lựa chọn:
+ Nhóm sản phẩm: Sản xuất Kinh doanh
+ Hình thức vay: Vay món (Sản phẩm/Chương trình: Thông thường và Siêu linh hoạt)
+ Hình thức vay: Hạn mức tín dụng (Sản phẩm/Chương trình: Siêu linh hoạt) </t>
  </si>
  <si>
    <t>S2.A.VI.2.3.13</t>
  </si>
  <si>
    <t>S2.A.VI.2.3.1</t>
  </si>
  <si>
    <t>Chi phí (2) = (2.1)+(2.2)+(2.3)+(2.4)</t>
  </si>
  <si>
    <t>S2.A.VI.2.3.2</t>
  </si>
  <si>
    <t>2.1</t>
  </si>
  <si>
    <t>Giá vốn hàng bán (2.1)</t>
  </si>
  <si>
    <t>S2.A.VI.2.3.3</t>
  </si>
  <si>
    <t>2.2</t>
  </si>
  <si>
    <t>CP Bán hàng, CP QLKD (2.2)</t>
  </si>
  <si>
    <t>S2.A.VI.2.3.4</t>
  </si>
  <si>
    <t>2.3</t>
  </si>
  <si>
    <t>CP lãi vay (2.3)</t>
  </si>
  <si>
    <t>S2.A.VI.2.3.5</t>
  </si>
  <si>
    <t>2.4</t>
  </si>
  <si>
    <t>CP khác (2.3)</t>
  </si>
  <si>
    <t>S2.A.VI.2.3.6</t>
  </si>
  <si>
    <t>Lợi nhuận (3) = (1)-(2)</t>
  </si>
  <si>
    <t>S2.A.VI.2.3.7</t>
  </si>
  <si>
    <t>Cơ cấu nguồn vốn</t>
  </si>
  <si>
    <t>Tổng nhu cầu vốn (không bao gồm CP lãi vay)(4)=(2)-(2.3)</t>
  </si>
  <si>
    <t>S2.A.VI.2.3.8</t>
  </si>
  <si>
    <t>Vốn tự có (5)</t>
  </si>
  <si>
    <t>S2.A.VI.2.3.9</t>
  </si>
  <si>
    <t>Vốn vay TCTD khác hoặc huy động khác (6)</t>
  </si>
  <si>
    <t>S2.A.VI.2.3.10</t>
  </si>
  <si>
    <t>Nhu cầu vay tại SCB  (7)=(4)-(5)-(6)</t>
  </si>
  <si>
    <t>Tỷ lệ % SCB tài trợ (8)=(7)/(4)</t>
  </si>
  <si>
    <t>S2.A.VI.2.3.12</t>
  </si>
  <si>
    <t>Thu nhập Người vay chính  (1)</t>
  </si>
  <si>
    <t>Thu nhập Người hôn phối  (2)</t>
  </si>
  <si>
    <t>Thu nhập Người vay đồng vay  (3)</t>
  </si>
  <si>
    <t>Thu nhập người đồng trả nợ  (4)</t>
  </si>
  <si>
    <t>S2.A.VI.2.4.2</t>
  </si>
  <si>
    <t>S2.A.VI.2.4.4</t>
  </si>
  <si>
    <r>
      <rPr>
        <b/>
        <u/>
        <sz val="12"/>
        <rFont val="Times New Roman"/>
        <family val="1"/>
      </rPr>
      <t>Đánh giá:</t>
    </r>
    <r>
      <rPr>
        <sz val="12"/>
        <color rgb="FF0000FF"/>
        <rFont val="Times New Roman"/>
        <family val="1"/>
      </rPr>
      <t xml:space="preserve"> </t>
    </r>
    <r>
      <rPr>
        <sz val="12"/>
        <color rgb="FFFF0000"/>
        <rFont val="Times New Roman"/>
        <family val="1"/>
      </rPr>
      <t>Nhập tay</t>
    </r>
  </si>
  <si>
    <t>Hiển thị nếu tab phương án của ĐVKD có thông tin</t>
  </si>
  <si>
    <t>(Phương án bảng C)
Nhóm sản phẩm còn lại</t>
  </si>
  <si>
    <t>Tổng giá trị phương án vay vốn</t>
  </si>
  <si>
    <t>S1.A.III.2.2_e</t>
  </si>
  <si>
    <t>Vốn tự có</t>
  </si>
  <si>
    <t>S1.A.III.2.3_e</t>
  </si>
  <si>
    <t>Tỷ lệ tài trợ của SCB</t>
  </si>
  <si>
    <t>S1.A.III.2.5_e</t>
  </si>
  <si>
    <t>S2.A.VI.3.4.2</t>
  </si>
  <si>
    <t>S2.A.VI.3.4.5</t>
  </si>
  <si>
    <r>
      <rPr>
        <b/>
        <u/>
        <sz val="12"/>
        <rFont val="Times New Roman"/>
        <family val="1"/>
      </rPr>
      <t>Đánh giá:</t>
    </r>
    <r>
      <rPr>
        <sz val="12"/>
        <color rgb="FF0000FF"/>
        <rFont val="Times New Roman"/>
        <family val="1"/>
      </rPr>
      <t xml:space="preserve"> S2.A.VII.3.3</t>
    </r>
  </si>
  <si>
    <t>KHÔNG TSBĐ</t>
  </si>
  <si>
    <t>S2.A.VI.4.4.2</t>
  </si>
  <si>
    <t>S2.A.VI.4.4.3</t>
  </si>
  <si>
    <t>S2.A.VI.4.4.4</t>
  </si>
  <si>
    <t>S2.A.VI.4.4.5</t>
  </si>
  <si>
    <t>Không TSBĐ</t>
  </si>
  <si>
    <t>= Thông tin tại mục 4.TSBĐ
Thông tin TSBĐ của ĐVKD có loại TSBĐ nào thì hiện thông tin loại TSBĐ đó</t>
  </si>
  <si>
    <t>NGÂN HÀNG TMCP SÀI GÒN
_____________________</t>
  </si>
  <si>
    <r>
      <rPr>
        <b/>
        <sz val="12"/>
        <color theme="1"/>
        <rFont val="Times New Roman"/>
        <family val="1"/>
      </rPr>
      <t>CỘNG HÒA XÃ HỘI CHỦ NGHĨA VIỆT NAM</t>
    </r>
    <r>
      <rPr>
        <b/>
        <sz val="13"/>
        <color theme="1"/>
        <rFont val="Times New Roman"/>
        <family val="1"/>
      </rPr>
      <t xml:space="preserve">
</t>
    </r>
    <r>
      <rPr>
        <b/>
        <u/>
        <sz val="13"/>
        <color theme="1"/>
        <rFont val="Times New Roman"/>
        <family val="1"/>
        <charset val="163"/>
      </rPr>
      <t>Độc lập – Tự do – Hạnh phúc</t>
    </r>
  </si>
  <si>
    <r>
      <t xml:space="preserve">Số: </t>
    </r>
    <r>
      <rPr>
        <sz val="12"/>
        <color rgb="FFFF0000"/>
        <rFont val="Times New Roman"/>
        <family val="1"/>
      </rPr>
      <t>S2.A.X.B.1</t>
    </r>
  </si>
  <si>
    <r>
      <rPr>
        <b/>
        <sz val="12"/>
        <color rgb="FFC00000"/>
        <rFont val="Times New Roman"/>
      </rPr>
      <t xml:space="preserve">S2.A.X.T.3 </t>
    </r>
    <r>
      <rPr>
        <b/>
        <sz val="12"/>
        <color rgb="FF0000FF"/>
        <rFont val="Times New Roman"/>
      </rPr>
      <t>S1.A.I.1.13&amp;" - "&amp;S1.A.I.2.1&amp;" - "&amp;S1.A.I.3.1</t>
    </r>
  </si>
  <si>
    <t>Mặc định nhưng có thể sửa tay. Drolist:
+ "V/v phê duyệt cấp tín dụng đối với khách hàng "
+ "V/v từ chối cấp tín dụng đối với khách hàng "</t>
  </si>
  <si>
    <r>
      <rPr>
        <b/>
        <u/>
        <sz val="13"/>
        <color theme="1"/>
        <rFont val="Times New Roman"/>
        <family val="1"/>
      </rPr>
      <t>Kính gửi</t>
    </r>
    <r>
      <rPr>
        <b/>
        <sz val="13"/>
        <color theme="1"/>
        <rFont val="Times New Roman"/>
        <family val="1"/>
      </rPr>
      <t>:</t>
    </r>
  </si>
  <si>
    <t>S1.A.I.1.5&amp;" - "&amp;S2.A.X.T.6</t>
  </si>
  <si>
    <t>Căn cứ Tờ trình tái thẩm định số S2.A.X.T.1, ngày S2.A.X.T.2 v/v cấp tín dụng đối với KH S1.A.I.1.13&amp;" - "&amp;S1.A.I.2.1&amp;" - "&amp;S1.A.I.3.1 đã được phê duyệt;"</t>
  </si>
  <si>
    <r>
      <t xml:space="preserve">Nay Phòng PDTD KHCN gửi đến </t>
    </r>
    <r>
      <rPr>
        <sz val="12"/>
        <color rgb="FF0000FF"/>
        <rFont val="Times New Roman"/>
        <family val="1"/>
      </rPr>
      <t>S1.A.I.1.5&amp;" - "&amp;S2.A.X.T.6</t>
    </r>
    <r>
      <rPr>
        <sz val="12"/>
        <color theme="1"/>
        <rFont val="Times New Roman"/>
        <family val="1"/>
      </rPr>
      <t xml:space="preserve"> kết quả phê duyệt cấp tín dụng đối với khách hàng </t>
    </r>
    <r>
      <rPr>
        <sz val="12"/>
        <color rgb="FF0000FF"/>
        <rFont val="Times New Roman"/>
        <family val="1"/>
      </rPr>
      <t>S1.A.I.1.13&amp;" - "&amp;S1.A.I.2.1&amp;" - "&amp;S1.A.I.3.1</t>
    </r>
    <r>
      <rPr>
        <sz val="12"/>
        <color theme="1"/>
        <rFont val="Times New Roman"/>
        <family val="1"/>
      </rPr>
      <t xml:space="preserve"> như sau:</t>
    </r>
  </si>
  <si>
    <t>Thông tin trong tab thông báo được mapping từ tờ trình và các tab hồ sơ khác nhưng user có thể sửa lại trực tiếp trên tab thông báo</t>
  </si>
  <si>
    <t>Tên KH vay</t>
  </si>
  <si>
    <t xml:space="preserve">=Year(S1.A.I.1.19) </t>
  </si>
  <si>
    <r>
      <rPr>
        <b/>
        <sz val="12"/>
        <color rgb="FF0000FF"/>
        <rFont val="Times New Roman"/>
        <family val="1"/>
      </rPr>
      <t>S1.A.I.1.2</t>
    </r>
    <r>
      <rPr>
        <b/>
        <sz val="12"/>
        <color rgb="FFFF0000"/>
        <rFont val="Times New Roman"/>
        <family val="1"/>
      </rPr>
      <t xml:space="preserve"> </t>
    </r>
    <r>
      <rPr>
        <sz val="12"/>
        <color rgb="FFFF0000"/>
        <rFont val="Times New Roman"/>
        <family val="1"/>
      </rPr>
      <t xml:space="preserve">(hoặc trường giấy tờ tùy thân chính, có thể là </t>
    </r>
    <r>
      <rPr>
        <b/>
        <sz val="12"/>
        <color rgb="FF0000FF"/>
        <rFont val="Times New Roman"/>
        <family val="1"/>
      </rPr>
      <t>S1.A.I.1.9</t>
    </r>
    <r>
      <rPr>
        <sz val="12"/>
        <color rgb="FFFF0000"/>
        <rFont val="Times New Roman"/>
        <family val="1"/>
      </rPr>
      <t>)</t>
    </r>
  </si>
  <si>
    <t>Vợ/ Chồng/ Người đồng vay</t>
  </si>
  <si>
    <t>S1.A.I.3.1</t>
  </si>
  <si>
    <t>=Year(S1.A.I.3.6)</t>
  </si>
  <si>
    <t>2. Chi tiết phê duyệt cấp tín dụng:</t>
  </si>
  <si>
    <t>S2.A.X.B.2.1</t>
  </si>
  <si>
    <r>
      <rPr>
        <sz val="12"/>
        <color rgb="FFFF0000"/>
        <rFont val="Times New Roman"/>
        <family val="1"/>
      </rPr>
      <t>S2.A.X.B.2.1</t>
    </r>
    <r>
      <rPr>
        <sz val="12"/>
        <color theme="1"/>
        <rFont val="Times New Roman"/>
        <family val="1"/>
      </rPr>
      <t xml:space="preserve"> = Số tiền vay theo phê duyệt của CPD cuối cùng trong luồng trình hồ sơ</t>
    </r>
  </si>
  <si>
    <t>S2.A.X.B.2.2</t>
  </si>
  <si>
    <t>Công thức số tiền vay bằng chữ</t>
  </si>
  <si>
    <t>Tổng HM cấp tín dụng</t>
  </si>
  <si>
    <t>S2.A.X.B.2.3</t>
  </si>
  <si>
    <r>
      <rPr>
        <sz val="12"/>
        <color theme="1"/>
        <rFont val="Times New Roman"/>
        <family val="1"/>
      </rPr>
      <t>Khoản vay có TSBĐ đề xuất:</t>
    </r>
    <r>
      <rPr>
        <sz val="12"/>
        <color rgb="FFFF0000"/>
        <rFont val="Times New Roman"/>
        <family val="1"/>
      </rPr>
      <t xml:space="preserve"> S2.A.X.B.2.1</t>
    </r>
  </si>
  <si>
    <r>
      <rPr>
        <sz val="12"/>
        <color theme="1"/>
        <rFont val="Times New Roman"/>
        <family val="1"/>
      </rPr>
      <t>Khoản vay không TSBĐ đề xuất:</t>
    </r>
    <r>
      <rPr>
        <sz val="12"/>
        <color rgb="FFFF0000"/>
        <rFont val="Times New Roman"/>
        <family val="1"/>
      </rPr>
      <t xml:space="preserve"> S2.A.X.B.2.1</t>
    </r>
  </si>
  <si>
    <r>
      <rPr>
        <sz val="12"/>
        <color theme="1"/>
        <rFont val="Times New Roman"/>
        <family val="1"/>
      </rPr>
      <t>Dư nợ vay có TSBĐ hiện hữu:</t>
    </r>
    <r>
      <rPr>
        <sz val="12"/>
        <color rgb="FFFF0000"/>
        <rFont val="Times New Roman"/>
        <family val="1"/>
      </rPr>
      <t xml:space="preserve"> </t>
    </r>
    <r>
      <rPr>
        <sz val="12"/>
        <color rgb="FF0000FF"/>
        <rFont val="Times New Roman"/>
        <family val="1"/>
      </rPr>
      <t>S2.A.X.8.2.1.3</t>
    </r>
  </si>
  <si>
    <r>
      <rPr>
        <sz val="12"/>
        <color theme="1"/>
        <rFont val="Times New Roman"/>
        <family val="1"/>
      </rPr>
      <t>Dư nợ vay không TSBĐ:</t>
    </r>
    <r>
      <rPr>
        <sz val="12"/>
        <color rgb="FFFF0000"/>
        <rFont val="Times New Roman"/>
        <family val="1"/>
      </rPr>
      <t xml:space="preserve"> </t>
    </r>
    <r>
      <rPr>
        <sz val="12"/>
        <color rgb="FF0000FF"/>
        <rFont val="Times New Roman"/>
        <family val="1"/>
      </rPr>
      <t>S2.A.X.8.2.1.4</t>
    </r>
  </si>
  <si>
    <r>
      <rPr>
        <sz val="12"/>
        <color theme="1"/>
        <rFont val="Times New Roman"/>
        <family val="1"/>
      </rPr>
      <t>Thẻ tín dụng:</t>
    </r>
    <r>
      <rPr>
        <sz val="12"/>
        <color rgb="FFFF0000"/>
        <rFont val="Times New Roman"/>
        <family val="1"/>
      </rPr>
      <t xml:space="preserve"> </t>
    </r>
    <r>
      <rPr>
        <sz val="12"/>
        <color rgb="FF0000FF"/>
        <rFont val="Times New Roman"/>
        <family val="1"/>
      </rPr>
      <t>S2.A.X.8.2.1.5</t>
    </r>
  </si>
  <si>
    <r>
      <rPr>
        <sz val="12"/>
        <rFont val="Times New Roman"/>
        <family val="1"/>
      </rPr>
      <t xml:space="preserve">(Phụ lục </t>
    </r>
    <r>
      <rPr>
        <sz val="12"/>
        <color rgb="FF0000FF"/>
        <rFont val="Times New Roman"/>
        <family val="1"/>
      </rPr>
      <t>S2.A.X.8.2.2</t>
    </r>
    <r>
      <rPr>
        <sz val="12"/>
        <rFont val="Times New Roman"/>
        <family val="1"/>
      </rPr>
      <t xml:space="preserve"> Thông báo </t>
    </r>
    <r>
      <rPr>
        <sz val="12"/>
        <color rgb="FF0000FF"/>
        <rFont val="Times New Roman"/>
        <family val="1"/>
      </rPr>
      <t>S2.A.X.8.2.3</t>
    </r>
    <r>
      <rPr>
        <sz val="12"/>
        <rFont val="Times New Roman"/>
        <family val="1"/>
      </rPr>
      <t>)</t>
    </r>
  </si>
  <si>
    <t>Nếu tờ trình không có thì ẩn dòng này</t>
  </si>
  <si>
    <t>Mặc định mapping thông tin từ tab Tờ trình phần của NVTTĐ nhưng có thể điều chỉnh</t>
  </si>
  <si>
    <t>Mặc định mapping thông tin từ tab Tờ trình của NVTTĐ nhưng có thể điều chỉnh.
Nếu tờ trình không có thì ẩn dòng này</t>
  </si>
  <si>
    <t>Mặc định mapping thông tin từ tab Tờ trình của NVTTĐ nhưng có thể điều chỉnh
Nếu tờ trình không có thì ẩn dòng này</t>
  </si>
  <si>
    <t>Ngoại lệ hồ sơ</t>
  </si>
  <si>
    <t>S1.A.VI.1.3_e</t>
  </si>
  <si>
    <t xml:space="preserve">Mã ngoại lệ </t>
  </si>
  <si>
    <t>S2.A.X.5.2</t>
  </si>
  <si>
    <r>
      <t xml:space="preserve">Hiển thị trong Trường hợp </t>
    </r>
    <r>
      <rPr>
        <sz val="13"/>
        <color rgb="FFFF0000"/>
        <rFont val="Times New Roman"/>
        <family val="1"/>
      </rPr>
      <t>S2.A.X.T.3 = "</t>
    </r>
    <r>
      <rPr>
        <b/>
        <sz val="13"/>
        <color rgb="FFFF0000"/>
        <rFont val="Times New Roman"/>
        <family val="1"/>
      </rPr>
      <t>V/v từ chối cấp tín dụng đối với khách hàng"</t>
    </r>
  </si>
  <si>
    <t>Thông tin thẩm định và phê duyệt</t>
  </si>
  <si>
    <t>Đặc tính sản phẩm</t>
  </si>
  <si>
    <t>S2.A.X.B.2.5</t>
  </si>
  <si>
    <t>Droplist: BL009 - KHOI BAN LE - CV SIEU LINH HOAT - CM THU NHAP THEO QD /BL007 - KHOI BAN LE - CV SIEU LINH HOAT - PP BANG KE THU NHAP</t>
  </si>
  <si>
    <t>NV thẩm định</t>
  </si>
  <si>
    <t>S2.A.X.B.2.6</t>
  </si>
  <si>
    <t>TÊN USER CỦA NVTTĐ</t>
  </si>
  <si>
    <t>Cấp phê duyệt</t>
  </si>
  <si>
    <t>S2.A.X.B.2.7</t>
  </si>
  <si>
    <t>TÊN USER CỦA CPD</t>
  </si>
  <si>
    <t>Trân trọng.</t>
  </si>
  <si>
    <r>
      <t>Nơi nhận</t>
    </r>
    <r>
      <rPr>
        <b/>
        <i/>
        <sz val="12"/>
        <color theme="1"/>
        <rFont val="Times New Roman"/>
        <family val="1"/>
        <charset val="163"/>
      </rPr>
      <t>:</t>
    </r>
  </si>
  <si>
    <r>
      <t xml:space="preserve">CHỨC DANH USER KÝ THÔNG BÁO
</t>
    </r>
    <r>
      <rPr>
        <b/>
        <sz val="13"/>
        <color rgb="FFFF0000"/>
        <rFont val="Times New Roman"/>
        <family val="1"/>
      </rPr>
      <t>S2.A.X.B.2.8</t>
    </r>
  </si>
  <si>
    <t>Điều kiện: + IF user CPD = CPD1/CPD2=&gt; User ký thông báo = user CPD
+ IF user CPD = CPD3/CPD4/CPD5 =&gt; User ký thông báo = user CKS (CPD2)</t>
  </si>
  <si>
    <t>- Như trên;</t>
  </si>
  <si>
    <r>
      <t xml:space="preserve">- Khối QLRR (P.QLRRTD, TT.QLRRHĐ&amp;TT); Khối HTKD (TT.VHTD) </t>
    </r>
    <r>
      <rPr>
        <i/>
        <sz val="11"/>
        <color theme="1"/>
        <rFont val="Times New Roman"/>
        <family val="1"/>
      </rPr>
      <t>"để biết";</t>
    </r>
  </si>
  <si>
    <t>- Lưu P.PDTD KHCN.</t>
  </si>
  <si>
    <t>BL009 - KHOI BAN LE - CV SIEU LINH HOAT - CM THU NHAP THEO QD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</si>
</sst>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_);_(* \(#,##0\);_(* &quot;-&quot;??_);_(@_)"/>
    <numFmt numFmtId="165" formatCode="#,##0\ &quot;đồng&quot;"/>
    <numFmt numFmtId="166" formatCode="00\ &quot;tháng&quot;"/>
    <numFmt numFmtId="167" formatCode="#&quot;%&quot;"/>
    <numFmt numFmtId="168" formatCode="#,##0.0"/>
    <numFmt numFmtId="169" formatCode="#.00&quot;%&quot;"/>
    <numFmt numFmtId="170" formatCode="#,##0\ &quot;trđ&quot;"/>
    <numFmt numFmtId="171" formatCode="#\ &quot;người&quot;"/>
    <numFmt numFmtId="172" formatCode="#\ &quot;người&quot;\."/>
  </numFmts>
  <fonts count="113">
    <font>
      <sz val="11"/>
      <color theme="1"/>
      <name val="Calibri"/>
      <family val="2"/>
      <scheme val="minor"/>
    </font>
    <font>
      <sz val="11"/>
      <color theme="1"/>
      <name val="Calibri"/>
      <family val="2"/>
      <scheme val="minor"/>
    </font>
    <font>
      <sz val="12"/>
      <color theme="1"/>
      <name val="Times New Roman"/>
      <family val="1"/>
    </font>
    <font>
      <b/>
      <sz val="12"/>
      <color theme="1"/>
      <name val="Times New Roman"/>
      <family val="1"/>
    </font>
    <font>
      <sz val="12"/>
      <color rgb="FFFF0000"/>
      <name val="Times New Roman"/>
      <family val="1"/>
    </font>
    <font>
      <b/>
      <sz val="12"/>
      <color rgb="FFFF0000"/>
      <name val="Times New Roman"/>
      <family val="1"/>
    </font>
    <font>
      <sz val="11"/>
      <color rgb="FFFF0000"/>
      <name val="Calibri"/>
      <family val="2"/>
      <scheme val="minor"/>
    </font>
    <font>
      <sz val="10"/>
      <name val="Arial"/>
      <family val="2"/>
    </font>
    <font>
      <sz val="12"/>
      <name val="Times New Roman"/>
      <family val="1"/>
    </font>
    <font>
      <b/>
      <sz val="12"/>
      <name val="Times New Roman"/>
      <family val="1"/>
    </font>
    <font>
      <sz val="12"/>
      <color rgb="FF00B0F0"/>
      <name val="Times New Roman"/>
      <family val="1"/>
    </font>
    <font>
      <b/>
      <i/>
      <sz val="12"/>
      <name val="Times New Roman"/>
      <family val="1"/>
    </font>
    <font>
      <sz val="12"/>
      <color rgb="FF0099CC"/>
      <name val="Times New Roman"/>
      <family val="1"/>
    </font>
    <font>
      <i/>
      <sz val="12"/>
      <name val="Times New Roman"/>
      <family val="1"/>
    </font>
    <font>
      <i/>
      <sz val="12"/>
      <color rgb="FFFF0000"/>
      <name val="Times New Roman"/>
      <family val="1"/>
    </font>
    <font>
      <i/>
      <u/>
      <sz val="12"/>
      <color rgb="FFFF0000"/>
      <name val="Times New Roman"/>
      <family val="1"/>
    </font>
    <font>
      <i/>
      <sz val="12"/>
      <color rgb="FF00B0F0"/>
      <name val="Times New Roman"/>
      <family val="1"/>
    </font>
    <font>
      <sz val="12"/>
      <color rgb="FFC00000"/>
      <name val="Times New Roman"/>
      <family val="1"/>
    </font>
    <font>
      <b/>
      <sz val="18"/>
      <color rgb="FF0099CC"/>
      <name val="Times New Roman"/>
      <family val="1"/>
    </font>
    <font>
      <sz val="11"/>
      <color rgb="FF0099CC"/>
      <name val="Calibri"/>
      <family val="2"/>
      <scheme val="minor"/>
    </font>
    <font>
      <i/>
      <u/>
      <sz val="12"/>
      <name val="Times New Roman"/>
      <family val="1"/>
    </font>
    <font>
      <sz val="11"/>
      <color indexed="12"/>
      <name val=".VnTime"/>
      <family val="2"/>
    </font>
    <font>
      <sz val="10"/>
      <name val="VNI-Times"/>
    </font>
    <font>
      <sz val="10"/>
      <name val=".VnTime"/>
      <family val="2"/>
    </font>
    <font>
      <sz val="11"/>
      <name val=".VnTime"/>
      <family val="2"/>
    </font>
    <font>
      <b/>
      <sz val="11"/>
      <color indexed="12"/>
      <name val="Times New Roman"/>
      <family val="1"/>
    </font>
    <font>
      <b/>
      <sz val="12"/>
      <color indexed="10"/>
      <name val="Times New Roman"/>
      <family val="1"/>
    </font>
    <font>
      <b/>
      <sz val="11"/>
      <name val="Times New Roman"/>
      <family val="1"/>
    </font>
    <font>
      <b/>
      <sz val="11"/>
      <color indexed="10"/>
      <name val="Times New Roman"/>
      <family val="1"/>
    </font>
    <font>
      <sz val="11"/>
      <color indexed="12"/>
      <name val="Times New Roman"/>
      <family val="1"/>
    </font>
    <font>
      <sz val="10"/>
      <name val="Times New Roman"/>
      <family val="1"/>
    </font>
    <font>
      <sz val="11"/>
      <name val="Times New Roman"/>
      <family val="1"/>
    </font>
    <font>
      <sz val="10"/>
      <name val=".VnArial"/>
      <family val="2"/>
    </font>
    <font>
      <b/>
      <sz val="10"/>
      <color indexed="10"/>
      <name val="Times New Roman"/>
      <family val="1"/>
    </font>
    <font>
      <b/>
      <sz val="18"/>
      <color theme="0"/>
      <name val="Times New Roman"/>
      <family val="1"/>
    </font>
    <font>
      <sz val="13"/>
      <name val="Times New Roman"/>
      <family val="1"/>
    </font>
    <font>
      <b/>
      <sz val="13"/>
      <name val="Times New Roman"/>
      <family val="1"/>
    </font>
    <font>
      <sz val="13"/>
      <name val="Calibri"/>
      <family val="2"/>
    </font>
    <font>
      <b/>
      <sz val="13"/>
      <name val="Calibri"/>
      <family val="2"/>
    </font>
    <font>
      <b/>
      <sz val="13"/>
      <name val="Times New Roman"/>
      <family val="1"/>
      <charset val="163"/>
    </font>
    <font>
      <sz val="13"/>
      <name val="Times New Roman"/>
      <family val="1"/>
      <charset val="163"/>
    </font>
    <font>
      <sz val="13"/>
      <color theme="1"/>
      <name val="Times New Roman"/>
      <family val="1"/>
    </font>
    <font>
      <i/>
      <sz val="13"/>
      <name val="Times New Roman"/>
      <family val="1"/>
      <charset val="163"/>
    </font>
    <font>
      <b/>
      <sz val="15"/>
      <name val="Times New Roman"/>
      <family val="1"/>
      <charset val="163"/>
    </font>
    <font>
      <b/>
      <u/>
      <sz val="13"/>
      <name val="Times New Roman"/>
      <family val="1"/>
      <charset val="163"/>
    </font>
    <font>
      <b/>
      <sz val="13"/>
      <color theme="1"/>
      <name val="Times New Roman"/>
      <family val="1"/>
    </font>
    <font>
      <sz val="13"/>
      <color theme="1"/>
      <name val="Times New Roman"/>
      <family val="1"/>
      <charset val="163"/>
    </font>
    <font>
      <sz val="11"/>
      <color theme="1"/>
      <name val="Times New Roman"/>
      <family val="1"/>
    </font>
    <font>
      <b/>
      <sz val="13"/>
      <color theme="1"/>
      <name val="Times New Roman"/>
      <family val="1"/>
      <charset val="163"/>
    </font>
    <font>
      <b/>
      <u/>
      <sz val="13"/>
      <color theme="1"/>
      <name val="Times New Roman"/>
      <family val="1"/>
      <charset val="163"/>
    </font>
    <font>
      <sz val="13"/>
      <color theme="1"/>
      <name val="Calibri"/>
      <family val="2"/>
    </font>
    <font>
      <sz val="13"/>
      <color rgb="FFFF0000"/>
      <name val="Times New Roman"/>
      <family val="1"/>
    </font>
    <font>
      <b/>
      <sz val="8"/>
      <color indexed="81"/>
      <name val="Tahoma"/>
      <family val="2"/>
    </font>
    <font>
      <sz val="13"/>
      <color rgb="FFC00000"/>
      <name val="Times New Roman"/>
      <family val="1"/>
    </font>
    <font>
      <sz val="11"/>
      <color rgb="FF000000"/>
      <name val="Calibri"/>
      <family val="2"/>
    </font>
    <font>
      <i/>
      <sz val="12"/>
      <color theme="1"/>
      <name val="Times New Roman"/>
      <family val="1"/>
    </font>
    <font>
      <b/>
      <u/>
      <sz val="12"/>
      <name val="Times New Roman"/>
      <family val="1"/>
    </font>
    <font>
      <sz val="12"/>
      <name val="Times New Roman"/>
      <family val="1"/>
      <charset val="163"/>
    </font>
    <font>
      <sz val="12"/>
      <name val="Calibri"/>
      <family val="2"/>
      <scheme val="minor"/>
    </font>
    <font>
      <b/>
      <sz val="12"/>
      <name val="Times New Roman"/>
      <family val="1"/>
      <charset val="163"/>
    </font>
    <font>
      <sz val="12"/>
      <color theme="1"/>
      <name val="Times New Roman"/>
      <family val="1"/>
      <charset val="163"/>
    </font>
    <font>
      <b/>
      <sz val="12"/>
      <color theme="1"/>
      <name val="Times New Roman"/>
      <family val="1"/>
      <charset val="163"/>
    </font>
    <font>
      <sz val="12"/>
      <color theme="1"/>
      <name val="Calibri"/>
      <family val="2"/>
      <scheme val="minor"/>
    </font>
    <font>
      <b/>
      <i/>
      <u/>
      <sz val="12"/>
      <color theme="1"/>
      <name val="Times New Roman"/>
      <family val="1"/>
      <charset val="163"/>
    </font>
    <font>
      <b/>
      <i/>
      <sz val="12"/>
      <color theme="1"/>
      <name val="Times New Roman"/>
      <family val="1"/>
      <charset val="163"/>
    </font>
    <font>
      <sz val="12"/>
      <name val="Wingdings"/>
      <charset val="2"/>
    </font>
    <font>
      <i/>
      <sz val="11"/>
      <color theme="1"/>
      <name val="Times New Roman"/>
      <family val="1"/>
    </font>
    <font>
      <b/>
      <sz val="12"/>
      <color rgb="FF0000FF"/>
      <name val="Times New Roman"/>
      <family val="1"/>
    </font>
    <font>
      <sz val="12"/>
      <color rgb="FF0000FF"/>
      <name val="Times New Roman"/>
      <family val="1"/>
    </font>
    <font>
      <sz val="12"/>
      <color rgb="FF0000FF"/>
      <name val="Times New Roman"/>
      <family val="1"/>
      <charset val="163"/>
    </font>
    <font>
      <b/>
      <u/>
      <sz val="12"/>
      <color rgb="FF0000FF"/>
      <name val="Times New Roman"/>
      <family val="1"/>
    </font>
    <font>
      <i/>
      <sz val="12"/>
      <color rgb="FF0000FF"/>
      <name val="Times New Roman"/>
      <family val="1"/>
    </font>
    <font>
      <b/>
      <sz val="12"/>
      <color rgb="FFC00000"/>
      <name val="Times New Roman"/>
      <family val="1"/>
      <charset val="163"/>
    </font>
    <font>
      <b/>
      <sz val="15"/>
      <color rgb="FFC00000"/>
      <name val="Times New Roman"/>
      <family val="1"/>
      <charset val="163"/>
    </font>
    <font>
      <b/>
      <u/>
      <sz val="13"/>
      <color theme="1"/>
      <name val="Times New Roman"/>
      <family val="1"/>
    </font>
    <font>
      <sz val="12"/>
      <color theme="1"/>
      <name val="Calibri"/>
      <family val="2"/>
    </font>
    <font>
      <sz val="12"/>
      <color rgb="FF000000"/>
      <name val="Calibri"/>
      <family val="2"/>
    </font>
    <font>
      <i/>
      <sz val="13"/>
      <name val="Times New Roman"/>
      <family val="1"/>
    </font>
    <font>
      <b/>
      <sz val="13"/>
      <color rgb="FF0000FF"/>
      <name val="Times New Roman"/>
      <family val="1"/>
    </font>
    <font>
      <sz val="13"/>
      <color rgb="FF0000FF"/>
      <name val="Times New Roman"/>
      <family val="1"/>
    </font>
    <font>
      <sz val="13"/>
      <color rgb="FF00CC00"/>
      <name val="Times New Roman"/>
      <family val="1"/>
    </font>
    <font>
      <i/>
      <sz val="13"/>
      <color rgb="FF00CC00"/>
      <name val="Times New Roman"/>
      <family val="1"/>
    </font>
    <font>
      <b/>
      <sz val="12"/>
      <color rgb="FF0000FF"/>
      <name val="Calibri"/>
      <family val="2"/>
      <scheme val="minor"/>
    </font>
    <font>
      <sz val="12"/>
      <color rgb="FF00CC00"/>
      <name val="Times New Roman"/>
      <family val="1"/>
    </font>
    <font>
      <sz val="12"/>
      <color rgb="FF00CC00"/>
      <name val="Calibri"/>
      <family val="2"/>
      <scheme val="minor"/>
    </font>
    <font>
      <sz val="12"/>
      <color rgb="FF00CC00"/>
      <name val="Times New Roman"/>
      <family val="1"/>
      <charset val="163"/>
    </font>
    <font>
      <b/>
      <sz val="12"/>
      <color rgb="FF00CC00"/>
      <name val="Times New Roman"/>
      <family val="1"/>
    </font>
    <font>
      <sz val="12"/>
      <color rgb="FF00B050"/>
      <name val="Times New Roman"/>
      <family val="1"/>
    </font>
    <font>
      <b/>
      <sz val="13"/>
      <color rgb="FFFFFF00"/>
      <name val="Times New Roman"/>
      <family val="1"/>
    </font>
    <font>
      <b/>
      <sz val="13"/>
      <color rgb="FF00CC00"/>
      <name val="Times New Roman"/>
      <family val="1"/>
      <charset val="163"/>
    </font>
    <font>
      <sz val="13"/>
      <name val="Wingdings"/>
      <charset val="2"/>
    </font>
    <font>
      <sz val="13"/>
      <name val="Times New Roman"/>
      <family val="1"/>
      <charset val="2"/>
    </font>
    <font>
      <b/>
      <sz val="13"/>
      <color rgb="FFFF0000"/>
      <name val="Times New Roman"/>
      <family val="1"/>
    </font>
    <font>
      <i/>
      <sz val="12"/>
      <color rgb="FF00CC00"/>
      <name val="Times New Roman"/>
      <family val="1"/>
    </font>
    <font>
      <b/>
      <i/>
      <sz val="12"/>
      <color rgb="FF00CC00"/>
      <name val="Times New Roman"/>
      <family val="1"/>
    </font>
    <font>
      <b/>
      <sz val="13"/>
      <color rgb="FF00CC00"/>
      <name val="Times New Roman"/>
      <family val="1"/>
    </font>
    <font>
      <sz val="8"/>
      <name val="Calibri"/>
      <family val="2"/>
      <scheme val="minor"/>
    </font>
    <font>
      <sz val="12"/>
      <color rgb="FF0070C0"/>
      <name val="Times New Roman"/>
      <family val="1"/>
    </font>
    <font>
      <sz val="12"/>
      <color rgb="FF66FF66"/>
      <name val="Times New Roman"/>
      <family val="1"/>
    </font>
    <font>
      <b/>
      <i/>
      <sz val="12"/>
      <color rgb="FFFF0000"/>
      <name val="Times New Roman"/>
      <family val="1"/>
    </font>
    <font>
      <sz val="10.199999999999999"/>
      <name val="Times New Roman"/>
      <family val="1"/>
    </font>
    <font>
      <sz val="12"/>
      <name val="Times New Roman"/>
      <family val="1"/>
      <charset val="2"/>
    </font>
    <font>
      <sz val="12"/>
      <color rgb="FFFF0000"/>
      <name val="Calibri"/>
      <family val="2"/>
      <scheme val="minor"/>
    </font>
    <font>
      <sz val="11"/>
      <color theme="1"/>
      <name val="Cambria"/>
      <family val="1"/>
    </font>
    <font>
      <sz val="12"/>
      <name val="Calibri"/>
      <family val="2"/>
    </font>
    <font>
      <sz val="12"/>
      <color rgb="FF000000"/>
      <name val="Times New Roman"/>
    </font>
    <font>
      <b/>
      <sz val="12"/>
      <color rgb="FFC00000"/>
      <name val="Times New Roman"/>
    </font>
    <font>
      <b/>
      <sz val="12"/>
      <color rgb="FF0000FF"/>
      <name val="Times New Roman"/>
    </font>
    <font>
      <b/>
      <sz val="13"/>
      <color rgb="FF0000FF"/>
      <name val="Times New Roman"/>
    </font>
    <font>
      <b/>
      <sz val="15"/>
      <color rgb="FF000000"/>
      <name val="Times New Roman"/>
    </font>
    <font>
      <sz val="12"/>
      <color rgb="FFFF0000"/>
      <name val="Times New Roman"/>
    </font>
    <font>
      <sz val="12"/>
      <color rgb="FF0000FF"/>
      <name val="Times New Roman"/>
    </font>
    <font>
      <sz val="12"/>
      <name val="Times New Roman"/>
    </font>
  </fonts>
  <fills count="1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8000"/>
        <bgColor indexed="64"/>
      </patternFill>
    </fill>
    <fill>
      <patternFill patternType="solid">
        <fgColor rgb="FFFFFFCC"/>
        <bgColor indexed="64"/>
      </patternFill>
    </fill>
    <fill>
      <patternFill patternType="solid">
        <fgColor rgb="FFFF0000"/>
        <bgColor indexed="64"/>
      </patternFill>
    </fill>
    <fill>
      <patternFill patternType="solid">
        <fgColor rgb="FF00CC00"/>
        <bgColor indexed="64"/>
      </patternFill>
    </fill>
    <fill>
      <patternFill patternType="solid">
        <fgColor rgb="FF92D050"/>
        <bgColor indexed="64"/>
      </patternFill>
    </fill>
    <fill>
      <patternFill patternType="solid">
        <fgColor rgb="FF66FF66"/>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FF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43" fontId="1" fillId="0" borderId="0" applyFont="0" applyFill="0" applyBorder="0" applyAlignment="0" applyProtection="0"/>
    <xf numFmtId="0" fontId="7" fillId="0" borderId="0"/>
    <xf numFmtId="0" fontId="22" fillId="0" borderId="0"/>
    <xf numFmtId="0" fontId="22" fillId="0" borderId="0"/>
    <xf numFmtId="0" fontId="32" fillId="0" borderId="0"/>
    <xf numFmtId="9" fontId="1" fillId="0" borderId="0" applyFont="0" applyFill="0" applyBorder="0" applyAlignment="0" applyProtection="0"/>
  </cellStyleXfs>
  <cellXfs count="792">
    <xf numFmtId="0" fontId="0" fillId="0" borderId="0" xfId="0"/>
    <xf numFmtId="0" fontId="8" fillId="3" borderId="0" xfId="0" applyFont="1" applyFill="1" applyProtection="1">
      <protection locked="0"/>
    </xf>
    <xf numFmtId="0" fontId="8" fillId="3" borderId="0" xfId="0" applyFont="1" applyFill="1"/>
    <xf numFmtId="0" fontId="4" fillId="3" borderId="0" xfId="0" applyFont="1" applyFill="1"/>
    <xf numFmtId="0" fontId="2" fillId="3" borderId="0" xfId="0" applyFont="1" applyFill="1"/>
    <xf numFmtId="0" fontId="13" fillId="3" borderId="0" xfId="0" quotePrefix="1" applyFont="1" applyFill="1"/>
    <xf numFmtId="0" fontId="17" fillId="3" borderId="0" xfId="0" applyFont="1" applyFill="1"/>
    <xf numFmtId="0" fontId="8" fillId="3" borderId="0" xfId="0" applyFont="1" applyFill="1" applyAlignment="1" applyProtection="1">
      <alignment vertical="center"/>
      <protection locked="0"/>
    </xf>
    <xf numFmtId="0" fontId="8" fillId="3" borderId="0" xfId="0" applyFont="1" applyFill="1" applyAlignment="1">
      <alignment vertical="center"/>
    </xf>
    <xf numFmtId="165" fontId="9" fillId="3" borderId="0" xfId="1" applyNumberFormat="1" applyFont="1" applyFill="1" applyAlignment="1">
      <alignment vertical="top"/>
    </xf>
    <xf numFmtId="0" fontId="4" fillId="0" borderId="0" xfId="0" applyFont="1" applyAlignment="1">
      <alignment horizontal="left" wrapText="1"/>
    </xf>
    <xf numFmtId="0" fontId="5" fillId="3" borderId="0" xfId="0" applyFont="1" applyFill="1"/>
    <xf numFmtId="14" fontId="14" fillId="3" borderId="0" xfId="0" applyNumberFormat="1" applyFont="1" applyFill="1" applyAlignment="1">
      <alignment vertical="center"/>
    </xf>
    <xf numFmtId="0" fontId="14" fillId="3" borderId="0" xfId="0" quotePrefix="1" applyFont="1" applyFill="1" applyAlignment="1">
      <alignment vertical="top" wrapText="1"/>
    </xf>
    <xf numFmtId="0" fontId="15" fillId="3" borderId="0" xfId="0" applyFont="1" applyFill="1"/>
    <xf numFmtId="0" fontId="8" fillId="2" borderId="0" xfId="0" applyFont="1" applyFill="1"/>
    <xf numFmtId="0" fontId="2" fillId="0" borderId="0" xfId="0" applyFont="1"/>
    <xf numFmtId="0" fontId="12" fillId="0" borderId="0" xfId="0" applyFont="1"/>
    <xf numFmtId="0" fontId="6" fillId="0" borderId="0" xfId="0" applyFont="1"/>
    <xf numFmtId="0" fontId="8" fillId="0" borderId="0" xfId="0" applyFont="1"/>
    <xf numFmtId="0" fontId="9" fillId="0" borderId="0" xfId="0" applyFont="1"/>
    <xf numFmtId="14" fontId="13" fillId="3" borderId="0" xfId="0" applyNumberFormat="1" applyFont="1" applyFill="1" applyAlignment="1">
      <alignment vertical="center"/>
    </xf>
    <xf numFmtId="0" fontId="11" fillId="0" borderId="0" xfId="0" applyFont="1"/>
    <xf numFmtId="0" fontId="20" fillId="0" borderId="0" xfId="0" applyFont="1"/>
    <xf numFmtId="0" fontId="3" fillId="0" borderId="0" xfId="0" applyFont="1"/>
    <xf numFmtId="0" fontId="21" fillId="0" borderId="0" xfId="0" applyFont="1" applyProtection="1">
      <protection hidden="1"/>
    </xf>
    <xf numFmtId="0" fontId="23" fillId="0" borderId="0" xfId="3" applyFont="1" applyProtection="1">
      <protection hidden="1"/>
    </xf>
    <xf numFmtId="0" fontId="24" fillId="0" borderId="0" xfId="0" applyFont="1" applyProtection="1">
      <protection hidden="1"/>
    </xf>
    <xf numFmtId="0" fontId="25" fillId="0" borderId="0" xfId="0" applyFont="1" applyProtection="1">
      <protection hidden="1"/>
    </xf>
    <xf numFmtId="3" fontId="26" fillId="2" borderId="0" xfId="0" applyNumberFormat="1" applyFont="1" applyFill="1" applyProtection="1">
      <protection hidden="1"/>
    </xf>
    <xf numFmtId="0" fontId="27" fillId="0" borderId="0" xfId="4" applyFont="1" applyAlignment="1" applyProtection="1">
      <alignment horizontal="center"/>
      <protection hidden="1"/>
    </xf>
    <xf numFmtId="0" fontId="28" fillId="0" borderId="0" xfId="0" applyFont="1" applyAlignment="1" applyProtection="1">
      <alignment horizontal="center"/>
      <protection hidden="1"/>
    </xf>
    <xf numFmtId="0" fontId="28" fillId="0" borderId="0" xfId="0" applyFont="1" applyProtection="1">
      <protection hidden="1"/>
    </xf>
    <xf numFmtId="0" fontId="29" fillId="0" borderId="0" xfId="0" applyFont="1" applyProtection="1">
      <protection hidden="1"/>
    </xf>
    <xf numFmtId="0" fontId="30" fillId="0" borderId="0" xfId="0" applyFont="1" applyProtection="1">
      <protection hidden="1"/>
    </xf>
    <xf numFmtId="0" fontId="31" fillId="0" borderId="0" xfId="0" applyFont="1" applyProtection="1">
      <protection hidden="1"/>
    </xf>
    <xf numFmtId="0" fontId="29" fillId="0" borderId="0" xfId="4" applyFont="1" applyAlignment="1" applyProtection="1">
      <alignment horizontal="center"/>
      <protection hidden="1"/>
    </xf>
    <xf numFmtId="37" fontId="30" fillId="0" borderId="0" xfId="0" applyNumberFormat="1" applyFont="1" applyProtection="1">
      <protection hidden="1"/>
    </xf>
    <xf numFmtId="0" fontId="29" fillId="0" borderId="0" xfId="5" applyFont="1" applyAlignment="1" applyProtection="1">
      <alignment horizontal="center"/>
      <protection hidden="1"/>
    </xf>
    <xf numFmtId="0" fontId="29" fillId="0" borderId="0" xfId="5" applyFont="1" applyAlignment="1" applyProtection="1">
      <alignment horizontal="left"/>
      <protection hidden="1"/>
    </xf>
    <xf numFmtId="37" fontId="29" fillId="3" borderId="0" xfId="0" applyNumberFormat="1" applyFont="1" applyFill="1" applyProtection="1">
      <protection hidden="1"/>
    </xf>
    <xf numFmtId="0" fontId="29" fillId="0" borderId="0" xfId="4" applyFont="1" applyProtection="1">
      <protection hidden="1"/>
    </xf>
    <xf numFmtId="0" fontId="23" fillId="0" borderId="0" xfId="0" applyFont="1" applyProtection="1">
      <protection hidden="1"/>
    </xf>
    <xf numFmtId="3" fontId="33" fillId="0" borderId="0" xfId="0" applyNumberFormat="1" applyFont="1" applyProtection="1">
      <protection hidden="1"/>
    </xf>
    <xf numFmtId="0" fontId="27" fillId="0" borderId="0" xfId="0" applyFont="1" applyAlignment="1" applyProtection="1">
      <alignment vertical="center" wrapText="1"/>
      <protection hidden="1"/>
    </xf>
    <xf numFmtId="0" fontId="9" fillId="0" borderId="0" xfId="0" applyFont="1" applyAlignment="1" applyProtection="1">
      <alignment horizontal="left"/>
      <protection hidden="1"/>
    </xf>
    <xf numFmtId="3" fontId="31" fillId="0" borderId="0" xfId="0" quotePrefix="1" applyNumberFormat="1" applyFont="1" applyProtection="1">
      <protection hidden="1"/>
    </xf>
    <xf numFmtId="0" fontId="31" fillId="0" borderId="0" xfId="0" applyFont="1" applyAlignment="1" applyProtection="1">
      <alignment horizontal="left"/>
      <protection hidden="1"/>
    </xf>
    <xf numFmtId="0" fontId="16" fillId="3" borderId="6" xfId="0" applyFont="1" applyFill="1" applyBorder="1" applyAlignment="1">
      <alignment vertical="top"/>
    </xf>
    <xf numFmtId="0" fontId="16" fillId="3" borderId="5" xfId="0" applyFont="1" applyFill="1" applyBorder="1" applyAlignment="1">
      <alignment vertical="top"/>
    </xf>
    <xf numFmtId="3" fontId="4" fillId="0" borderId="2" xfId="0" applyNumberFormat="1" applyFont="1" applyBorder="1"/>
    <xf numFmtId="3" fontId="4" fillId="0" borderId="3" xfId="0" applyNumberFormat="1" applyFont="1" applyBorder="1"/>
    <xf numFmtId="3" fontId="4" fillId="0" borderId="4" xfId="0" applyNumberFormat="1" applyFont="1" applyBorder="1"/>
    <xf numFmtId="0" fontId="14" fillId="3" borderId="3" xfId="0" applyFont="1" applyFill="1" applyBorder="1" applyAlignment="1">
      <alignment vertical="center"/>
    </xf>
    <xf numFmtId="0" fontId="4" fillId="3" borderId="3" xfId="0" applyFont="1" applyFill="1" applyBorder="1" applyAlignment="1">
      <alignment vertical="center"/>
    </xf>
    <xf numFmtId="0" fontId="4" fillId="3" borderId="4" xfId="0" applyFont="1" applyFill="1" applyBorder="1" applyAlignment="1">
      <alignment vertical="center"/>
    </xf>
    <xf numFmtId="0" fontId="4" fillId="3" borderId="0" xfId="0" applyFont="1" applyFill="1" applyAlignment="1">
      <alignment vertical="center"/>
    </xf>
    <xf numFmtId="0" fontId="9" fillId="3" borderId="0" xfId="0" applyFont="1" applyFill="1" applyAlignment="1">
      <alignment vertical="center"/>
    </xf>
    <xf numFmtId="0" fontId="2" fillId="3" borderId="0" xfId="0" applyFont="1" applyFill="1" applyAlignment="1">
      <alignment vertical="center"/>
    </xf>
    <xf numFmtId="0" fontId="10" fillId="3" borderId="7" xfId="0" applyFont="1" applyFill="1" applyBorder="1" applyAlignment="1">
      <alignment horizontal="left" vertical="center" wrapText="1"/>
    </xf>
    <xf numFmtId="0" fontId="10" fillId="3" borderId="0" xfId="0" applyFont="1" applyFill="1" applyAlignment="1">
      <alignment horizontal="left" vertical="center" wrapText="1"/>
    </xf>
    <xf numFmtId="165" fontId="10" fillId="0" borderId="0" xfId="1" applyNumberFormat="1" applyFont="1" applyBorder="1" applyAlignment="1" applyProtection="1">
      <alignment vertical="center"/>
      <protection locked="0"/>
    </xf>
    <xf numFmtId="0" fontId="35" fillId="0" borderId="0" xfId="0" applyFont="1" applyAlignment="1" applyProtection="1">
      <alignment vertical="center"/>
      <protection locked="0"/>
    </xf>
    <xf numFmtId="0" fontId="41" fillId="0" borderId="0" xfId="0" applyFont="1" applyAlignment="1" applyProtection="1">
      <alignment vertical="center"/>
      <protection locked="0"/>
    </xf>
    <xf numFmtId="0" fontId="46" fillId="0" borderId="0" xfId="0" applyFont="1" applyAlignment="1" applyProtection="1">
      <alignment vertical="center"/>
      <protection locked="0"/>
    </xf>
    <xf numFmtId="0" fontId="50" fillId="0" borderId="0" xfId="0" applyFont="1" applyAlignment="1" applyProtection="1">
      <alignment vertical="center"/>
      <protection locked="0"/>
    </xf>
    <xf numFmtId="0" fontId="45" fillId="0" borderId="0" xfId="0" applyFont="1" applyAlignment="1" applyProtection="1">
      <alignment vertical="center"/>
      <protection locked="0"/>
    </xf>
    <xf numFmtId="0" fontId="46" fillId="0" borderId="0" xfId="0" applyFont="1" applyAlignment="1" applyProtection="1">
      <alignment vertical="top"/>
      <protection locked="0"/>
    </xf>
    <xf numFmtId="0" fontId="2" fillId="0" borderId="0" xfId="0" applyFont="1" applyAlignment="1" applyProtection="1">
      <alignment vertical="center"/>
      <protection locked="0"/>
    </xf>
    <xf numFmtId="0" fontId="54" fillId="0" borderId="0" xfId="0" applyFont="1" applyAlignment="1">
      <alignment vertical="center"/>
    </xf>
    <xf numFmtId="0" fontId="42" fillId="0" borderId="0" xfId="0" applyFont="1" applyAlignment="1" applyProtection="1">
      <alignment vertical="center"/>
      <protection locked="0"/>
    </xf>
    <xf numFmtId="0" fontId="47" fillId="0" borderId="0" xfId="0" applyFont="1" applyAlignment="1" applyProtection="1">
      <alignment vertical="center"/>
      <protection locked="0"/>
    </xf>
    <xf numFmtId="0" fontId="57" fillId="3" borderId="3" xfId="0" applyFont="1" applyFill="1" applyBorder="1" applyAlignment="1" applyProtection="1">
      <alignment vertical="center"/>
      <protection locked="0"/>
    </xf>
    <xf numFmtId="0" fontId="9" fillId="3" borderId="0" xfId="0" applyFont="1" applyFill="1" applyAlignment="1" applyProtection="1">
      <alignment vertical="center"/>
      <protection locked="0"/>
    </xf>
    <xf numFmtId="0" fontId="3" fillId="0" borderId="0" xfId="0" applyFont="1" applyAlignment="1" applyProtection="1">
      <alignment vertical="center"/>
      <protection locked="0"/>
    </xf>
    <xf numFmtId="0" fontId="2" fillId="0" borderId="0" xfId="0" applyFont="1" applyAlignment="1" applyProtection="1">
      <alignment horizontal="left" vertical="center"/>
      <protection locked="0"/>
    </xf>
    <xf numFmtId="0" fontId="60" fillId="0" borderId="0" xfId="0" applyFont="1" applyAlignment="1" applyProtection="1">
      <alignment horizontal="left" vertical="center" wrapText="1"/>
      <protection locked="0"/>
    </xf>
    <xf numFmtId="0" fontId="60" fillId="0" borderId="0" xfId="0" applyFont="1" applyAlignment="1" applyProtection="1">
      <alignment vertical="center"/>
      <protection locked="0"/>
    </xf>
    <xf numFmtId="0" fontId="63" fillId="0" borderId="0" xfId="0" applyFont="1" applyAlignment="1" applyProtection="1">
      <alignment vertical="top"/>
      <protection locked="0"/>
    </xf>
    <xf numFmtId="0" fontId="9" fillId="3" borderId="1" xfId="0" applyFont="1" applyFill="1" applyBorder="1" applyAlignment="1" applyProtection="1">
      <alignment vertical="center"/>
      <protection locked="0"/>
    </xf>
    <xf numFmtId="0" fontId="57" fillId="0" borderId="3" xfId="0" applyFont="1" applyBorder="1" applyAlignment="1" applyProtection="1">
      <alignment vertical="center"/>
      <protection locked="0"/>
    </xf>
    <xf numFmtId="0" fontId="47" fillId="0" borderId="0" xfId="0" quotePrefix="1" applyFont="1" applyAlignment="1" applyProtection="1">
      <alignment vertical="center"/>
      <protection locked="0"/>
    </xf>
    <xf numFmtId="0" fontId="8" fillId="0" borderId="0" xfId="0" applyFont="1" applyAlignment="1" applyProtection="1">
      <alignment vertical="center"/>
      <protection locked="0"/>
    </xf>
    <xf numFmtId="0" fontId="39" fillId="0" borderId="0" xfId="0" applyFont="1" applyAlignment="1" applyProtection="1">
      <alignment vertical="center"/>
      <protection locked="0"/>
    </xf>
    <xf numFmtId="0" fontId="73" fillId="0" borderId="0" xfId="0" applyFont="1" applyProtection="1">
      <protection locked="0"/>
    </xf>
    <xf numFmtId="0" fontId="75" fillId="0" borderId="0" xfId="0" applyFont="1" applyAlignment="1" applyProtection="1">
      <alignment vertical="center"/>
      <protection locked="0"/>
    </xf>
    <xf numFmtId="0" fontId="76" fillId="0" borderId="0" xfId="0" applyFont="1" applyAlignment="1">
      <alignment vertical="center"/>
    </xf>
    <xf numFmtId="0" fontId="55" fillId="0" borderId="0" xfId="0" quotePrefix="1" applyFont="1" applyAlignment="1" applyProtection="1">
      <alignment horizontal="justify" vertical="center" wrapText="1"/>
      <protection locked="0"/>
    </xf>
    <xf numFmtId="0" fontId="2" fillId="0" borderId="0" xfId="0" applyFont="1" applyAlignment="1" applyProtection="1">
      <alignment horizontal="justify" vertical="center" wrapText="1"/>
      <protection locked="0"/>
    </xf>
    <xf numFmtId="0" fontId="47" fillId="0" borderId="0" xfId="0" quotePrefix="1" applyFont="1" applyAlignment="1" applyProtection="1">
      <alignment vertical="center" wrapText="1"/>
      <protection locked="0"/>
    </xf>
    <xf numFmtId="0" fontId="47" fillId="0" borderId="0" xfId="0" quotePrefix="1" applyFont="1" applyAlignment="1" applyProtection="1">
      <alignment horizontal="left" vertical="center"/>
      <protection locked="0"/>
    </xf>
    <xf numFmtId="0" fontId="47" fillId="0" borderId="0" xfId="0" applyFont="1" applyAlignment="1" applyProtection="1">
      <alignment horizontal="left" vertical="center"/>
      <protection locked="0"/>
    </xf>
    <xf numFmtId="0" fontId="41" fillId="0" borderId="0" xfId="0" applyFont="1" applyAlignment="1" applyProtection="1">
      <alignment horizontal="left" vertical="center"/>
      <protection locked="0"/>
    </xf>
    <xf numFmtId="0" fontId="48" fillId="0" borderId="0" xfId="0" applyFont="1" applyAlignment="1" applyProtection="1">
      <alignment horizontal="left" vertical="center"/>
      <protection locked="0"/>
    </xf>
    <xf numFmtId="0" fontId="41" fillId="3" borderId="0" xfId="0" applyFont="1" applyFill="1" applyAlignment="1" applyProtection="1">
      <alignment vertical="center"/>
      <protection locked="0"/>
    </xf>
    <xf numFmtId="0" fontId="8" fillId="3" borderId="1" xfId="0" applyFont="1" applyFill="1" applyBorder="1" applyAlignment="1" applyProtection="1">
      <alignment horizontal="center" vertical="center"/>
      <protection locked="0"/>
    </xf>
    <xf numFmtId="0" fontId="8" fillId="3" borderId="14" xfId="0" applyFont="1" applyFill="1" applyBorder="1" applyAlignment="1" applyProtection="1">
      <alignment horizontal="center" vertical="center" wrapText="1"/>
      <protection locked="0"/>
    </xf>
    <xf numFmtId="0" fontId="35" fillId="0" borderId="0" xfId="0" applyFont="1" applyAlignment="1" applyProtection="1">
      <alignment horizontal="center"/>
      <protection locked="0"/>
    </xf>
    <xf numFmtId="0" fontId="35" fillId="0" borderId="0" xfId="0" applyFont="1" applyProtection="1">
      <protection locked="0"/>
    </xf>
    <xf numFmtId="0" fontId="51" fillId="0" borderId="0" xfId="0" applyFont="1" applyProtection="1">
      <protection locked="0"/>
    </xf>
    <xf numFmtId="0" fontId="42" fillId="3" borderId="0" xfId="0" applyFont="1" applyFill="1" applyProtection="1">
      <protection locked="0"/>
    </xf>
    <xf numFmtId="0" fontId="79" fillId="0" borderId="0" xfId="0" applyFont="1" applyProtection="1">
      <protection locked="0"/>
    </xf>
    <xf numFmtId="0" fontId="37" fillId="0" borderId="0" xfId="0" applyFont="1" applyProtection="1">
      <protection locked="0"/>
    </xf>
    <xf numFmtId="0" fontId="36" fillId="0" borderId="0" xfId="0" applyFont="1" applyProtection="1">
      <protection locked="0"/>
    </xf>
    <xf numFmtId="0" fontId="36" fillId="0" borderId="0" xfId="0" applyFont="1" applyAlignment="1" applyProtection="1">
      <alignment horizontal="center"/>
      <protection locked="0"/>
    </xf>
    <xf numFmtId="0" fontId="80" fillId="0" borderId="0" xfId="0" applyFont="1" applyProtection="1">
      <protection locked="0"/>
    </xf>
    <xf numFmtId="0" fontId="35" fillId="2" borderId="0" xfId="0" applyFont="1" applyFill="1" applyProtection="1">
      <protection locked="0"/>
    </xf>
    <xf numFmtId="0" fontId="38" fillId="0" borderId="0" xfId="0" applyFont="1" applyProtection="1">
      <protection locked="0"/>
    </xf>
    <xf numFmtId="0" fontId="9" fillId="3" borderId="0" xfId="0" applyFont="1" applyFill="1" applyProtection="1">
      <protection locked="0"/>
    </xf>
    <xf numFmtId="0" fontId="8" fillId="0" borderId="0" xfId="0" applyFont="1" applyAlignment="1" applyProtection="1">
      <alignment horizontal="left" wrapText="1"/>
      <protection locked="0"/>
    </xf>
    <xf numFmtId="0" fontId="58" fillId="0" borderId="0" xfId="0" applyFont="1" applyAlignment="1" applyProtection="1">
      <alignment horizontal="left" wrapText="1"/>
      <protection locked="0"/>
    </xf>
    <xf numFmtId="0" fontId="8" fillId="3" borderId="0" xfId="0" applyFont="1" applyFill="1" applyAlignment="1" applyProtection="1">
      <alignment horizontal="left" wrapText="1"/>
      <protection locked="0"/>
    </xf>
    <xf numFmtId="0" fontId="58" fillId="3" borderId="0" xfId="0" applyFont="1" applyFill="1" applyAlignment="1" applyProtection="1">
      <alignment horizontal="left" wrapText="1"/>
      <protection locked="0"/>
    </xf>
    <xf numFmtId="0" fontId="58" fillId="3" borderId="0" xfId="0" applyFont="1" applyFill="1" applyAlignment="1" applyProtection="1">
      <alignment horizontal="center" wrapText="1"/>
      <protection locked="0"/>
    </xf>
    <xf numFmtId="0" fontId="9" fillId="0" borderId="0" xfId="0" applyFont="1" applyProtection="1">
      <protection locked="0"/>
    </xf>
    <xf numFmtId="0" fontId="8" fillId="0" borderId="0" xfId="0" applyFont="1" applyProtection="1">
      <protection locked="0"/>
    </xf>
    <xf numFmtId="0" fontId="8" fillId="0" borderId="0" xfId="0" applyFont="1" applyAlignment="1" applyProtection="1">
      <alignment horizontal="center"/>
      <protection locked="0"/>
    </xf>
    <xf numFmtId="0" fontId="13" fillId="0" borderId="0" xfId="0" applyFont="1" applyProtection="1">
      <protection locked="0"/>
    </xf>
    <xf numFmtId="0" fontId="35" fillId="3" borderId="0" xfId="0" applyFont="1" applyFill="1" applyProtection="1">
      <protection locked="0"/>
    </xf>
    <xf numFmtId="0" fontId="35" fillId="3" borderId="0" xfId="0" applyFont="1" applyFill="1" applyAlignment="1" applyProtection="1">
      <alignment wrapText="1"/>
      <protection locked="0"/>
    </xf>
    <xf numFmtId="0" fontId="20" fillId="3" borderId="0" xfId="0" applyFont="1" applyFill="1" applyProtection="1">
      <protection locked="0"/>
    </xf>
    <xf numFmtId="0" fontId="9" fillId="3" borderId="0" xfId="0" applyFont="1" applyFill="1" applyAlignment="1" applyProtection="1">
      <alignment horizontal="center"/>
      <protection locked="0"/>
    </xf>
    <xf numFmtId="164" fontId="9" fillId="3" borderId="0" xfId="1" applyNumberFormat="1" applyFont="1" applyFill="1" applyBorder="1" applyAlignment="1" applyProtection="1">
      <protection locked="0"/>
    </xf>
    <xf numFmtId="0" fontId="9" fillId="3" borderId="0" xfId="0" applyFont="1" applyFill="1" applyAlignment="1" applyProtection="1">
      <alignment horizontal="left"/>
      <protection locked="0"/>
    </xf>
    <xf numFmtId="0" fontId="59" fillId="0" borderId="0" xfId="0" applyFont="1" applyAlignment="1">
      <alignment horizontal="left"/>
    </xf>
    <xf numFmtId="0" fontId="9" fillId="3" borderId="1" xfId="0" applyFont="1" applyFill="1" applyBorder="1" applyProtection="1">
      <protection locked="0"/>
    </xf>
    <xf numFmtId="0" fontId="8" fillId="3" borderId="0" xfId="0" applyFont="1" applyFill="1" applyAlignment="1" applyProtection="1">
      <alignment horizontal="center" wrapText="1"/>
      <protection locked="0"/>
    </xf>
    <xf numFmtId="0" fontId="56" fillId="3" borderId="0" xfId="0" applyFont="1" applyFill="1" applyProtection="1">
      <protection locked="0"/>
    </xf>
    <xf numFmtId="0" fontId="13" fillId="3" borderId="0" xfId="0" applyFont="1" applyFill="1" applyProtection="1">
      <protection locked="0"/>
    </xf>
    <xf numFmtId="0" fontId="8" fillId="0" borderId="0" xfId="0" applyFont="1" applyAlignment="1" applyProtection="1">
      <alignment horizontal="center" wrapText="1"/>
      <protection locked="0"/>
    </xf>
    <xf numFmtId="0" fontId="13" fillId="0" borderId="0" xfId="0" applyFont="1" applyAlignment="1" applyProtection="1">
      <alignment horizontal="justify"/>
      <protection locked="0"/>
    </xf>
    <xf numFmtId="0" fontId="9" fillId="3" borderId="13" xfId="0" applyFont="1" applyFill="1" applyBorder="1" applyAlignment="1" applyProtection="1">
      <alignment horizontal="center"/>
      <protection locked="0"/>
    </xf>
    <xf numFmtId="0" fontId="59" fillId="0" borderId="1" xfId="0" applyFont="1" applyBorder="1" applyAlignment="1" applyProtection="1">
      <alignment horizontal="center"/>
      <protection locked="0"/>
    </xf>
    <xf numFmtId="0" fontId="39" fillId="0" borderId="0" xfId="0" applyFont="1" applyProtection="1">
      <protection locked="0"/>
    </xf>
    <xf numFmtId="0" fontId="8" fillId="0" borderId="1" xfId="0" applyFont="1" applyBorder="1" applyAlignment="1" applyProtection="1">
      <alignment horizontal="center"/>
      <protection locked="0"/>
    </xf>
    <xf numFmtId="43" fontId="35" fillId="0" borderId="0" xfId="1" applyFont="1" applyAlignment="1" applyProtection="1">
      <protection locked="0"/>
    </xf>
    <xf numFmtId="0" fontId="8" fillId="0" borderId="0" xfId="0" applyFont="1" applyAlignment="1" applyProtection="1">
      <alignment horizontal="justify" wrapText="1"/>
      <protection locked="0"/>
    </xf>
    <xf numFmtId="0" fontId="35" fillId="0" borderId="0" xfId="0" applyFont="1"/>
    <xf numFmtId="0" fontId="4" fillId="3" borderId="0" xfId="0" quotePrefix="1" applyFont="1" applyFill="1" applyAlignment="1" applyProtection="1">
      <alignment horizontal="justify" wrapText="1"/>
      <protection locked="0"/>
    </xf>
    <xf numFmtId="0" fontId="4" fillId="3" borderId="0" xfId="0" applyFont="1" applyFill="1" applyAlignment="1" applyProtection="1">
      <alignment horizontal="justify" wrapText="1"/>
      <protection locked="0"/>
    </xf>
    <xf numFmtId="43" fontId="35" fillId="0" borderId="0" xfId="1" applyFont="1" applyBorder="1" applyAlignment="1" applyProtection="1">
      <protection locked="0"/>
    </xf>
    <xf numFmtId="0" fontId="68" fillId="0" borderId="0" xfId="0" quotePrefix="1" applyFont="1" applyAlignment="1" applyProtection="1">
      <alignment horizontal="left" wrapText="1"/>
      <protection locked="0"/>
    </xf>
    <xf numFmtId="0" fontId="68" fillId="0" borderId="0" xfId="0" applyFont="1" applyAlignment="1" applyProtection="1">
      <alignment horizontal="left" wrapText="1"/>
      <protection locked="0"/>
    </xf>
    <xf numFmtId="0" fontId="8" fillId="0" borderId="0" xfId="0" applyFont="1" applyAlignment="1" applyProtection="1">
      <alignment horizontal="left"/>
      <protection locked="0"/>
    </xf>
    <xf numFmtId="0" fontId="36" fillId="3" borderId="0" xfId="0" applyFont="1" applyFill="1" applyProtection="1">
      <protection locked="0"/>
    </xf>
    <xf numFmtId="9" fontId="35" fillId="3" borderId="0" xfId="6" quotePrefix="1" applyFont="1" applyFill="1" applyBorder="1" applyAlignment="1" applyProtection="1">
      <alignment wrapText="1"/>
      <protection locked="0"/>
    </xf>
    <xf numFmtId="0" fontId="35" fillId="3" borderId="0" xfId="0" quotePrefix="1" applyFont="1" applyFill="1" applyAlignment="1" applyProtection="1">
      <alignment wrapText="1"/>
      <protection locked="0"/>
    </xf>
    <xf numFmtId="49" fontId="13" fillId="3" borderId="1" xfId="0" applyNumberFormat="1" applyFont="1" applyFill="1" applyBorder="1" applyAlignment="1" applyProtection="1">
      <alignment horizontal="center" vertical="center"/>
      <protection locked="0"/>
    </xf>
    <xf numFmtId="0" fontId="36" fillId="0" borderId="0" xfId="0" applyFont="1" applyAlignment="1" applyProtection="1">
      <alignment vertical="center"/>
      <protection locked="0"/>
    </xf>
    <xf numFmtId="0" fontId="35" fillId="0" borderId="0" xfId="0" applyFont="1" applyAlignment="1" applyProtection="1">
      <alignment horizontal="left" vertical="center"/>
      <protection locked="0"/>
    </xf>
    <xf numFmtId="0" fontId="8" fillId="0" borderId="1" xfId="0" applyFont="1" applyBorder="1" applyAlignment="1" applyProtection="1">
      <alignment vertical="center"/>
      <protection locked="0"/>
    </xf>
    <xf numFmtId="0" fontId="9" fillId="0" borderId="1" xfId="0" applyFont="1" applyBorder="1" applyAlignment="1" applyProtection="1">
      <alignment vertical="center"/>
      <protection locked="0"/>
    </xf>
    <xf numFmtId="43" fontId="8" fillId="0" borderId="1" xfId="1" applyFont="1" applyBorder="1" applyAlignment="1" applyProtection="1">
      <alignment vertical="center"/>
      <protection locked="0"/>
    </xf>
    <xf numFmtId="0" fontId="36" fillId="0" borderId="0" xfId="0" applyFont="1" applyAlignment="1" applyProtection="1">
      <alignment horizontal="left" vertical="center"/>
      <protection locked="0"/>
    </xf>
    <xf numFmtId="0" fontId="35" fillId="3" borderId="0" xfId="0" applyFont="1" applyFill="1" applyAlignment="1" applyProtection="1">
      <alignment horizontal="left" vertical="center"/>
      <protection locked="0"/>
    </xf>
    <xf numFmtId="0" fontId="35" fillId="0" borderId="0" xfId="0" quotePrefix="1" applyFont="1" applyAlignment="1" applyProtection="1">
      <alignment horizontal="left" vertical="center"/>
      <protection locked="0"/>
    </xf>
    <xf numFmtId="43" fontId="35" fillId="0" borderId="0" xfId="1" applyFont="1" applyBorder="1" applyAlignment="1" applyProtection="1">
      <alignment horizontal="left" vertical="center"/>
      <protection locked="0"/>
    </xf>
    <xf numFmtId="0" fontId="9" fillId="0" borderId="0" xfId="0" applyFont="1" applyAlignment="1" applyProtection="1">
      <alignment horizontal="left" vertical="center"/>
      <protection locked="0"/>
    </xf>
    <xf numFmtId="0" fontId="35" fillId="0" borderId="0" xfId="0" quotePrefix="1" applyFont="1" applyAlignment="1" applyProtection="1">
      <alignment vertical="center"/>
      <protection locked="0"/>
    </xf>
    <xf numFmtId="0" fontId="9" fillId="0" borderId="0" xfId="0" applyFont="1" applyAlignment="1" applyProtection="1">
      <alignment vertical="center"/>
      <protection locked="0"/>
    </xf>
    <xf numFmtId="0" fontId="2" fillId="0" borderId="0" xfId="0" applyFont="1" applyAlignment="1" applyProtection="1">
      <alignment vertical="center" wrapText="1"/>
      <protection locked="0"/>
    </xf>
    <xf numFmtId="0" fontId="35" fillId="0" borderId="0" xfId="0" applyFont="1" applyAlignment="1" applyProtection="1">
      <alignment vertical="center" wrapText="1"/>
      <protection locked="0"/>
    </xf>
    <xf numFmtId="0" fontId="51" fillId="0" borderId="0" xfId="0" applyFont="1" applyAlignment="1" applyProtection="1">
      <alignment horizontal="left" vertical="center"/>
      <protection locked="0"/>
    </xf>
    <xf numFmtId="0" fontId="8" fillId="2" borderId="0" xfId="0" applyFont="1" applyFill="1" applyAlignment="1" applyProtection="1">
      <alignment vertical="center" wrapText="1"/>
      <protection locked="0"/>
    </xf>
    <xf numFmtId="0" fontId="92" fillId="2" borderId="0" xfId="0" applyFont="1" applyFill="1" applyAlignment="1" applyProtection="1">
      <alignment vertical="center" wrapText="1"/>
      <protection locked="0"/>
    </xf>
    <xf numFmtId="0" fontId="80" fillId="0" borderId="0" xfId="0" applyFont="1" applyAlignment="1" applyProtection="1">
      <alignment horizontal="left" vertical="center"/>
      <protection locked="0"/>
    </xf>
    <xf numFmtId="0" fontId="35" fillId="0" borderId="0" xfId="0" applyFont="1" applyAlignment="1" applyProtection="1">
      <alignment horizontal="center" vertical="center"/>
      <protection locked="0"/>
    </xf>
    <xf numFmtId="0" fontId="59" fillId="3" borderId="0" xfId="0" applyFont="1" applyFill="1" applyAlignment="1" applyProtection="1">
      <alignment vertical="center"/>
      <protection locked="0"/>
    </xf>
    <xf numFmtId="0" fontId="41" fillId="0" borderId="0" xfId="0" applyFont="1" applyAlignment="1" applyProtection="1">
      <alignment vertical="center" wrapText="1"/>
      <protection locked="0"/>
    </xf>
    <xf numFmtId="0" fontId="2" fillId="2" borderId="0" xfId="0" applyFont="1" applyFill="1" applyAlignment="1" applyProtection="1">
      <alignment vertical="center"/>
      <protection locked="0"/>
    </xf>
    <xf numFmtId="0" fontId="35" fillId="0" borderId="0" xfId="0" applyFont="1" applyAlignment="1" applyProtection="1">
      <alignment vertical="top" wrapText="1"/>
      <protection locked="0"/>
    </xf>
    <xf numFmtId="0" fontId="35" fillId="0" borderId="0" xfId="0" applyFont="1" applyAlignment="1" applyProtection="1">
      <alignment vertical="top"/>
      <protection locked="0"/>
    </xf>
    <xf numFmtId="0" fontId="92" fillId="0" borderId="0" xfId="0" applyFont="1" applyAlignment="1" applyProtection="1">
      <alignment vertical="center" wrapText="1"/>
      <protection locked="0"/>
    </xf>
    <xf numFmtId="0" fontId="9" fillId="0" borderId="1" xfId="0" applyFont="1" applyBorder="1" applyAlignment="1" applyProtection="1">
      <alignment horizontal="center" vertical="center"/>
      <protection locked="0"/>
    </xf>
    <xf numFmtId="0" fontId="103" fillId="0" borderId="0" xfId="0" applyFont="1" applyAlignment="1">
      <alignment horizontal="left" vertical="center" wrapText="1"/>
    </xf>
    <xf numFmtId="0" fontId="8" fillId="2" borderId="0" xfId="0" applyFont="1" applyFill="1" applyAlignment="1" applyProtection="1">
      <alignment horizontal="left" vertical="center" wrapText="1"/>
      <protection locked="0"/>
    </xf>
    <xf numFmtId="0" fontId="68" fillId="3" borderId="1" xfId="0" applyFont="1" applyFill="1" applyBorder="1" applyAlignment="1" applyProtection="1">
      <alignment vertical="center" wrapText="1"/>
      <protection locked="0"/>
    </xf>
    <xf numFmtId="0" fontId="8" fillId="0" borderId="0" xfId="0" applyFont="1" applyAlignment="1" applyProtection="1">
      <alignment horizontal="center" vertical="center" wrapText="1"/>
      <protection locked="0"/>
    </xf>
    <xf numFmtId="0" fontId="104" fillId="0" borderId="0" xfId="0" applyFont="1" applyAlignment="1" applyProtection="1">
      <alignment horizontal="center" vertical="center"/>
      <protection locked="0"/>
    </xf>
    <xf numFmtId="0" fontId="35" fillId="0" borderId="0" xfId="0" applyFont="1" applyAlignment="1" applyProtection="1">
      <alignment horizontal="left" vertical="center" wrapText="1"/>
      <protection locked="0"/>
    </xf>
    <xf numFmtId="0" fontId="8" fillId="3" borderId="7" xfId="0" applyFont="1" applyFill="1" applyBorder="1" applyAlignment="1" applyProtection="1">
      <alignment horizontal="left" vertical="center" wrapText="1"/>
      <protection locked="0"/>
    </xf>
    <xf numFmtId="0" fontId="8" fillId="3" borderId="0" xfId="0" applyFont="1" applyFill="1" applyAlignment="1" applyProtection="1">
      <alignment horizontal="left" vertical="center" wrapText="1"/>
      <protection locked="0"/>
    </xf>
    <xf numFmtId="0" fontId="8" fillId="3" borderId="12" xfId="0" applyFont="1" applyFill="1" applyBorder="1" applyAlignment="1" applyProtection="1">
      <alignment horizontal="left" vertical="center" wrapText="1"/>
      <protection locked="0"/>
    </xf>
    <xf numFmtId="0" fontId="9" fillId="3" borderId="1" xfId="0" applyFont="1" applyFill="1" applyBorder="1" applyAlignment="1" applyProtection="1">
      <alignment horizontal="center" vertical="center"/>
      <protection locked="0"/>
    </xf>
    <xf numFmtId="0" fontId="9" fillId="0" borderId="1" xfId="0" applyFont="1" applyBorder="1" applyAlignment="1" applyProtection="1">
      <alignment horizontal="center"/>
      <protection locked="0"/>
    </xf>
    <xf numFmtId="0" fontId="8" fillId="3" borderId="1" xfId="0" applyFont="1" applyFill="1" applyBorder="1" applyAlignment="1" applyProtection="1">
      <alignment vertical="center" wrapText="1"/>
      <protection locked="0"/>
    </xf>
    <xf numFmtId="0" fontId="9" fillId="3" borderId="1" xfId="0" applyFont="1" applyFill="1" applyBorder="1" applyAlignment="1" applyProtection="1">
      <alignment horizontal="center"/>
      <protection locked="0"/>
    </xf>
    <xf numFmtId="0" fontId="8" fillId="3" borderId="0" xfId="0" applyFont="1" applyFill="1" applyAlignment="1" applyProtection="1">
      <alignment horizontal="center"/>
      <protection locked="0"/>
    </xf>
    <xf numFmtId="0" fontId="68" fillId="0" borderId="1" xfId="0" applyFont="1" applyBorder="1" applyAlignment="1" applyProtection="1">
      <alignment horizontal="center" vertical="center" wrapText="1"/>
      <protection locked="0"/>
    </xf>
    <xf numFmtId="0" fontId="35" fillId="0" borderId="0" xfId="0" quotePrefix="1" applyFont="1" applyAlignment="1" applyProtection="1">
      <alignment horizontal="left" vertical="center" wrapText="1"/>
      <protection locked="0"/>
    </xf>
    <xf numFmtId="0" fontId="35" fillId="8" borderId="0" xfId="0" applyFont="1" applyFill="1" applyAlignment="1" applyProtection="1">
      <alignment horizontal="left" vertical="center" wrapText="1"/>
      <protection locked="0"/>
    </xf>
    <xf numFmtId="0" fontId="35" fillId="2" borderId="0" xfId="0" applyFont="1" applyFill="1" applyAlignment="1" applyProtection="1">
      <alignment horizontal="left" vertical="center" wrapText="1"/>
      <protection locked="0"/>
    </xf>
    <xf numFmtId="0" fontId="35" fillId="2" borderId="0" xfId="0" applyFont="1" applyFill="1" applyAlignment="1" applyProtection="1">
      <alignment horizontal="left" vertical="center"/>
      <protection locked="0"/>
    </xf>
    <xf numFmtId="0" fontId="9" fillId="0" borderId="1" xfId="0" applyFont="1" applyBorder="1" applyAlignment="1" applyProtection="1">
      <alignment horizontal="left" vertical="center"/>
      <protection locked="0"/>
    </xf>
    <xf numFmtId="0" fontId="35" fillId="7" borderId="0" xfId="0" applyFont="1" applyFill="1" applyAlignment="1" applyProtection="1">
      <alignment horizontal="left" vertical="center"/>
      <protection locked="0"/>
    </xf>
    <xf numFmtId="0" fontId="2" fillId="0" borderId="0" xfId="0" applyFont="1" applyAlignment="1" applyProtection="1">
      <alignment horizontal="left" vertical="center" wrapText="1"/>
      <protection locked="0"/>
    </xf>
    <xf numFmtId="0" fontId="8" fillId="0" borderId="2" xfId="0" applyFont="1" applyBorder="1" applyAlignment="1" applyProtection="1">
      <alignment horizontal="left" vertical="center" wrapText="1"/>
      <protection locked="0"/>
    </xf>
    <xf numFmtId="0" fontId="8" fillId="0" borderId="3" xfId="0" applyFont="1" applyBorder="1" applyAlignment="1" applyProtection="1">
      <alignment horizontal="left" vertical="center" wrapText="1"/>
      <protection locked="0"/>
    </xf>
    <xf numFmtId="0" fontId="8" fillId="0" borderId="4" xfId="0" applyFont="1" applyBorder="1" applyAlignment="1" applyProtection="1">
      <alignment horizontal="left" vertical="center" wrapText="1"/>
      <protection locked="0"/>
    </xf>
    <xf numFmtId="9" fontId="4" fillId="3" borderId="9" xfId="6" quotePrefix="1" applyFont="1" applyFill="1" applyBorder="1" applyAlignment="1" applyProtection="1">
      <alignment horizontal="left" vertical="center" wrapText="1"/>
      <protection locked="0"/>
    </xf>
    <xf numFmtId="9" fontId="4" fillId="3" borderId="8" xfId="6" quotePrefix="1" applyFont="1" applyFill="1" applyBorder="1" applyAlignment="1" applyProtection="1">
      <alignment horizontal="left" vertical="center" wrapText="1"/>
      <protection locked="0"/>
    </xf>
    <xf numFmtId="9" fontId="4" fillId="3" borderId="10" xfId="6" quotePrefix="1" applyFont="1" applyFill="1" applyBorder="1" applyAlignment="1" applyProtection="1">
      <alignment horizontal="left" vertical="center" wrapText="1"/>
      <protection locked="0"/>
    </xf>
    <xf numFmtId="0" fontId="35" fillId="8" borderId="1" xfId="0" applyFont="1" applyFill="1" applyBorder="1" applyAlignment="1" applyProtection="1">
      <alignment horizontal="left" vertical="center"/>
      <protection locked="0"/>
    </xf>
    <xf numFmtId="9" fontId="4" fillId="8" borderId="9" xfId="6" quotePrefix="1" applyFont="1" applyFill="1" applyBorder="1" applyAlignment="1" applyProtection="1">
      <alignment horizontal="left" vertical="center" wrapText="1"/>
      <protection locked="0"/>
    </xf>
    <xf numFmtId="9" fontId="4" fillId="8" borderId="8" xfId="6" quotePrefix="1" applyFont="1" applyFill="1" applyBorder="1" applyAlignment="1" applyProtection="1">
      <alignment horizontal="left" vertical="center" wrapText="1"/>
      <protection locked="0"/>
    </xf>
    <xf numFmtId="9" fontId="4" fillId="8" borderId="10" xfId="6" quotePrefix="1" applyFont="1" applyFill="1" applyBorder="1" applyAlignment="1" applyProtection="1">
      <alignment horizontal="left" vertical="center" wrapText="1"/>
      <protection locked="0"/>
    </xf>
    <xf numFmtId="9" fontId="4" fillId="8" borderId="2" xfId="6" quotePrefix="1" applyFont="1" applyFill="1" applyBorder="1" applyAlignment="1" applyProtection="1">
      <alignment horizontal="left" vertical="center" wrapText="1"/>
      <protection locked="0"/>
    </xf>
    <xf numFmtId="9" fontId="4" fillId="8" borderId="3" xfId="6" quotePrefix="1" applyFont="1" applyFill="1" applyBorder="1" applyAlignment="1" applyProtection="1">
      <alignment horizontal="left" vertical="center" wrapText="1"/>
      <protection locked="0"/>
    </xf>
    <xf numFmtId="9" fontId="4" fillId="8" borderId="4" xfId="6" quotePrefix="1" applyFont="1" applyFill="1" applyBorder="1" applyAlignment="1" applyProtection="1">
      <alignment horizontal="left" vertical="center" wrapText="1"/>
      <protection locked="0"/>
    </xf>
    <xf numFmtId="0" fontId="35" fillId="0" borderId="0" xfId="0" applyFont="1" applyAlignment="1" applyProtection="1">
      <alignment horizontal="left" vertical="center"/>
      <protection locked="0"/>
    </xf>
    <xf numFmtId="0" fontId="80" fillId="0" borderId="0" xfId="0" quotePrefix="1" applyFont="1" applyAlignment="1" applyProtection="1">
      <alignment horizontal="left" vertical="center" wrapText="1"/>
      <protection locked="0"/>
    </xf>
    <xf numFmtId="0" fontId="91" fillId="0" borderId="5" xfId="0" applyFont="1" applyBorder="1" applyAlignment="1" applyProtection="1">
      <alignment horizontal="center" vertical="center" wrapText="1"/>
      <protection locked="0"/>
    </xf>
    <xf numFmtId="0" fontId="91" fillId="9" borderId="0" xfId="0" quotePrefix="1" applyFont="1" applyFill="1" applyAlignment="1" applyProtection="1">
      <alignment horizontal="left" vertical="top" wrapText="1"/>
      <protection locked="0"/>
    </xf>
    <xf numFmtId="0" fontId="91" fillId="9" borderId="0" xfId="0" applyFont="1" applyFill="1" applyAlignment="1" applyProtection="1">
      <alignment horizontal="left" vertical="top" wrapText="1"/>
      <protection locked="0"/>
    </xf>
    <xf numFmtId="0" fontId="8" fillId="0" borderId="1" xfId="0" applyFont="1" applyBorder="1" applyAlignment="1" applyProtection="1">
      <alignment horizontal="left" vertical="center" wrapText="1"/>
      <protection locked="0"/>
    </xf>
    <xf numFmtId="165" fontId="4" fillId="0" borderId="2" xfId="1" applyNumberFormat="1" applyFont="1" applyFill="1" applyBorder="1" applyAlignment="1" applyProtection="1">
      <alignment horizontal="left" vertical="center"/>
      <protection locked="0"/>
    </xf>
    <xf numFmtId="165" fontId="4" fillId="0" borderId="3" xfId="1" applyNumberFormat="1" applyFont="1" applyFill="1" applyBorder="1" applyAlignment="1" applyProtection="1">
      <alignment horizontal="left" vertical="center"/>
      <protection locked="0"/>
    </xf>
    <xf numFmtId="165" fontId="4" fillId="0" borderId="4" xfId="1" applyNumberFormat="1" applyFont="1" applyFill="1" applyBorder="1" applyAlignment="1" applyProtection="1">
      <alignment horizontal="left" vertical="center"/>
      <protection locked="0"/>
    </xf>
    <xf numFmtId="0" fontId="35" fillId="0" borderId="0" xfId="0" quotePrefix="1" applyFont="1" applyAlignment="1" applyProtection="1">
      <alignment horizontal="left" vertical="center" wrapText="1"/>
      <protection locked="0"/>
    </xf>
    <xf numFmtId="0" fontId="88" fillId="6" borderId="8" xfId="0" applyFont="1" applyFill="1" applyBorder="1" applyAlignment="1" applyProtection="1">
      <alignment horizontal="center" vertical="center"/>
      <protection locked="0"/>
    </xf>
    <xf numFmtId="0" fontId="8" fillId="11" borderId="13" xfId="0" applyFont="1" applyFill="1" applyBorder="1" applyAlignment="1" applyProtection="1">
      <alignment horizontal="left" vertical="center" wrapText="1"/>
      <protection locked="0"/>
    </xf>
    <xf numFmtId="0" fontId="68" fillId="11" borderId="1" xfId="0" applyFont="1" applyFill="1" applyBorder="1" applyAlignment="1" applyProtection="1">
      <alignment horizontal="left" vertical="center" wrapText="1"/>
      <protection locked="0"/>
    </xf>
    <xf numFmtId="0" fontId="68" fillId="11" borderId="13" xfId="0" applyFont="1" applyFill="1" applyBorder="1" applyAlignment="1" applyProtection="1">
      <alignment horizontal="left" vertical="center" wrapText="1"/>
      <protection locked="0"/>
    </xf>
    <xf numFmtId="0" fontId="8" fillId="7" borderId="2" xfId="0" applyFont="1" applyFill="1" applyBorder="1" applyAlignment="1" applyProtection="1">
      <alignment horizontal="left" vertical="center" wrapText="1"/>
      <protection locked="0"/>
    </xf>
    <xf numFmtId="0" fontId="8" fillId="7" borderId="3" xfId="0" applyFont="1" applyFill="1" applyBorder="1" applyAlignment="1" applyProtection="1">
      <alignment horizontal="left" vertical="center" wrapText="1"/>
      <protection locked="0"/>
    </xf>
    <xf numFmtId="0" fontId="8" fillId="7" borderId="4" xfId="0" applyFont="1" applyFill="1" applyBorder="1" applyAlignment="1" applyProtection="1">
      <alignment horizontal="left" vertical="center" wrapText="1"/>
      <protection locked="0"/>
    </xf>
    <xf numFmtId="0" fontId="8" fillId="3" borderId="9" xfId="0" applyFont="1" applyFill="1" applyBorder="1" applyAlignment="1" applyProtection="1">
      <alignment horizontal="left" vertical="center" wrapText="1"/>
      <protection locked="0"/>
    </xf>
    <xf numFmtId="0" fontId="8" fillId="3" borderId="8" xfId="0" applyFont="1" applyFill="1" applyBorder="1" applyAlignment="1" applyProtection="1">
      <alignment horizontal="left" vertical="center" wrapText="1"/>
      <protection locked="0"/>
    </xf>
    <xf numFmtId="0" fontId="8" fillId="3" borderId="10" xfId="0" applyFont="1" applyFill="1" applyBorder="1" applyAlignment="1" applyProtection="1">
      <alignment horizontal="left" vertical="center" wrapText="1"/>
      <protection locked="0"/>
    </xf>
    <xf numFmtId="0" fontId="8" fillId="3" borderId="1" xfId="0" applyFont="1" applyFill="1" applyBorder="1" applyAlignment="1" applyProtection="1">
      <alignment horizontal="left" vertical="center" wrapText="1"/>
      <protection locked="0"/>
    </xf>
    <xf numFmtId="9" fontId="51" fillId="5" borderId="0" xfId="6" quotePrefix="1" applyFont="1" applyFill="1" applyBorder="1" applyAlignment="1" applyProtection="1">
      <alignment horizontal="left" wrapText="1"/>
      <protection locked="0"/>
    </xf>
    <xf numFmtId="9" fontId="35" fillId="5" borderId="0" xfId="6" quotePrefix="1" applyFont="1" applyFill="1" applyBorder="1" applyAlignment="1" applyProtection="1">
      <alignment horizontal="left" wrapText="1"/>
      <protection locked="0"/>
    </xf>
    <xf numFmtId="0" fontId="8" fillId="2" borderId="1" xfId="0" applyFont="1" applyFill="1" applyBorder="1" applyAlignment="1" applyProtection="1">
      <alignment horizontal="left" vertical="center" wrapText="1"/>
      <protection locked="0"/>
    </xf>
    <xf numFmtId="0" fontId="13" fillId="11" borderId="1" xfId="0" applyFont="1" applyFill="1" applyBorder="1" applyAlignment="1" applyProtection="1">
      <alignment horizontal="justify" vertical="center" wrapText="1"/>
      <protection locked="0"/>
    </xf>
    <xf numFmtId="0" fontId="58" fillId="11" borderId="1" xfId="0" applyFont="1" applyFill="1" applyBorder="1" applyAlignment="1" applyProtection="1">
      <alignment horizontal="justify" vertical="center" wrapText="1"/>
      <protection locked="0"/>
    </xf>
    <xf numFmtId="0" fontId="8" fillId="11" borderId="1" xfId="0" applyFont="1" applyFill="1" applyBorder="1" applyAlignment="1" applyProtection="1">
      <alignment horizontal="left" vertical="center" wrapText="1"/>
      <protection locked="0"/>
    </xf>
    <xf numFmtId="0" fontId="13" fillId="3" borderId="1" xfId="0" applyFont="1" applyFill="1" applyBorder="1" applyAlignment="1" applyProtection="1">
      <alignment horizontal="justify" vertical="center" wrapText="1"/>
      <protection locked="0"/>
    </xf>
    <xf numFmtId="0" fontId="58" fillId="3" borderId="1" xfId="0" applyFont="1" applyFill="1" applyBorder="1" applyAlignment="1" applyProtection="1">
      <alignment horizontal="justify" vertical="center" wrapText="1"/>
      <protection locked="0"/>
    </xf>
    <xf numFmtId="0" fontId="68" fillId="3" borderId="1" xfId="0" applyFont="1" applyFill="1" applyBorder="1" applyAlignment="1" applyProtection="1">
      <alignment horizontal="left" vertical="center" wrapText="1"/>
      <protection locked="0"/>
    </xf>
    <xf numFmtId="0" fontId="68" fillId="3" borderId="13" xfId="0" applyFont="1" applyFill="1" applyBorder="1" applyAlignment="1" applyProtection="1">
      <alignment horizontal="left" vertical="center" wrapText="1"/>
      <protection locked="0"/>
    </xf>
    <xf numFmtId="0" fontId="68" fillId="0" borderId="3" xfId="0" quotePrefix="1" applyFont="1" applyBorder="1" applyAlignment="1" applyProtection="1">
      <alignment horizontal="center" vertical="center" wrapText="1"/>
      <protection locked="0"/>
    </xf>
    <xf numFmtId="0" fontId="68" fillId="0" borderId="4" xfId="0" quotePrefix="1" applyFont="1" applyBorder="1" applyAlignment="1" applyProtection="1">
      <alignment horizontal="center" vertical="center" wrapText="1"/>
      <protection locked="0"/>
    </xf>
    <xf numFmtId="164" fontId="68" fillId="0" borderId="1" xfId="0" applyNumberFormat="1" applyFont="1" applyBorder="1" applyAlignment="1" applyProtection="1">
      <alignment horizontal="center" vertical="center" wrapText="1"/>
      <protection locked="0"/>
    </xf>
    <xf numFmtId="0" fontId="9" fillId="11" borderId="2" xfId="0" applyFont="1" applyFill="1" applyBorder="1" applyAlignment="1" applyProtection="1">
      <alignment horizontal="justify" vertical="center" wrapText="1"/>
      <protection locked="0"/>
    </xf>
    <xf numFmtId="0" fontId="9" fillId="11" borderId="3" xfId="0" applyFont="1" applyFill="1" applyBorder="1" applyAlignment="1" applyProtection="1">
      <alignment horizontal="justify" vertical="center" wrapText="1"/>
      <protection locked="0"/>
    </xf>
    <xf numFmtId="0" fontId="9" fillId="11" borderId="4" xfId="0" applyFont="1" applyFill="1" applyBorder="1" applyAlignment="1" applyProtection="1">
      <alignment horizontal="justify" vertical="center" wrapText="1"/>
      <protection locked="0"/>
    </xf>
    <xf numFmtId="164" fontId="86" fillId="11" borderId="1" xfId="0" applyNumberFormat="1" applyFont="1" applyFill="1" applyBorder="1" applyAlignment="1" applyProtection="1">
      <alignment horizontal="center" vertical="center" wrapText="1"/>
      <protection locked="0"/>
    </xf>
    <xf numFmtId="0" fontId="35" fillId="2" borderId="0" xfId="0" applyFont="1" applyFill="1" applyAlignment="1" applyProtection="1">
      <alignment horizontal="left" vertical="center" wrapText="1"/>
      <protection locked="0"/>
    </xf>
    <xf numFmtId="0" fontId="35" fillId="2" borderId="0" xfId="0" applyFont="1" applyFill="1" applyAlignment="1" applyProtection="1">
      <alignment horizontal="left" vertical="center"/>
      <protection locked="0"/>
    </xf>
    <xf numFmtId="0" fontId="4" fillId="0" borderId="1" xfId="0" applyFont="1" applyBorder="1" applyAlignment="1" applyProtection="1">
      <alignment horizontal="center" vertical="center" wrapText="1"/>
      <protection locked="0"/>
    </xf>
    <xf numFmtId="0" fontId="5" fillId="0" borderId="2" xfId="0" applyFont="1" applyBorder="1" applyAlignment="1" applyProtection="1">
      <alignment horizontal="center" vertical="center" wrapText="1"/>
      <protection locked="0"/>
    </xf>
    <xf numFmtId="0" fontId="5" fillId="0" borderId="3" xfId="0" applyFont="1" applyBorder="1" applyAlignment="1" applyProtection="1">
      <alignment horizontal="center" vertical="center" wrapText="1"/>
      <protection locked="0"/>
    </xf>
    <xf numFmtId="0" fontId="5" fillId="0" borderId="4"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0" fontId="8" fillId="2" borderId="5" xfId="0" applyFont="1" applyFill="1" applyBorder="1" applyAlignment="1" applyProtection="1">
      <alignment horizontal="left" vertical="center"/>
      <protection locked="0"/>
    </xf>
    <xf numFmtId="0" fontId="8" fillId="0" borderId="1" xfId="0" applyFont="1" applyBorder="1" applyAlignment="1" applyProtection="1">
      <alignment horizontal="center" vertical="center"/>
      <protection locked="0"/>
    </xf>
    <xf numFmtId="168" fontId="68" fillId="0" borderId="1" xfId="0" applyNumberFormat="1" applyFont="1" applyBorder="1" applyAlignment="1" applyProtection="1">
      <alignment horizontal="right" vertical="center" wrapText="1"/>
      <protection locked="0"/>
    </xf>
    <xf numFmtId="3" fontId="4" fillId="0" borderId="1" xfId="0" applyNumberFormat="1" applyFont="1" applyBorder="1" applyAlignment="1" applyProtection="1">
      <alignment horizontal="right" vertical="center"/>
      <protection locked="0"/>
    </xf>
    <xf numFmtId="3" fontId="8" fillId="0" borderId="1" xfId="0" applyNumberFormat="1" applyFont="1" applyBorder="1" applyAlignment="1" applyProtection="1">
      <alignment horizontal="center" vertical="center"/>
      <protection locked="0"/>
    </xf>
    <xf numFmtId="3" fontId="8" fillId="0" borderId="1" xfId="0" applyNumberFormat="1" applyFont="1" applyBorder="1" applyAlignment="1" applyProtection="1">
      <alignment horizontal="right" vertical="center"/>
      <protection locked="0"/>
    </xf>
    <xf numFmtId="0" fontId="9" fillId="3" borderId="1" xfId="0" applyFont="1" applyFill="1" applyBorder="1" applyAlignment="1" applyProtection="1">
      <alignment horizontal="left" vertical="center" wrapText="1"/>
      <protection locked="0"/>
    </xf>
    <xf numFmtId="0" fontId="93" fillId="3" borderId="2" xfId="0" applyFont="1" applyFill="1" applyBorder="1" applyAlignment="1" applyProtection="1">
      <alignment horizontal="center" vertical="center" wrapText="1"/>
      <protection locked="0"/>
    </xf>
    <xf numFmtId="0" fontId="93" fillId="3" borderId="3" xfId="0" applyFont="1" applyFill="1" applyBorder="1" applyAlignment="1" applyProtection="1">
      <alignment horizontal="center" vertical="center" wrapText="1"/>
      <protection locked="0"/>
    </xf>
    <xf numFmtId="0" fontId="93" fillId="3" borderId="4"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protection locked="0"/>
    </xf>
    <xf numFmtId="0" fontId="9" fillId="0" borderId="1" xfId="0" applyFont="1" applyBorder="1" applyAlignment="1" applyProtection="1">
      <alignment horizontal="left" vertical="center"/>
      <protection locked="0"/>
    </xf>
    <xf numFmtId="0" fontId="8" fillId="0" borderId="2" xfId="0" applyFont="1" applyBorder="1" applyAlignment="1" applyProtection="1">
      <alignment horizontal="left" vertical="center"/>
      <protection locked="0"/>
    </xf>
    <xf numFmtId="0" fontId="8" fillId="0" borderId="3" xfId="0" applyFont="1" applyBorder="1" applyAlignment="1" applyProtection="1">
      <alignment horizontal="left" vertical="center"/>
      <protection locked="0"/>
    </xf>
    <xf numFmtId="0" fontId="8" fillId="0" borderId="4" xfId="0" applyFont="1" applyBorder="1" applyAlignment="1" applyProtection="1">
      <alignment horizontal="left" vertical="center"/>
      <protection locked="0"/>
    </xf>
    <xf numFmtId="49" fontId="68" fillId="3" borderId="14" xfId="6" applyNumberFormat="1" applyFont="1" applyFill="1" applyBorder="1" applyAlignment="1" applyProtection="1">
      <alignment horizontal="center" vertical="center" wrapText="1"/>
      <protection locked="0"/>
    </xf>
    <xf numFmtId="0" fontId="68" fillId="3" borderId="14" xfId="0" applyFont="1" applyFill="1" applyBorder="1" applyAlignment="1" applyProtection="1">
      <alignment horizontal="center" vertical="center" wrapText="1"/>
      <protection locked="0"/>
    </xf>
    <xf numFmtId="0" fontId="68" fillId="3" borderId="1" xfId="0" applyFont="1" applyFill="1" applyBorder="1" applyAlignment="1" applyProtection="1">
      <alignment horizontal="center" vertical="center" wrapText="1"/>
      <protection locked="0"/>
    </xf>
    <xf numFmtId="0" fontId="57" fillId="0" borderId="0" xfId="0" applyFont="1" applyAlignment="1" applyProtection="1">
      <alignment horizontal="justify" vertical="center" wrapText="1"/>
      <protection locked="0"/>
    </xf>
    <xf numFmtId="164" fontId="67" fillId="11" borderId="2" xfId="0" applyNumberFormat="1" applyFont="1" applyFill="1" applyBorder="1" applyAlignment="1" applyProtection="1">
      <alignment horizontal="center" vertical="center" wrapText="1"/>
      <protection locked="0"/>
    </xf>
    <xf numFmtId="164" fontId="67" fillId="11" borderId="3" xfId="0" applyNumberFormat="1" applyFont="1" applyFill="1" applyBorder="1" applyAlignment="1" applyProtection="1">
      <alignment horizontal="center" vertical="center" wrapText="1"/>
      <protection locked="0"/>
    </xf>
    <xf numFmtId="164" fontId="67" fillId="11" borderId="4" xfId="0" applyNumberFormat="1" applyFont="1" applyFill="1" applyBorder="1" applyAlignment="1" applyProtection="1">
      <alignment horizontal="center" vertical="center" wrapText="1"/>
      <protection locked="0"/>
    </xf>
    <xf numFmtId="0" fontId="79" fillId="0" borderId="1" xfId="0" applyFont="1" applyBorder="1" applyAlignment="1" applyProtection="1">
      <alignment horizontal="left" vertical="center"/>
      <protection locked="0"/>
    </xf>
    <xf numFmtId="3" fontId="68" fillId="0" borderId="1" xfId="0" applyNumberFormat="1" applyFont="1" applyBorder="1" applyAlignment="1" applyProtection="1">
      <alignment horizontal="right" vertical="center"/>
      <protection locked="0"/>
    </xf>
    <xf numFmtId="0" fontId="4" fillId="0" borderId="1" xfId="0" applyFont="1" applyBorder="1" applyAlignment="1" applyProtection="1">
      <alignment horizontal="justify" vertical="center" wrapText="1"/>
      <protection locked="0"/>
    </xf>
    <xf numFmtId="0" fontId="8" fillId="0" borderId="1" xfId="0" applyFont="1" applyBorder="1" applyAlignment="1" applyProtection="1">
      <alignment horizontal="justify" vertical="center" wrapText="1"/>
      <protection locked="0"/>
    </xf>
    <xf numFmtId="0" fontId="68" fillId="0" borderId="2" xfId="0" applyFont="1" applyBorder="1" applyAlignment="1" applyProtection="1">
      <alignment horizontal="justify" vertical="center" wrapText="1"/>
      <protection locked="0"/>
    </xf>
    <xf numFmtId="0" fontId="71" fillId="0" borderId="3" xfId="0" applyFont="1" applyBorder="1" applyAlignment="1" applyProtection="1">
      <alignment horizontal="justify" vertical="center" wrapText="1"/>
      <protection locked="0"/>
    </xf>
    <xf numFmtId="0" fontId="71" fillId="0" borderId="4" xfId="0" applyFont="1" applyBorder="1" applyAlignment="1" applyProtection="1">
      <alignment horizontal="justify" vertical="center" wrapText="1"/>
      <protection locked="0"/>
    </xf>
    <xf numFmtId="0" fontId="68" fillId="0" borderId="2" xfId="0" applyFont="1" applyBorder="1" applyAlignment="1" applyProtection="1">
      <alignment horizontal="left" vertical="center" wrapText="1"/>
      <protection locked="0"/>
    </xf>
    <xf numFmtId="0" fontId="68" fillId="0" borderId="3" xfId="0" applyFont="1" applyBorder="1" applyAlignment="1" applyProtection="1">
      <alignment horizontal="left" vertical="center" wrapText="1"/>
      <protection locked="0"/>
    </xf>
    <xf numFmtId="0" fontId="68" fillId="0" borderId="4" xfId="0" applyFont="1" applyBorder="1" applyAlignment="1" applyProtection="1">
      <alignment horizontal="left" vertical="center" wrapText="1"/>
      <protection locked="0"/>
    </xf>
    <xf numFmtId="0" fontId="35" fillId="0" borderId="0" xfId="0" applyFont="1" applyAlignment="1" applyProtection="1">
      <alignment horizontal="left" vertical="center" wrapText="1"/>
      <protection locked="0"/>
    </xf>
    <xf numFmtId="0" fontId="101" fillId="0" borderId="0" xfId="0" applyFont="1" applyAlignment="1" applyProtection="1">
      <alignment horizontal="left" vertical="center" wrapText="1"/>
      <protection locked="0"/>
    </xf>
    <xf numFmtId="0" fontId="8" fillId="0" borderId="0" xfId="0" applyFont="1" applyAlignment="1" applyProtection="1">
      <alignment horizontal="left" vertical="center"/>
      <protection locked="0"/>
    </xf>
    <xf numFmtId="0" fontId="101" fillId="0" borderId="0" xfId="0" applyFont="1" applyAlignment="1" applyProtection="1">
      <alignment horizontal="left" vertical="center"/>
      <protection locked="0"/>
    </xf>
    <xf numFmtId="0" fontId="91" fillId="0" borderId="0" xfId="0" applyFont="1" applyAlignment="1" applyProtection="1">
      <alignment horizontal="center" vertical="top" wrapText="1"/>
      <protection locked="0"/>
    </xf>
    <xf numFmtId="170" fontId="68" fillId="3" borderId="2" xfId="0" applyNumberFormat="1" applyFont="1" applyFill="1" applyBorder="1" applyAlignment="1" applyProtection="1">
      <alignment horizontal="center" vertical="center" wrapText="1"/>
      <protection locked="0"/>
    </xf>
    <xf numFmtId="170" fontId="68" fillId="3" borderId="3" xfId="0" applyNumberFormat="1" applyFont="1" applyFill="1" applyBorder="1" applyAlignment="1" applyProtection="1">
      <alignment horizontal="center" vertical="center" wrapText="1"/>
      <protection locked="0"/>
    </xf>
    <xf numFmtId="170" fontId="68" fillId="3" borderId="4" xfId="0" applyNumberFormat="1" applyFont="1" applyFill="1" applyBorder="1" applyAlignment="1" applyProtection="1">
      <alignment horizontal="center" vertical="center" wrapText="1"/>
      <protection locked="0"/>
    </xf>
    <xf numFmtId="10" fontId="68" fillId="3" borderId="2" xfId="6" applyNumberFormat="1" applyFont="1" applyFill="1" applyBorder="1" applyAlignment="1" applyProtection="1">
      <alignment horizontal="center" vertical="center" wrapText="1"/>
      <protection locked="0"/>
    </xf>
    <xf numFmtId="10" fontId="68" fillId="3" borderId="3" xfId="6" applyNumberFormat="1" applyFont="1" applyFill="1" applyBorder="1" applyAlignment="1" applyProtection="1">
      <alignment horizontal="center" vertical="center" wrapText="1"/>
      <protection locked="0"/>
    </xf>
    <xf numFmtId="10" fontId="68" fillId="3" borderId="4" xfId="6" applyNumberFormat="1" applyFont="1" applyFill="1" applyBorder="1" applyAlignment="1" applyProtection="1">
      <alignment horizontal="center" vertical="center" wrapText="1"/>
      <protection locked="0"/>
    </xf>
    <xf numFmtId="0" fontId="8" fillId="3" borderId="1" xfId="0" applyFont="1" applyFill="1" applyBorder="1" applyAlignment="1" applyProtection="1">
      <alignment horizontal="center" vertical="center" wrapText="1"/>
      <protection locked="0"/>
    </xf>
    <xf numFmtId="166" fontId="68" fillId="0" borderId="2" xfId="0" applyNumberFormat="1" applyFont="1" applyBorder="1" applyAlignment="1" applyProtection="1">
      <alignment horizontal="left" vertical="center"/>
      <protection locked="0"/>
    </xf>
    <xf numFmtId="166" fontId="68" fillId="0" borderId="3" xfId="0" applyNumberFormat="1" applyFont="1" applyBorder="1" applyAlignment="1" applyProtection="1">
      <alignment horizontal="left" vertical="center"/>
      <protection locked="0"/>
    </xf>
    <xf numFmtId="166" fontId="68" fillId="0" borderId="4" xfId="0" applyNumberFormat="1" applyFont="1" applyBorder="1" applyAlignment="1" applyProtection="1">
      <alignment horizontal="left" vertical="center"/>
      <protection locked="0"/>
    </xf>
    <xf numFmtId="0" fontId="35" fillId="8" borderId="0" xfId="0" applyFont="1" applyFill="1" applyAlignment="1" applyProtection="1">
      <alignment horizontal="left" vertical="center" wrapText="1"/>
      <protection locked="0"/>
    </xf>
    <xf numFmtId="0" fontId="40" fillId="0" borderId="0" xfId="0" applyFont="1" applyAlignment="1" applyProtection="1">
      <alignment horizontal="center" vertical="top" wrapText="1"/>
      <protection locked="0"/>
    </xf>
    <xf numFmtId="0" fontId="35" fillId="0" borderId="0" xfId="0" applyFont="1" applyAlignment="1" applyProtection="1">
      <alignment horizontal="center" vertical="top" wrapText="1"/>
      <protection locked="0"/>
    </xf>
    <xf numFmtId="0" fontId="79" fillId="11" borderId="1" xfId="0" applyFont="1" applyFill="1" applyBorder="1" applyAlignment="1" applyProtection="1">
      <alignment horizontal="left" vertical="center"/>
      <protection locked="0"/>
    </xf>
    <xf numFmtId="170" fontId="68" fillId="3" borderId="1" xfId="0" applyNumberFormat="1" applyFont="1" applyFill="1" applyBorder="1" applyAlignment="1" applyProtection="1">
      <alignment horizontal="center" vertical="center" wrapText="1"/>
      <protection locked="0"/>
    </xf>
    <xf numFmtId="10" fontId="68" fillId="3" borderId="1" xfId="6" applyNumberFormat="1" applyFont="1" applyFill="1" applyBorder="1" applyAlignment="1" applyProtection="1">
      <alignment horizontal="center" vertical="center" wrapText="1"/>
      <protection locked="0"/>
    </xf>
    <xf numFmtId="0" fontId="8" fillId="3" borderId="7" xfId="0" applyFont="1" applyFill="1" applyBorder="1" applyAlignment="1" applyProtection="1">
      <alignment horizontal="left" vertical="center" wrapText="1"/>
      <protection locked="0"/>
    </xf>
    <xf numFmtId="0" fontId="8" fillId="3" borderId="0" xfId="0" applyFont="1" applyFill="1" applyAlignment="1" applyProtection="1">
      <alignment horizontal="left" vertical="center" wrapText="1"/>
      <protection locked="0"/>
    </xf>
    <xf numFmtId="0" fontId="8" fillId="3" borderId="12" xfId="0" applyFont="1" applyFill="1" applyBorder="1" applyAlignment="1" applyProtection="1">
      <alignment horizontal="left" vertical="center" wrapText="1"/>
      <protection locked="0"/>
    </xf>
    <xf numFmtId="0" fontId="35" fillId="0" borderId="1" xfId="0" applyFont="1" applyBorder="1" applyAlignment="1" applyProtection="1">
      <alignment horizontal="center" vertical="center" wrapText="1"/>
      <protection locked="0"/>
    </xf>
    <xf numFmtId="164" fontId="8" fillId="3" borderId="1" xfId="0" applyNumberFormat="1"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5" fillId="2" borderId="3" xfId="0" applyFont="1" applyFill="1" applyBorder="1" applyAlignment="1" applyProtection="1">
      <alignment horizontal="center" vertical="center" wrapText="1"/>
      <protection locked="0"/>
    </xf>
    <xf numFmtId="0" fontId="5" fillId="2" borderId="4" xfId="0" applyFont="1" applyFill="1" applyBorder="1" applyAlignment="1" applyProtection="1">
      <alignment horizontal="center" vertical="center" wrapText="1"/>
      <protection locked="0"/>
    </xf>
    <xf numFmtId="0" fontId="8" fillId="3" borderId="1" xfId="0" applyFont="1" applyFill="1" applyBorder="1" applyAlignment="1" applyProtection="1">
      <alignment vertical="center" wrapText="1"/>
      <protection locked="0"/>
    </xf>
    <xf numFmtId="0" fontId="9" fillId="3" borderId="0" xfId="0" applyFont="1" applyFill="1" applyAlignment="1" applyProtection="1">
      <alignment horizontal="left" vertical="center" wrapText="1"/>
      <protection locked="0"/>
    </xf>
    <xf numFmtId="164" fontId="68" fillId="3" borderId="1" xfId="0" applyNumberFormat="1" applyFont="1" applyFill="1" applyBorder="1" applyAlignment="1" applyProtection="1">
      <alignment horizontal="center" vertical="center" wrapText="1"/>
      <protection locked="0"/>
    </xf>
    <xf numFmtId="0" fontId="8" fillId="3" borderId="2" xfId="0" applyFont="1" applyFill="1" applyBorder="1" applyAlignment="1" applyProtection="1">
      <alignment horizontal="left" vertical="center" wrapText="1"/>
      <protection locked="0"/>
    </xf>
    <xf numFmtId="0" fontId="8" fillId="3" borderId="3" xfId="0" applyFont="1" applyFill="1" applyBorder="1" applyAlignment="1" applyProtection="1">
      <alignment horizontal="left" vertical="center" wrapText="1"/>
      <protection locked="0"/>
    </xf>
    <xf numFmtId="0" fontId="8" fillId="3" borderId="4" xfId="0" applyFont="1" applyFill="1" applyBorder="1" applyAlignment="1" applyProtection="1">
      <alignment horizontal="left" vertical="center" wrapText="1"/>
      <protection locked="0"/>
    </xf>
    <xf numFmtId="0" fontId="68" fillId="3" borderId="1" xfId="0" quotePrefix="1" applyFont="1" applyFill="1" applyBorder="1" applyAlignment="1" applyProtection="1">
      <alignment horizontal="justify" vertical="center" wrapText="1"/>
      <protection locked="0"/>
    </xf>
    <xf numFmtId="0" fontId="68" fillId="3" borderId="1" xfId="0" applyFont="1" applyFill="1" applyBorder="1" applyAlignment="1" applyProtection="1">
      <alignment horizontal="justify" vertical="center" wrapText="1"/>
      <protection locked="0"/>
    </xf>
    <xf numFmtId="0" fontId="8" fillId="3" borderId="9" xfId="0" quotePrefix="1" applyFont="1" applyFill="1" applyBorder="1" applyAlignment="1" applyProtection="1">
      <alignment horizontal="justify" vertical="center" wrapText="1"/>
      <protection locked="0"/>
    </xf>
    <xf numFmtId="0" fontId="8" fillId="3" borderId="8" xfId="0" applyFont="1" applyFill="1" applyBorder="1" applyAlignment="1" applyProtection="1">
      <alignment horizontal="justify" vertical="center" wrapText="1"/>
      <protection locked="0"/>
    </xf>
    <xf numFmtId="0" fontId="8" fillId="3" borderId="10" xfId="0" applyFont="1" applyFill="1" applyBorder="1" applyAlignment="1" applyProtection="1">
      <alignment horizontal="justify" vertical="center" wrapText="1"/>
      <protection locked="0"/>
    </xf>
    <xf numFmtId="0" fontId="8" fillId="3" borderId="6" xfId="0" applyFont="1" applyFill="1" applyBorder="1" applyAlignment="1" applyProtection="1">
      <alignment horizontal="justify" vertical="center" wrapText="1"/>
      <protection locked="0"/>
    </xf>
    <xf numFmtId="0" fontId="8" fillId="3" borderId="5" xfId="0" applyFont="1" applyFill="1" applyBorder="1" applyAlignment="1" applyProtection="1">
      <alignment horizontal="justify" vertical="center" wrapText="1"/>
      <protection locked="0"/>
    </xf>
    <xf numFmtId="0" fontId="8" fillId="3" borderId="11" xfId="0" applyFont="1" applyFill="1" applyBorder="1" applyAlignment="1" applyProtection="1">
      <alignment horizontal="justify" vertical="center" wrapText="1"/>
      <protection locked="0"/>
    </xf>
    <xf numFmtId="0" fontId="8" fillId="0" borderId="1" xfId="0" applyFont="1" applyBorder="1" applyAlignment="1" applyProtection="1">
      <alignment horizontal="left" wrapText="1"/>
      <protection locked="0"/>
    </xf>
    <xf numFmtId="0" fontId="68" fillId="0" borderId="1" xfId="0" applyFont="1" applyBorder="1" applyAlignment="1" applyProtection="1">
      <alignment horizontal="left" wrapText="1"/>
      <protection locked="0"/>
    </xf>
    <xf numFmtId="0" fontId="8" fillId="0" borderId="1" xfId="0" applyFont="1" applyBorder="1" applyAlignment="1" applyProtection="1">
      <alignment horizontal="justify" wrapText="1"/>
      <protection locked="0"/>
    </xf>
    <xf numFmtId="3" fontId="68" fillId="3" borderId="1" xfId="0" applyNumberFormat="1" applyFont="1" applyFill="1" applyBorder="1" applyAlignment="1">
      <alignment horizontal="center" vertical="center" wrapText="1"/>
    </xf>
    <xf numFmtId="0" fontId="9" fillId="3" borderId="4" xfId="0" applyFont="1" applyFill="1" applyBorder="1" applyAlignment="1" applyProtection="1">
      <alignment horizontal="center" wrapText="1"/>
      <protection locked="0"/>
    </xf>
    <xf numFmtId="0" fontId="9" fillId="3" borderId="1" xfId="0" applyFont="1" applyFill="1" applyBorder="1" applyAlignment="1" applyProtection="1">
      <alignment horizontal="center" wrapText="1"/>
      <protection locked="0"/>
    </xf>
    <xf numFmtId="3" fontId="68" fillId="3" borderId="1" xfId="0" applyNumberFormat="1" applyFont="1" applyFill="1" applyBorder="1" applyAlignment="1" applyProtection="1">
      <alignment horizontal="center" vertical="center" wrapText="1"/>
      <protection locked="0"/>
    </xf>
    <xf numFmtId="0" fontId="8" fillId="3" borderId="1" xfId="0" applyFont="1" applyFill="1" applyBorder="1" applyAlignment="1" applyProtection="1">
      <alignment horizontal="left" vertical="center"/>
      <protection locked="0"/>
    </xf>
    <xf numFmtId="0" fontId="68" fillId="0" borderId="1" xfId="0" quotePrefix="1" applyFont="1" applyBorder="1" applyAlignment="1" applyProtection="1">
      <alignment horizontal="justify" vertical="center" wrapText="1"/>
      <protection locked="0"/>
    </xf>
    <xf numFmtId="0" fontId="68" fillId="0" borderId="1" xfId="0" applyFont="1" applyBorder="1" applyAlignment="1" applyProtection="1">
      <alignment horizontal="justify" vertical="center" wrapText="1"/>
      <protection locked="0"/>
    </xf>
    <xf numFmtId="0" fontId="9" fillId="0" borderId="5" xfId="0" applyFont="1" applyBorder="1" applyAlignment="1" applyProtection="1">
      <alignment horizontal="left"/>
      <protection locked="0"/>
    </xf>
    <xf numFmtId="0" fontId="8" fillId="11" borderId="1" xfId="0" quotePrefix="1" applyFont="1" applyFill="1" applyBorder="1" applyAlignment="1" applyProtection="1">
      <alignment horizontal="justify" vertical="center" wrapText="1"/>
      <protection locked="0"/>
    </xf>
    <xf numFmtId="3" fontId="67" fillId="3" borderId="1" xfId="0" quotePrefix="1" applyNumberFormat="1" applyFont="1" applyFill="1" applyBorder="1" applyAlignment="1">
      <alignment horizontal="center" vertical="center"/>
    </xf>
    <xf numFmtId="3" fontId="67" fillId="3" borderId="1" xfId="0" applyNumberFormat="1" applyFont="1" applyFill="1" applyBorder="1" applyAlignment="1">
      <alignment horizontal="center" vertical="center"/>
    </xf>
    <xf numFmtId="3" fontId="8" fillId="3" borderId="1" xfId="0" applyNumberFormat="1" applyFont="1" applyFill="1" applyBorder="1" applyAlignment="1" applyProtection="1">
      <alignment horizontal="right" vertical="center"/>
      <protection locked="0"/>
    </xf>
    <xf numFmtId="0" fontId="13" fillId="0" borderId="5" xfId="0" applyFont="1" applyBorder="1" applyAlignment="1" applyProtection="1">
      <alignment horizontal="right"/>
      <protection locked="0"/>
    </xf>
    <xf numFmtId="0" fontId="9" fillId="0" borderId="1" xfId="0" applyFont="1" applyBorder="1" applyAlignment="1" applyProtection="1">
      <alignment horizontal="left" vertical="center" wrapText="1"/>
      <protection locked="0"/>
    </xf>
    <xf numFmtId="164" fontId="67" fillId="3" borderId="2" xfId="0" applyNumberFormat="1" applyFont="1" applyFill="1" applyBorder="1" applyAlignment="1" applyProtection="1">
      <alignment horizontal="center" vertical="center" wrapText="1"/>
      <protection locked="0"/>
    </xf>
    <xf numFmtId="164" fontId="67" fillId="3" borderId="3" xfId="0" applyNumberFormat="1" applyFont="1" applyFill="1" applyBorder="1" applyAlignment="1" applyProtection="1">
      <alignment horizontal="center" vertical="center" wrapText="1"/>
      <protection locked="0"/>
    </xf>
    <xf numFmtId="164" fontId="67" fillId="3" borderId="4" xfId="0" applyNumberFormat="1" applyFont="1" applyFill="1" applyBorder="1" applyAlignment="1" applyProtection="1">
      <alignment horizontal="center" vertical="center" wrapText="1"/>
      <protection locked="0"/>
    </xf>
    <xf numFmtId="0" fontId="80" fillId="0" borderId="0" xfId="0" applyFont="1" applyAlignment="1" applyProtection="1">
      <alignment horizontal="left" vertical="center" wrapText="1"/>
      <protection locked="0"/>
    </xf>
    <xf numFmtId="0" fontId="68" fillId="3" borderId="2" xfId="0" quotePrefix="1" applyFont="1" applyFill="1" applyBorder="1" applyAlignment="1" applyProtection="1">
      <alignment horizontal="center" vertical="center" wrapText="1"/>
      <protection locked="0"/>
    </xf>
    <xf numFmtId="0" fontId="68" fillId="3" borderId="3" xfId="0" quotePrefix="1" applyFont="1" applyFill="1" applyBorder="1" applyAlignment="1" applyProtection="1">
      <alignment horizontal="center" vertical="center" wrapText="1"/>
      <protection locked="0"/>
    </xf>
    <xf numFmtId="0" fontId="68" fillId="3" borderId="4" xfId="0" quotePrefix="1" applyFont="1" applyFill="1" applyBorder="1" applyAlignment="1" applyProtection="1">
      <alignment horizontal="center" vertical="center" wrapText="1"/>
      <protection locked="0"/>
    </xf>
    <xf numFmtId="0" fontId="68" fillId="3" borderId="2" xfId="0" applyFont="1" applyFill="1" applyBorder="1" applyAlignment="1" applyProtection="1">
      <alignment horizontal="center" vertical="center" wrapText="1"/>
      <protection locked="0"/>
    </xf>
    <xf numFmtId="0" fontId="68" fillId="3" borderId="3" xfId="0" applyFont="1" applyFill="1" applyBorder="1" applyAlignment="1" applyProtection="1">
      <alignment horizontal="center" vertical="center" wrapText="1"/>
      <protection locked="0"/>
    </xf>
    <xf numFmtId="0" fontId="68" fillId="3" borderId="4" xfId="0" applyFont="1" applyFill="1" applyBorder="1" applyAlignment="1" applyProtection="1">
      <alignment horizontal="center" vertical="center" wrapText="1"/>
      <protection locked="0"/>
    </xf>
    <xf numFmtId="0" fontId="8" fillId="0" borderId="9" xfId="0" applyFont="1" applyBorder="1" applyAlignment="1" applyProtection="1">
      <alignment horizontal="left" vertical="center" wrapText="1"/>
      <protection locked="0"/>
    </xf>
    <xf numFmtId="0" fontId="8" fillId="0" borderId="8" xfId="0" applyFont="1" applyBorder="1" applyAlignment="1" applyProtection="1">
      <alignment horizontal="left" vertical="center" wrapText="1"/>
      <protection locked="0"/>
    </xf>
    <xf numFmtId="0" fontId="8" fillId="0" borderId="10" xfId="0" applyFont="1" applyBorder="1" applyAlignment="1" applyProtection="1">
      <alignment horizontal="left" vertical="center" wrapText="1"/>
      <protection locked="0"/>
    </xf>
    <xf numFmtId="0" fontId="8" fillId="0" borderId="7" xfId="0" applyFont="1" applyBorder="1" applyAlignment="1" applyProtection="1">
      <alignment horizontal="left" vertical="center" wrapText="1"/>
      <protection locked="0"/>
    </xf>
    <xf numFmtId="0" fontId="8" fillId="0" borderId="0" xfId="0" applyFont="1" applyAlignment="1" applyProtection="1">
      <alignment horizontal="left" vertical="center" wrapText="1"/>
      <protection locked="0"/>
    </xf>
    <xf numFmtId="0" fontId="8" fillId="0" borderId="12" xfId="0" applyFont="1" applyBorder="1" applyAlignment="1" applyProtection="1">
      <alignment horizontal="left" vertical="center" wrapText="1"/>
      <protection locked="0"/>
    </xf>
    <xf numFmtId="0" fontId="8" fillId="0" borderId="6" xfId="0" applyFont="1" applyBorder="1" applyAlignment="1" applyProtection="1">
      <alignment horizontal="left" vertical="center" wrapText="1"/>
      <protection locked="0"/>
    </xf>
    <xf numFmtId="0" fontId="8" fillId="0" borderId="5" xfId="0" applyFont="1" applyBorder="1" applyAlignment="1" applyProtection="1">
      <alignment horizontal="left" vertical="center" wrapText="1"/>
      <protection locked="0"/>
    </xf>
    <xf numFmtId="0" fontId="8" fillId="0" borderId="11" xfId="0" applyFont="1" applyBorder="1" applyAlignment="1" applyProtection="1">
      <alignment horizontal="left" vertical="center" wrapText="1"/>
      <protection locked="0"/>
    </xf>
    <xf numFmtId="43" fontId="8" fillId="0" borderId="1" xfId="1" applyFont="1" applyBorder="1" applyAlignment="1" applyProtection="1">
      <alignment horizontal="center" vertical="center"/>
      <protection locked="0"/>
    </xf>
    <xf numFmtId="0" fontId="8" fillId="3" borderId="2" xfId="0" quotePrefix="1" applyFont="1" applyFill="1" applyBorder="1" applyAlignment="1" applyProtection="1">
      <alignment vertical="center" wrapText="1"/>
      <protection locked="0"/>
    </xf>
    <xf numFmtId="0" fontId="8" fillId="3" borderId="3" xfId="0" quotePrefix="1" applyFont="1" applyFill="1" applyBorder="1" applyAlignment="1" applyProtection="1">
      <alignment vertical="center" wrapText="1"/>
      <protection locked="0"/>
    </xf>
    <xf numFmtId="0" fontId="8" fillId="3" borderId="4" xfId="0" quotePrefix="1" applyFont="1" applyFill="1" applyBorder="1" applyAlignment="1" applyProtection="1">
      <alignment vertical="center" wrapText="1"/>
      <protection locked="0"/>
    </xf>
    <xf numFmtId="0" fontId="8" fillId="0" borderId="9" xfId="0" applyFont="1" applyBorder="1" applyAlignment="1" applyProtection="1">
      <alignment horizontal="left" vertical="center"/>
      <protection locked="0"/>
    </xf>
    <xf numFmtId="0" fontId="8" fillId="0" borderId="8" xfId="0" applyFont="1" applyBorder="1" applyAlignment="1" applyProtection="1">
      <alignment horizontal="left" vertical="center"/>
      <protection locked="0"/>
    </xf>
    <xf numFmtId="0" fontId="8" fillId="0" borderId="10" xfId="0" applyFont="1" applyBorder="1" applyAlignment="1" applyProtection="1">
      <alignment horizontal="left" vertical="center"/>
      <protection locked="0"/>
    </xf>
    <xf numFmtId="0" fontId="8" fillId="0" borderId="6" xfId="0" applyFont="1" applyBorder="1" applyAlignment="1" applyProtection="1">
      <alignment horizontal="left" vertical="center"/>
      <protection locked="0"/>
    </xf>
    <xf numFmtId="0" fontId="8" fillId="0" borderId="5" xfId="0" applyFont="1" applyBorder="1" applyAlignment="1" applyProtection="1">
      <alignment horizontal="left" vertical="center"/>
      <protection locked="0"/>
    </xf>
    <xf numFmtId="0" fontId="8" fillId="0" borderId="11" xfId="0" applyFont="1" applyBorder="1" applyAlignment="1" applyProtection="1">
      <alignment horizontal="left" vertical="center"/>
      <protection locked="0"/>
    </xf>
    <xf numFmtId="0" fontId="9" fillId="3" borderId="1" xfId="0" applyFont="1" applyFill="1" applyBorder="1" applyAlignment="1" applyProtection="1">
      <alignment horizontal="center" vertical="center" wrapText="1"/>
      <protection locked="0"/>
    </xf>
    <xf numFmtId="0" fontId="35" fillId="2" borderId="0" xfId="0" applyFont="1" applyFill="1" applyAlignment="1" applyProtection="1">
      <alignment horizontal="center" vertical="center"/>
      <protection locked="0"/>
    </xf>
    <xf numFmtId="49" fontId="68" fillId="0" borderId="2" xfId="6" applyNumberFormat="1" applyFont="1" applyFill="1" applyBorder="1" applyAlignment="1" applyProtection="1">
      <alignment horizontal="center" vertical="center" wrapText="1"/>
      <protection locked="0"/>
    </xf>
    <xf numFmtId="49" fontId="68" fillId="0" borderId="3" xfId="6" applyNumberFormat="1" applyFont="1" applyFill="1" applyBorder="1" applyAlignment="1" applyProtection="1">
      <alignment horizontal="center" vertical="center" wrapText="1"/>
      <protection locked="0"/>
    </xf>
    <xf numFmtId="49" fontId="68" fillId="0" borderId="4" xfId="6" applyNumberFormat="1" applyFont="1" applyFill="1" applyBorder="1" applyAlignment="1" applyProtection="1">
      <alignment horizontal="center" vertical="center" wrapText="1"/>
      <protection locked="0"/>
    </xf>
    <xf numFmtId="164" fontId="68" fillId="0" borderId="2" xfId="1" applyNumberFormat="1" applyFont="1" applyFill="1" applyBorder="1" applyAlignment="1" applyProtection="1">
      <alignment horizontal="center" vertical="center" wrapText="1"/>
      <protection locked="0"/>
    </xf>
    <xf numFmtId="164" fontId="68" fillId="0" borderId="3" xfId="1" applyNumberFormat="1" applyFont="1" applyFill="1" applyBorder="1" applyAlignment="1" applyProtection="1">
      <alignment horizontal="center" vertical="center" wrapText="1"/>
      <protection locked="0"/>
    </xf>
    <xf numFmtId="164" fontId="68" fillId="0" borderId="4" xfId="1" applyNumberFormat="1" applyFont="1" applyFill="1" applyBorder="1" applyAlignment="1" applyProtection="1">
      <alignment horizontal="center" vertical="center" wrapText="1"/>
      <protection locked="0"/>
    </xf>
    <xf numFmtId="0" fontId="9" fillId="0" borderId="2" xfId="0" applyFont="1" applyBorder="1" applyAlignment="1" applyProtection="1">
      <alignment horizontal="center" wrapText="1"/>
      <protection locked="0"/>
    </xf>
    <xf numFmtId="0" fontId="9" fillId="0" borderId="3" xfId="0" applyFont="1" applyBorder="1" applyAlignment="1" applyProtection="1">
      <alignment horizontal="center" wrapText="1"/>
      <protection locked="0"/>
    </xf>
    <xf numFmtId="0" fontId="9" fillId="0" borderId="4" xfId="0" applyFont="1" applyBorder="1" applyAlignment="1" applyProtection="1">
      <alignment horizontal="center" wrapText="1"/>
      <protection locked="0"/>
    </xf>
    <xf numFmtId="0" fontId="8" fillId="3" borderId="9" xfId="0" quotePrefix="1" applyFont="1" applyFill="1" applyBorder="1" applyAlignment="1" applyProtection="1">
      <alignment horizontal="left" wrapText="1"/>
      <protection locked="0"/>
    </xf>
    <xf numFmtId="0" fontId="8" fillId="3" borderId="8" xfId="0" quotePrefix="1" applyFont="1" applyFill="1" applyBorder="1" applyAlignment="1" applyProtection="1">
      <alignment horizontal="left" wrapText="1"/>
      <protection locked="0"/>
    </xf>
    <xf numFmtId="0" fontId="9" fillId="0" borderId="1" xfId="0" applyFont="1" applyBorder="1" applyAlignment="1" applyProtection="1">
      <alignment horizontal="center" wrapText="1"/>
      <protection locked="0"/>
    </xf>
    <xf numFmtId="0" fontId="9" fillId="0" borderId="1" xfId="0" applyFont="1" applyBorder="1" applyAlignment="1" applyProtection="1">
      <alignment horizontal="center"/>
      <protection locked="0"/>
    </xf>
    <xf numFmtId="0" fontId="68" fillId="0" borderId="1" xfId="0" applyFont="1" applyBorder="1" applyAlignment="1" applyProtection="1">
      <alignment horizontal="left" vertical="center" wrapText="1"/>
      <protection locked="0"/>
    </xf>
    <xf numFmtId="0" fontId="68" fillId="0" borderId="1" xfId="0" applyFont="1" applyBorder="1" applyAlignment="1" applyProtection="1">
      <alignment horizontal="center" vertical="center" wrapText="1"/>
      <protection locked="0"/>
    </xf>
    <xf numFmtId="0" fontId="68" fillId="0" borderId="2" xfId="0" applyFont="1" applyBorder="1" applyAlignment="1" applyProtection="1">
      <alignment horizontal="center" vertical="center" wrapText="1"/>
      <protection locked="0"/>
    </xf>
    <xf numFmtId="0" fontId="68" fillId="0" borderId="3" xfId="0" applyFont="1" applyBorder="1" applyAlignment="1" applyProtection="1">
      <alignment horizontal="center" vertical="center" wrapText="1"/>
      <protection locked="0"/>
    </xf>
    <xf numFmtId="0" fontId="68" fillId="0" borderId="4" xfId="0" applyFont="1" applyBorder="1" applyAlignment="1" applyProtection="1">
      <alignment horizontal="center" vertical="center" wrapText="1"/>
      <protection locked="0"/>
    </xf>
    <xf numFmtId="0" fontId="9" fillId="3" borderId="2" xfId="0" applyFont="1" applyFill="1" applyBorder="1" applyAlignment="1" applyProtection="1">
      <alignment horizontal="center" vertical="center"/>
      <protection locked="0"/>
    </xf>
    <xf numFmtId="0" fontId="9" fillId="3" borderId="3" xfId="0" applyFont="1" applyFill="1" applyBorder="1" applyAlignment="1" applyProtection="1">
      <alignment horizontal="center" vertical="center"/>
      <protection locked="0"/>
    </xf>
    <xf numFmtId="0" fontId="13" fillId="0" borderId="0" xfId="0" applyFont="1" applyAlignment="1" applyProtection="1">
      <alignment horizontal="right"/>
      <protection locked="0"/>
    </xf>
    <xf numFmtId="164" fontId="86" fillId="3" borderId="1" xfId="1" applyNumberFormat="1" applyFont="1" applyFill="1" applyBorder="1" applyAlignment="1" applyProtection="1">
      <alignment horizontal="center"/>
      <protection locked="0"/>
    </xf>
    <xf numFmtId="0" fontId="8" fillId="3" borderId="0" xfId="0" applyFont="1" applyFill="1" applyAlignment="1" applyProtection="1">
      <alignment horizontal="center"/>
      <protection locked="0"/>
    </xf>
    <xf numFmtId="49" fontId="68" fillId="3" borderId="14" xfId="6" quotePrefix="1" applyNumberFormat="1" applyFont="1" applyFill="1" applyBorder="1" applyAlignment="1" applyProtection="1">
      <alignment horizontal="center" vertical="center" wrapText="1"/>
      <protection locked="0"/>
    </xf>
    <xf numFmtId="0" fontId="2" fillId="11" borderId="2" xfId="0" quotePrefix="1" applyFont="1" applyFill="1" applyBorder="1" applyAlignment="1" applyProtection="1">
      <alignment horizontal="left" vertical="center" wrapText="1"/>
      <protection locked="0"/>
    </xf>
    <xf numFmtId="0" fontId="2" fillId="11" borderId="3" xfId="0" quotePrefix="1" applyFont="1" applyFill="1" applyBorder="1" applyAlignment="1" applyProtection="1">
      <alignment horizontal="left" vertical="center" wrapText="1"/>
      <protection locked="0"/>
    </xf>
    <xf numFmtId="0" fontId="2" fillId="11" borderId="4" xfId="0" quotePrefix="1" applyFont="1" applyFill="1" applyBorder="1" applyAlignment="1" applyProtection="1">
      <alignment horizontal="left" vertical="center" wrapText="1"/>
      <protection locked="0"/>
    </xf>
    <xf numFmtId="0" fontId="8" fillId="11" borderId="2" xfId="0" applyFont="1" applyFill="1" applyBorder="1" applyAlignment="1" applyProtection="1">
      <alignment horizontal="left" vertical="center" wrapText="1"/>
      <protection locked="0"/>
    </xf>
    <xf numFmtId="0" fontId="8" fillId="11" borderId="3" xfId="0" applyFont="1" applyFill="1" applyBorder="1" applyAlignment="1" applyProtection="1">
      <alignment horizontal="left" vertical="center" wrapText="1"/>
      <protection locked="0"/>
    </xf>
    <xf numFmtId="0" fontId="8" fillId="11" borderId="4" xfId="0" applyFont="1" applyFill="1" applyBorder="1" applyAlignment="1" applyProtection="1">
      <alignment horizontal="left" vertical="center" wrapText="1"/>
      <protection locked="0"/>
    </xf>
    <xf numFmtId="14" fontId="68" fillId="3" borderId="0" xfId="0" applyNumberFormat="1" applyFont="1" applyFill="1" applyAlignment="1" applyProtection="1">
      <alignment horizontal="center" wrapText="1"/>
      <protection locked="0"/>
    </xf>
    <xf numFmtId="0" fontId="8" fillId="0" borderId="1" xfId="0" quotePrefix="1" applyFont="1" applyBorder="1" applyAlignment="1" applyProtection="1">
      <alignment wrapText="1"/>
      <protection locked="0"/>
    </xf>
    <xf numFmtId="0" fontId="35" fillId="2" borderId="1" xfId="0" applyFont="1" applyFill="1" applyBorder="1" applyAlignment="1" applyProtection="1">
      <alignment horizontal="center" vertical="center"/>
      <protection locked="0"/>
    </xf>
    <xf numFmtId="0" fontId="70" fillId="0" borderId="1" xfId="0" quotePrefix="1" applyFont="1" applyBorder="1" applyAlignment="1" applyProtection="1">
      <alignment horizontal="left" vertical="center" wrapText="1"/>
      <protection locked="0"/>
    </xf>
    <xf numFmtId="0" fontId="9" fillId="3" borderId="1" xfId="0" applyFont="1" applyFill="1" applyBorder="1" applyAlignment="1" applyProtection="1">
      <alignment vertical="center" wrapText="1"/>
      <protection locked="0"/>
    </xf>
    <xf numFmtId="0" fontId="68" fillId="0" borderId="1" xfId="0" applyFont="1" applyBorder="1" applyAlignment="1" applyProtection="1">
      <alignment horizontal="justify" wrapText="1"/>
      <protection locked="0"/>
    </xf>
    <xf numFmtId="0" fontId="68" fillId="10" borderId="2" xfId="0" quotePrefix="1" applyFont="1" applyFill="1" applyBorder="1" applyAlignment="1" applyProtection="1">
      <alignment horizontal="left" vertical="center" wrapText="1"/>
      <protection locked="0"/>
    </xf>
    <xf numFmtId="0" fontId="68" fillId="10" borderId="3" xfId="0" quotePrefix="1" applyFont="1" applyFill="1" applyBorder="1" applyAlignment="1" applyProtection="1">
      <alignment horizontal="left" vertical="center" wrapText="1"/>
      <protection locked="0"/>
    </xf>
    <xf numFmtId="0" fontId="68" fillId="10" borderId="4" xfId="0" quotePrefix="1" applyFont="1" applyFill="1" applyBorder="1" applyAlignment="1" applyProtection="1">
      <alignment horizontal="left" vertical="center" wrapText="1"/>
      <protection locked="0"/>
    </xf>
    <xf numFmtId="164" fontId="67" fillId="11" borderId="1" xfId="0" applyNumberFormat="1" applyFont="1" applyFill="1" applyBorder="1" applyAlignment="1" applyProtection="1">
      <alignment horizontal="center" vertical="center" wrapText="1"/>
      <protection locked="0"/>
    </xf>
    <xf numFmtId="165" fontId="83" fillId="0" borderId="2" xfId="1" applyNumberFormat="1" applyFont="1" applyFill="1" applyBorder="1" applyAlignment="1" applyProtection="1">
      <alignment horizontal="left" vertical="center"/>
      <protection locked="0"/>
    </xf>
    <xf numFmtId="165" fontId="83" fillId="0" borderId="3" xfId="1" applyNumberFormat="1" applyFont="1" applyFill="1" applyBorder="1" applyAlignment="1" applyProtection="1">
      <alignment horizontal="left" vertical="center"/>
      <protection locked="0"/>
    </xf>
    <xf numFmtId="165" fontId="83" fillId="0" borderId="4" xfId="1" applyNumberFormat="1" applyFont="1" applyFill="1" applyBorder="1" applyAlignment="1" applyProtection="1">
      <alignment horizontal="left" vertical="center"/>
      <protection locked="0"/>
    </xf>
    <xf numFmtId="0" fontId="68" fillId="3" borderId="8" xfId="0" quotePrefix="1" applyFont="1" applyFill="1" applyBorder="1" applyAlignment="1" applyProtection="1">
      <alignment horizontal="center" wrapText="1"/>
      <protection locked="0"/>
    </xf>
    <xf numFmtId="0" fontId="68" fillId="3" borderId="10" xfId="0" quotePrefix="1" applyFont="1" applyFill="1" applyBorder="1" applyAlignment="1" applyProtection="1">
      <alignment horizontal="center" wrapText="1"/>
      <protection locked="0"/>
    </xf>
    <xf numFmtId="0" fontId="4" fillId="0" borderId="2" xfId="0" quotePrefix="1" applyFont="1" applyBorder="1" applyAlignment="1" applyProtection="1">
      <alignment horizontal="left" wrapText="1"/>
      <protection locked="0"/>
    </xf>
    <xf numFmtId="0" fontId="4" fillId="0" borderId="3" xfId="0" quotePrefix="1" applyFont="1" applyBorder="1" applyAlignment="1" applyProtection="1">
      <alignment horizontal="left" wrapText="1"/>
      <protection locked="0"/>
    </xf>
    <xf numFmtId="0" fontId="4" fillId="0" borderId="4" xfId="0" quotePrefix="1" applyFont="1" applyBorder="1" applyAlignment="1" applyProtection="1">
      <alignment horizontal="left" wrapText="1"/>
      <protection locked="0"/>
    </xf>
    <xf numFmtId="0" fontId="9" fillId="3" borderId="0" xfId="0" applyFont="1" applyFill="1" applyAlignment="1" applyProtection="1">
      <alignment horizontal="center" wrapText="1"/>
      <protection locked="0"/>
    </xf>
    <xf numFmtId="0" fontId="36" fillId="3" borderId="0" xfId="0" applyFont="1" applyFill="1" applyAlignment="1" applyProtection="1">
      <alignment horizontal="center" wrapText="1"/>
      <protection locked="0"/>
    </xf>
    <xf numFmtId="3" fontId="8" fillId="0" borderId="3" xfId="0" applyNumberFormat="1" applyFont="1" applyBorder="1" applyAlignment="1" applyProtection="1">
      <alignment horizontal="center" vertical="center"/>
      <protection locked="0"/>
    </xf>
    <xf numFmtId="3" fontId="8" fillId="0" borderId="4" xfId="0" applyNumberFormat="1" applyFont="1" applyBorder="1" applyAlignment="1" applyProtection="1">
      <alignment horizontal="center" vertical="center"/>
      <protection locked="0"/>
    </xf>
    <xf numFmtId="0" fontId="8" fillId="0" borderId="1" xfId="0" applyFont="1" applyBorder="1" applyAlignment="1" applyProtection="1">
      <alignment vertical="center" wrapText="1"/>
      <protection locked="0"/>
    </xf>
    <xf numFmtId="0" fontId="58" fillId="0" borderId="3" xfId="0" applyFont="1" applyBorder="1" applyAlignment="1" applyProtection="1">
      <alignment horizontal="left" vertical="center" wrapText="1"/>
      <protection locked="0"/>
    </xf>
    <xf numFmtId="0" fontId="67" fillId="3" borderId="2" xfId="0" quotePrefix="1" applyFont="1" applyFill="1" applyBorder="1" applyAlignment="1" applyProtection="1">
      <alignment vertical="center" wrapText="1"/>
      <protection locked="0"/>
    </xf>
    <xf numFmtId="0" fontId="82" fillId="3" borderId="3" xfId="0" applyFont="1" applyFill="1" applyBorder="1" applyAlignment="1" applyProtection="1">
      <alignment vertical="center" wrapText="1"/>
      <protection locked="0"/>
    </xf>
    <xf numFmtId="0" fontId="82" fillId="3" borderId="4" xfId="0" applyFont="1" applyFill="1" applyBorder="1" applyAlignment="1" applyProtection="1">
      <alignment vertical="center" wrapText="1"/>
      <protection locked="0"/>
    </xf>
    <xf numFmtId="0" fontId="39" fillId="3" borderId="0" xfId="0" applyFont="1" applyFill="1" applyAlignment="1" applyProtection="1">
      <alignment horizontal="center"/>
      <protection locked="0"/>
    </xf>
    <xf numFmtId="0" fontId="57" fillId="3" borderId="0" xfId="0" quotePrefix="1" applyFont="1" applyFill="1" applyAlignment="1" applyProtection="1">
      <alignment horizontal="left" wrapText="1"/>
      <protection locked="0"/>
    </xf>
    <xf numFmtId="0" fontId="8" fillId="0" borderId="0" xfId="0" applyFont="1" applyAlignment="1" applyProtection="1">
      <alignment horizontal="justify" wrapText="1"/>
      <protection locked="0"/>
    </xf>
    <xf numFmtId="0" fontId="109" fillId="3" borderId="0" xfId="0" applyFont="1" applyFill="1" applyAlignment="1" applyProtection="1">
      <alignment horizontal="center"/>
      <protection locked="0"/>
    </xf>
    <xf numFmtId="0" fontId="43" fillId="3" borderId="0" xfId="0" applyFont="1" applyFill="1" applyAlignment="1" applyProtection="1">
      <alignment horizontal="center"/>
      <protection locked="0"/>
    </xf>
    <xf numFmtId="49" fontId="68" fillId="0" borderId="2" xfId="0" quotePrefix="1" applyNumberFormat="1" applyFont="1" applyBorder="1" applyAlignment="1" applyProtection="1">
      <alignment horizontal="left" vertical="center" wrapText="1"/>
      <protection locked="0"/>
    </xf>
    <xf numFmtId="49" fontId="68" fillId="0" borderId="3" xfId="0" applyNumberFormat="1" applyFont="1" applyBorder="1" applyAlignment="1" applyProtection="1">
      <alignment horizontal="left" vertical="center" wrapText="1"/>
      <protection locked="0"/>
    </xf>
    <xf numFmtId="49" fontId="83" fillId="0" borderId="3" xfId="0" quotePrefix="1" applyNumberFormat="1" applyFont="1" applyBorder="1" applyAlignment="1" applyProtection="1">
      <alignment horizontal="center" vertical="center" wrapText="1"/>
      <protection locked="0"/>
    </xf>
    <xf numFmtId="0" fontId="84" fillId="0" borderId="3" xfId="0" applyFont="1" applyBorder="1" applyAlignment="1" applyProtection="1">
      <alignment horizontal="center" vertical="center" wrapText="1"/>
      <protection locked="0"/>
    </xf>
    <xf numFmtId="0" fontId="84" fillId="0" borderId="4" xfId="0" applyFont="1" applyBorder="1" applyAlignment="1" applyProtection="1">
      <alignment horizontal="center" vertical="center" wrapText="1"/>
      <protection locked="0"/>
    </xf>
    <xf numFmtId="0" fontId="9" fillId="3" borderId="2" xfId="0" applyFont="1" applyFill="1" applyBorder="1" applyAlignment="1" applyProtection="1">
      <alignment horizontal="center"/>
      <protection locked="0"/>
    </xf>
    <xf numFmtId="0" fontId="9" fillId="3" borderId="3" xfId="0" applyFont="1" applyFill="1" applyBorder="1" applyAlignment="1" applyProtection="1">
      <alignment horizontal="center"/>
      <protection locked="0"/>
    </xf>
    <xf numFmtId="0" fontId="8" fillId="3" borderId="2" xfId="0" applyFont="1" applyFill="1" applyBorder="1" applyAlignment="1" applyProtection="1">
      <alignment vertical="center" wrapText="1"/>
      <protection locked="0"/>
    </xf>
    <xf numFmtId="0" fontId="8" fillId="3" borderId="3" xfId="0" applyFont="1" applyFill="1" applyBorder="1" applyAlignment="1" applyProtection="1">
      <alignment vertical="center" wrapText="1"/>
      <protection locked="0"/>
    </xf>
    <xf numFmtId="0" fontId="8" fillId="3" borderId="4" xfId="0" applyFont="1" applyFill="1" applyBorder="1" applyAlignment="1" applyProtection="1">
      <alignment vertical="center" wrapText="1"/>
      <protection locked="0"/>
    </xf>
    <xf numFmtId="164" fontId="4" fillId="3" borderId="1" xfId="0" applyNumberFormat="1" applyFont="1" applyFill="1" applyBorder="1" applyAlignment="1" applyProtection="1">
      <alignment horizontal="center" vertical="center" wrapText="1"/>
      <protection locked="0"/>
    </xf>
    <xf numFmtId="49" fontId="68" fillId="3" borderId="2" xfId="0" quotePrefix="1" applyNumberFormat="1" applyFont="1" applyFill="1" applyBorder="1" applyAlignment="1" applyProtection="1">
      <alignment horizontal="left" vertical="center"/>
      <protection locked="0"/>
    </xf>
    <xf numFmtId="49" fontId="68" fillId="3" borderId="3" xfId="0" quotePrefix="1" applyNumberFormat="1" applyFont="1" applyFill="1" applyBorder="1" applyAlignment="1" applyProtection="1">
      <alignment horizontal="left" vertical="center"/>
      <protection locked="0"/>
    </xf>
    <xf numFmtId="49" fontId="68" fillId="3" borderId="4" xfId="0" quotePrefix="1" applyNumberFormat="1" applyFont="1" applyFill="1" applyBorder="1" applyAlignment="1" applyProtection="1">
      <alignment horizontal="left" vertical="center"/>
      <protection locked="0"/>
    </xf>
    <xf numFmtId="0" fontId="69" fillId="3" borderId="2" xfId="0" quotePrefix="1" applyFont="1" applyFill="1" applyBorder="1" applyAlignment="1" applyProtection="1">
      <alignment horizontal="left" vertical="center" wrapText="1"/>
      <protection locked="0"/>
    </xf>
    <xf numFmtId="0" fontId="69" fillId="3" borderId="3" xfId="0" applyFont="1" applyFill="1" applyBorder="1" applyAlignment="1" applyProtection="1">
      <alignment horizontal="left" vertical="center" wrapText="1"/>
      <protection locked="0"/>
    </xf>
    <xf numFmtId="172" fontId="8" fillId="3" borderId="2" xfId="0" quotePrefix="1" applyNumberFormat="1" applyFont="1" applyFill="1" applyBorder="1" applyAlignment="1" applyProtection="1">
      <alignment horizontal="left" vertical="center" wrapText="1"/>
      <protection locked="0"/>
    </xf>
    <xf numFmtId="172" fontId="8" fillId="3" borderId="3" xfId="0" quotePrefix="1" applyNumberFormat="1" applyFont="1" applyFill="1" applyBorder="1" applyAlignment="1" applyProtection="1">
      <alignment horizontal="left" vertical="center" wrapText="1"/>
      <protection locked="0"/>
    </xf>
    <xf numFmtId="0" fontId="85" fillId="0" borderId="3" xfId="0" quotePrefix="1" applyFont="1" applyBorder="1" applyAlignment="1" applyProtection="1">
      <alignment horizontal="center" vertical="center" wrapText="1"/>
      <protection locked="0"/>
    </xf>
    <xf numFmtId="0" fontId="85" fillId="0" borderId="3" xfId="0" applyFont="1" applyBorder="1" applyAlignment="1" applyProtection="1">
      <alignment horizontal="center" vertical="center" wrapText="1"/>
      <protection locked="0"/>
    </xf>
    <xf numFmtId="0" fontId="85" fillId="0" borderId="4" xfId="0" applyFont="1" applyBorder="1" applyAlignment="1" applyProtection="1">
      <alignment horizontal="center" vertical="center" wrapText="1"/>
      <protection locked="0"/>
    </xf>
    <xf numFmtId="0" fontId="35" fillId="7" borderId="0" xfId="0" applyFont="1" applyFill="1" applyAlignment="1" applyProtection="1">
      <alignment horizontal="left" vertical="center" wrapText="1"/>
      <protection locked="0"/>
    </xf>
    <xf numFmtId="0" fontId="35" fillId="3" borderId="0" xfId="0" applyFont="1" applyFill="1" applyAlignment="1" applyProtection="1">
      <alignment horizontal="left" vertical="center" wrapText="1"/>
      <protection locked="0"/>
    </xf>
    <xf numFmtId="0" fontId="4" fillId="0" borderId="2" xfId="0" quotePrefix="1" applyFont="1" applyBorder="1" applyAlignment="1" applyProtection="1">
      <alignment horizontal="left" vertical="center" wrapText="1"/>
      <protection locked="0"/>
    </xf>
    <xf numFmtId="0" fontId="68" fillId="0" borderId="3" xfId="0" quotePrefix="1" applyFont="1" applyBorder="1" applyAlignment="1" applyProtection="1">
      <alignment horizontal="left" vertical="center" wrapText="1"/>
      <protection locked="0"/>
    </xf>
    <xf numFmtId="0" fontId="68" fillId="0" borderId="4" xfId="0" quotePrefix="1" applyFont="1" applyBorder="1" applyAlignment="1" applyProtection="1">
      <alignment horizontal="left" vertical="center" wrapText="1"/>
      <protection locked="0"/>
    </xf>
    <xf numFmtId="0" fontId="8" fillId="3" borderId="1" xfId="0" quotePrefix="1" applyFont="1" applyFill="1" applyBorder="1" applyAlignment="1" applyProtection="1">
      <alignment vertical="center" wrapText="1"/>
      <protection locked="0"/>
    </xf>
    <xf numFmtId="0" fontId="9" fillId="3" borderId="1" xfId="0" applyFont="1" applyFill="1" applyBorder="1" applyAlignment="1" applyProtection="1">
      <alignment horizontal="center"/>
      <protection locked="0"/>
    </xf>
    <xf numFmtId="0" fontId="67" fillId="3" borderId="0" xfId="0" applyFont="1" applyFill="1" applyAlignment="1" applyProtection="1">
      <alignment horizontal="left" vertical="center" wrapText="1"/>
      <protection locked="0"/>
    </xf>
    <xf numFmtId="0" fontId="13" fillId="3" borderId="5" xfId="0" applyFont="1" applyFill="1" applyBorder="1" applyAlignment="1" applyProtection="1">
      <alignment horizontal="center"/>
      <protection locked="0"/>
    </xf>
    <xf numFmtId="164" fontId="68" fillId="3" borderId="1" xfId="0" quotePrefix="1" applyNumberFormat="1" applyFont="1" applyFill="1" applyBorder="1" applyAlignment="1" applyProtection="1">
      <alignment horizontal="center" vertical="center" wrapText="1"/>
      <protection locked="0"/>
    </xf>
    <xf numFmtId="164" fontId="83" fillId="3" borderId="1" xfId="0" applyNumberFormat="1" applyFont="1" applyFill="1" applyBorder="1" applyAlignment="1" applyProtection="1">
      <alignment horizontal="center" vertical="center" wrapText="1"/>
      <protection locked="0"/>
    </xf>
    <xf numFmtId="164" fontId="87" fillId="3" borderId="1" xfId="0" applyNumberFormat="1" applyFont="1" applyFill="1" applyBorder="1" applyAlignment="1" applyProtection="1">
      <alignment horizontal="center" vertical="center" wrapText="1"/>
      <protection locked="0"/>
    </xf>
    <xf numFmtId="0" fontId="59" fillId="0" borderId="2" xfId="0" applyFont="1" applyBorder="1" applyAlignment="1" applyProtection="1">
      <alignment horizontal="left" vertical="center" wrapText="1"/>
      <protection locked="0"/>
    </xf>
    <xf numFmtId="0" fontId="59" fillId="0" borderId="3" xfId="0" applyFont="1" applyBorder="1" applyAlignment="1" applyProtection="1">
      <alignment horizontal="left" vertical="center" wrapText="1"/>
      <protection locked="0"/>
    </xf>
    <xf numFmtId="0" fontId="59" fillId="0" borderId="4" xfId="0" applyFont="1" applyBorder="1" applyAlignment="1" applyProtection="1">
      <alignment horizontal="left" vertical="center" wrapText="1"/>
      <protection locked="0"/>
    </xf>
    <xf numFmtId="0" fontId="9" fillId="3" borderId="1" xfId="0" applyFont="1" applyFill="1" applyBorder="1" applyAlignment="1" applyProtection="1">
      <alignment horizontal="center" vertical="center"/>
      <protection locked="0"/>
    </xf>
    <xf numFmtId="0" fontId="68" fillId="0" borderId="2" xfId="0" quotePrefix="1" applyFont="1" applyBorder="1" applyAlignment="1" applyProtection="1">
      <alignment horizontal="left" vertical="center" wrapText="1"/>
      <protection locked="0"/>
    </xf>
    <xf numFmtId="0" fontId="83" fillId="0" borderId="3" xfId="0" applyFont="1" applyBorder="1" applyAlignment="1" applyProtection="1">
      <alignment horizontal="left" vertical="center" wrapText="1"/>
      <protection locked="0"/>
    </xf>
    <xf numFmtId="0" fontId="83" fillId="0" borderId="4" xfId="0" applyFont="1" applyBorder="1" applyAlignment="1" applyProtection="1">
      <alignment horizontal="left" vertical="center" wrapText="1"/>
      <protection locked="0"/>
    </xf>
    <xf numFmtId="164" fontId="86" fillId="3" borderId="2" xfId="0" applyNumberFormat="1" applyFont="1" applyFill="1" applyBorder="1" applyAlignment="1" applyProtection="1">
      <alignment horizontal="center" vertical="center" wrapText="1"/>
      <protection locked="0"/>
    </xf>
    <xf numFmtId="164" fontId="86" fillId="3" borderId="3" xfId="0" applyNumberFormat="1" applyFont="1" applyFill="1" applyBorder="1" applyAlignment="1" applyProtection="1">
      <alignment horizontal="center" vertical="center" wrapText="1"/>
      <protection locked="0"/>
    </xf>
    <xf numFmtId="164" fontId="86" fillId="3" borderId="4" xfId="0" applyNumberFormat="1" applyFont="1" applyFill="1" applyBorder="1" applyAlignment="1" applyProtection="1">
      <alignment horizontal="center" vertical="center" wrapText="1"/>
      <protection locked="0"/>
    </xf>
    <xf numFmtId="0" fontId="68" fillId="3" borderId="2" xfId="0" quotePrefix="1" applyFont="1" applyFill="1" applyBorder="1" applyAlignment="1" applyProtection="1">
      <alignment horizontal="left" vertical="center" wrapText="1"/>
      <protection locked="0"/>
    </xf>
    <xf numFmtId="0" fontId="68" fillId="3" borderId="3" xfId="0" applyFont="1" applyFill="1" applyBorder="1" applyAlignment="1" applyProtection="1">
      <alignment horizontal="left" vertical="center" wrapText="1"/>
      <protection locked="0"/>
    </xf>
    <xf numFmtId="0" fontId="68" fillId="3" borderId="4" xfId="0" applyFont="1" applyFill="1" applyBorder="1" applyAlignment="1" applyProtection="1">
      <alignment horizontal="left" vertical="center" wrapText="1"/>
      <protection locked="0"/>
    </xf>
    <xf numFmtId="0" fontId="68" fillId="3" borderId="6" xfId="0" quotePrefix="1" applyFont="1" applyFill="1" applyBorder="1" applyAlignment="1" applyProtection="1">
      <alignment horizontal="justify" wrapText="1"/>
      <protection locked="0"/>
    </xf>
    <xf numFmtId="0" fontId="68" fillId="3" borderId="5" xfId="0" quotePrefix="1" applyFont="1" applyFill="1" applyBorder="1" applyAlignment="1" applyProtection="1">
      <alignment horizontal="justify" wrapText="1"/>
      <protection locked="0"/>
    </xf>
    <xf numFmtId="0" fontId="68" fillId="3" borderId="11" xfId="0" quotePrefix="1" applyFont="1" applyFill="1" applyBorder="1" applyAlignment="1" applyProtection="1">
      <alignment horizontal="justify" wrapText="1"/>
      <protection locked="0"/>
    </xf>
    <xf numFmtId="0" fontId="9" fillId="3" borderId="4" xfId="0" applyFont="1" applyFill="1" applyBorder="1" applyAlignment="1" applyProtection="1">
      <alignment horizontal="center"/>
      <protection locked="0"/>
    </xf>
    <xf numFmtId="0" fontId="8" fillId="0" borderId="13" xfId="0" applyFont="1" applyBorder="1" applyAlignment="1" applyProtection="1">
      <alignment horizontal="left" vertical="center"/>
      <protection locked="0"/>
    </xf>
    <xf numFmtId="0" fontId="68" fillId="0" borderId="9" xfId="0" quotePrefix="1" applyFont="1" applyBorder="1" applyAlignment="1" applyProtection="1">
      <alignment horizontal="left" vertical="center" wrapText="1"/>
      <protection locked="0"/>
    </xf>
    <xf numFmtId="0" fontId="68" fillId="0" borderId="8" xfId="0" applyFont="1" applyBorder="1" applyAlignment="1" applyProtection="1">
      <alignment horizontal="left" vertical="center" wrapText="1"/>
      <protection locked="0"/>
    </xf>
    <xf numFmtId="0" fontId="68" fillId="0" borderId="10" xfId="0" applyFont="1" applyBorder="1" applyAlignment="1" applyProtection="1">
      <alignment horizontal="left" vertical="center" wrapText="1"/>
      <protection locked="0"/>
    </xf>
    <xf numFmtId="0" fontId="88" fillId="6" borderId="0" xfId="0" applyFont="1" applyFill="1" applyAlignment="1" applyProtection="1">
      <alignment horizontal="center" vertical="center"/>
      <protection locked="0"/>
    </xf>
    <xf numFmtId="0" fontId="68" fillId="2" borderId="2" xfId="0" applyFont="1" applyFill="1" applyBorder="1" applyAlignment="1" applyProtection="1">
      <alignment horizontal="justify" vertical="center" wrapText="1"/>
      <protection locked="0"/>
    </xf>
    <xf numFmtId="0" fontId="71" fillId="2" borderId="3" xfId="0" applyFont="1" applyFill="1" applyBorder="1" applyAlignment="1" applyProtection="1">
      <alignment horizontal="justify" vertical="center" wrapText="1"/>
      <protection locked="0"/>
    </xf>
    <xf numFmtId="0" fontId="71" fillId="2" borderId="4" xfId="0" applyFont="1" applyFill="1" applyBorder="1" applyAlignment="1" applyProtection="1">
      <alignment horizontal="justify" vertical="center" wrapText="1"/>
      <protection locked="0"/>
    </xf>
    <xf numFmtId="3" fontId="83" fillId="0" borderId="1" xfId="0" applyNumberFormat="1" applyFont="1" applyBorder="1" applyAlignment="1" applyProtection="1">
      <alignment horizontal="right" vertical="center"/>
      <protection locked="0"/>
    </xf>
    <xf numFmtId="0" fontId="9" fillId="6" borderId="1" xfId="0" applyFont="1" applyFill="1" applyBorder="1" applyAlignment="1" applyProtection="1">
      <alignment horizontal="left" vertical="center" wrapText="1"/>
      <protection locked="0"/>
    </xf>
    <xf numFmtId="3" fontId="9" fillId="6" borderId="1" xfId="0" applyNumberFormat="1" applyFont="1" applyFill="1" applyBorder="1" applyAlignment="1" applyProtection="1">
      <alignment horizontal="center" vertical="center"/>
      <protection locked="0"/>
    </xf>
    <xf numFmtId="43" fontId="67" fillId="6" borderId="1" xfId="1" applyFont="1" applyFill="1" applyBorder="1" applyAlignment="1" applyProtection="1">
      <alignment horizontal="right" vertical="center"/>
      <protection locked="0"/>
    </xf>
    <xf numFmtId="0" fontId="77" fillId="0" borderId="0" xfId="0" applyFont="1" applyAlignment="1" applyProtection="1">
      <alignment horizontal="center"/>
      <protection locked="0"/>
    </xf>
    <xf numFmtId="171" fontId="8" fillId="3" borderId="3" xfId="0" quotePrefix="1" applyNumberFormat="1" applyFont="1" applyFill="1" applyBorder="1" applyAlignment="1" applyProtection="1">
      <alignment horizontal="left" vertical="center" wrapText="1"/>
      <protection locked="0"/>
    </xf>
    <xf numFmtId="0" fontId="69" fillId="3" borderId="3" xfId="0" quotePrefix="1" applyFont="1" applyFill="1" applyBorder="1" applyAlignment="1" applyProtection="1">
      <alignment horizontal="center" vertical="center" wrapText="1"/>
      <protection locked="0"/>
    </xf>
    <xf numFmtId="0" fontId="69" fillId="3" borderId="3" xfId="0" applyFont="1" applyFill="1" applyBorder="1" applyAlignment="1" applyProtection="1">
      <alignment horizontal="center" vertical="center" wrapText="1"/>
      <protection locked="0"/>
    </xf>
    <xf numFmtId="0" fontId="69" fillId="3" borderId="4" xfId="0" applyFont="1" applyFill="1" applyBorder="1" applyAlignment="1" applyProtection="1">
      <alignment horizontal="center" vertical="center" wrapText="1"/>
      <protection locked="0"/>
    </xf>
    <xf numFmtId="0" fontId="8" fillId="3" borderId="9" xfId="0" quotePrefix="1" applyFont="1" applyFill="1" applyBorder="1" applyAlignment="1" applyProtection="1">
      <alignment horizontal="justify" wrapText="1"/>
      <protection locked="0"/>
    </xf>
    <xf numFmtId="0" fontId="8" fillId="3" borderId="8" xfId="0" quotePrefix="1" applyFont="1" applyFill="1" applyBorder="1" applyAlignment="1" applyProtection="1">
      <alignment horizontal="justify" wrapText="1"/>
      <protection locked="0"/>
    </xf>
    <xf numFmtId="0" fontId="8" fillId="3" borderId="10" xfId="0" quotePrefix="1" applyFont="1" applyFill="1" applyBorder="1" applyAlignment="1" applyProtection="1">
      <alignment horizontal="justify" wrapText="1"/>
      <protection locked="0"/>
    </xf>
    <xf numFmtId="0" fontId="27" fillId="3" borderId="1" xfId="0" applyFont="1" applyFill="1" applyBorder="1" applyAlignment="1" applyProtection="1">
      <alignment horizontal="center" vertical="center" wrapText="1"/>
      <protection locked="0"/>
    </xf>
    <xf numFmtId="164" fontId="59" fillId="3" borderId="1" xfId="1" applyNumberFormat="1" applyFont="1" applyFill="1" applyBorder="1" applyAlignment="1" applyProtection="1">
      <alignment horizontal="center" vertical="center" wrapText="1"/>
      <protection locked="0"/>
    </xf>
    <xf numFmtId="0" fontId="112" fillId="0" borderId="0" xfId="0" applyFont="1" applyAlignment="1" applyProtection="1">
      <alignment horizontal="center"/>
      <protection locked="0"/>
    </xf>
    <xf numFmtId="0" fontId="57" fillId="0" borderId="0" xfId="0" applyFont="1" applyAlignment="1" applyProtection="1">
      <alignment horizontal="center"/>
      <protection locked="0"/>
    </xf>
    <xf numFmtId="49" fontId="8" fillId="0" borderId="3" xfId="0" applyNumberFormat="1" applyFont="1" applyBorder="1" applyAlignment="1" applyProtection="1">
      <alignment horizontal="center" vertical="center" wrapText="1"/>
      <protection locked="0"/>
    </xf>
    <xf numFmtId="0" fontId="4" fillId="0" borderId="1" xfId="0" applyFont="1" applyBorder="1" applyAlignment="1">
      <alignment horizontal="left"/>
    </xf>
    <xf numFmtId="0" fontId="17" fillId="0" borderId="1" xfId="0" applyFont="1" applyBorder="1" applyAlignment="1">
      <alignment horizontal="left" vertical="top"/>
    </xf>
    <xf numFmtId="1" fontId="4" fillId="0" borderId="1" xfId="0" applyNumberFormat="1" applyFont="1" applyBorder="1" applyAlignment="1">
      <alignment horizontal="left"/>
    </xf>
    <xf numFmtId="0" fontId="5" fillId="3" borderId="0" xfId="0" applyFont="1" applyFill="1" applyAlignment="1">
      <alignment horizontal="left"/>
    </xf>
    <xf numFmtId="0" fontId="4" fillId="0" borderId="1" xfId="0" applyFont="1" applyBorder="1" applyAlignment="1">
      <alignment horizontal="left" vertical="top"/>
    </xf>
    <xf numFmtId="0" fontId="5" fillId="0" borderId="0" xfId="0" applyFont="1" applyAlignment="1">
      <alignment horizontal="left" wrapText="1"/>
    </xf>
    <xf numFmtId="0" fontId="5" fillId="0" borderId="2"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4" fillId="0" borderId="2" xfId="0" applyFont="1" applyBorder="1" applyAlignment="1">
      <alignment horizontal="center"/>
    </xf>
    <xf numFmtId="0" fontId="4" fillId="0" borderId="3" xfId="0" applyFont="1" applyBorder="1" applyAlignment="1">
      <alignment horizontal="center"/>
    </xf>
    <xf numFmtId="0" fontId="8" fillId="0" borderId="3" xfId="0" applyFont="1" applyBorder="1" applyAlignment="1">
      <alignment horizontal="left"/>
    </xf>
    <xf numFmtId="0" fontId="8" fillId="0" borderId="4" xfId="0" applyFont="1" applyBorder="1" applyAlignment="1">
      <alignment horizontal="left"/>
    </xf>
    <xf numFmtId="0" fontId="5" fillId="3" borderId="2" xfId="0" applyFont="1" applyFill="1" applyBorder="1" applyAlignment="1">
      <alignment horizontal="justify" vertical="top" wrapText="1"/>
    </xf>
    <xf numFmtId="0" fontId="5" fillId="3" borderId="3" xfId="0" applyFont="1" applyFill="1" applyBorder="1" applyAlignment="1">
      <alignment horizontal="justify" vertical="top" wrapText="1"/>
    </xf>
    <xf numFmtId="0" fontId="5" fillId="3" borderId="4" xfId="0" applyFont="1" applyFill="1" applyBorder="1" applyAlignment="1">
      <alignment horizontal="justify" vertical="top" wrapText="1"/>
    </xf>
    <xf numFmtId="0" fontId="4" fillId="3" borderId="7" xfId="0" quotePrefix="1" applyFont="1" applyFill="1" applyBorder="1" applyAlignment="1">
      <alignment horizontal="left" vertical="center"/>
    </xf>
    <xf numFmtId="0" fontId="4" fillId="3" borderId="0" xfId="0" quotePrefix="1" applyFont="1" applyFill="1" applyAlignment="1">
      <alignment horizontal="left" vertical="center"/>
    </xf>
    <xf numFmtId="0" fontId="4" fillId="3" borderId="12" xfId="0" quotePrefix="1" applyFont="1" applyFill="1" applyBorder="1" applyAlignment="1">
      <alignment horizontal="left" vertical="center"/>
    </xf>
    <xf numFmtId="0" fontId="4" fillId="3" borderId="6" xfId="0" quotePrefix="1" applyFont="1" applyFill="1" applyBorder="1" applyAlignment="1">
      <alignment horizontal="left" vertical="center"/>
    </xf>
    <xf numFmtId="0" fontId="4" fillId="3" borderId="5" xfId="0" quotePrefix="1" applyFont="1" applyFill="1" applyBorder="1" applyAlignment="1">
      <alignment horizontal="left" vertical="center"/>
    </xf>
    <xf numFmtId="0" fontId="4" fillId="3" borderId="11" xfId="0" quotePrefix="1" applyFont="1" applyFill="1" applyBorder="1" applyAlignment="1">
      <alignment horizontal="left" vertical="center"/>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3" borderId="4" xfId="0" applyFont="1" applyFill="1" applyBorder="1" applyAlignment="1">
      <alignment horizontal="left" vertical="center"/>
    </xf>
    <xf numFmtId="165" fontId="4" fillId="3" borderId="2" xfId="1" applyNumberFormat="1" applyFont="1" applyFill="1" applyBorder="1" applyAlignment="1">
      <alignment horizontal="left" vertical="center"/>
    </xf>
    <xf numFmtId="165" fontId="4" fillId="3" borderId="3" xfId="1" applyNumberFormat="1" applyFont="1" applyFill="1" applyBorder="1" applyAlignment="1">
      <alignment horizontal="left" vertical="center"/>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165" fontId="9" fillId="0" borderId="2" xfId="1" applyNumberFormat="1" applyFont="1" applyFill="1" applyBorder="1" applyAlignment="1">
      <alignment horizontal="center" vertical="center"/>
    </xf>
    <xf numFmtId="165" fontId="9" fillId="0" borderId="3" xfId="1" applyNumberFormat="1" applyFont="1" applyFill="1" applyBorder="1" applyAlignment="1">
      <alignment horizontal="center" vertical="center"/>
    </xf>
    <xf numFmtId="165" fontId="9" fillId="0" borderId="4" xfId="1" applyNumberFormat="1" applyFont="1" applyFill="1" applyBorder="1" applyAlignment="1">
      <alignment horizontal="center" vertical="center"/>
    </xf>
    <xf numFmtId="0" fontId="4" fillId="3" borderId="2" xfId="0" applyFont="1" applyFill="1" applyBorder="1" applyAlignment="1">
      <alignment horizontal="justify" vertical="center" wrapText="1"/>
    </xf>
    <xf numFmtId="0" fontId="4" fillId="3" borderId="3" xfId="0" applyFont="1" applyFill="1" applyBorder="1" applyAlignment="1">
      <alignment horizontal="justify" vertical="center" wrapText="1"/>
    </xf>
    <xf numFmtId="0" fontId="4" fillId="3" borderId="4" xfId="0" applyFont="1" applyFill="1" applyBorder="1" applyAlignment="1">
      <alignment horizontal="justify" vertical="center" wrapText="1"/>
    </xf>
    <xf numFmtId="0" fontId="4" fillId="0" borderId="2" xfId="0" quotePrefix="1" applyFont="1" applyBorder="1" applyAlignment="1">
      <alignment horizontal="left" vertical="center"/>
    </xf>
    <xf numFmtId="0" fontId="4" fillId="0" borderId="3" xfId="0" quotePrefix="1" applyFont="1" applyBorder="1" applyAlignment="1">
      <alignment horizontal="left" vertical="center"/>
    </xf>
    <xf numFmtId="0" fontId="4" fillId="0" borderId="4" xfId="0" quotePrefix="1" applyFont="1" applyBorder="1" applyAlignment="1">
      <alignment horizontal="left" vertical="center"/>
    </xf>
    <xf numFmtId="166" fontId="4" fillId="0" borderId="2" xfId="0" applyNumberFormat="1" applyFont="1" applyBorder="1" applyAlignment="1">
      <alignment horizontal="left" vertical="center"/>
    </xf>
    <xf numFmtId="166" fontId="4" fillId="0" borderId="3" xfId="0" applyNumberFormat="1" applyFont="1" applyBorder="1" applyAlignment="1">
      <alignment horizontal="left" vertical="center"/>
    </xf>
    <xf numFmtId="166" fontId="4" fillId="0" borderId="4" xfId="0" applyNumberFormat="1" applyFont="1" applyBorder="1" applyAlignment="1">
      <alignment horizontal="left" vertical="center"/>
    </xf>
    <xf numFmtId="165" fontId="4" fillId="0" borderId="2" xfId="1" applyNumberFormat="1" applyFont="1" applyBorder="1" applyAlignment="1" applyProtection="1">
      <alignment horizontal="left" vertical="center"/>
      <protection locked="0"/>
    </xf>
    <xf numFmtId="165" fontId="4" fillId="0" borderId="3" xfId="1" applyNumberFormat="1" applyFont="1" applyBorder="1" applyAlignment="1" applyProtection="1">
      <alignment horizontal="left" vertical="center"/>
      <protection locked="0"/>
    </xf>
    <xf numFmtId="165" fontId="4" fillId="0" borderId="4" xfId="1" applyNumberFormat="1" applyFont="1" applyBorder="1" applyAlignment="1" applyProtection="1">
      <alignment horizontal="left" vertical="center"/>
      <protection locked="0"/>
    </xf>
    <xf numFmtId="0" fontId="4" fillId="0" borderId="2" xfId="0" applyFont="1" applyBorder="1" applyAlignment="1" applyProtection="1">
      <alignment horizontal="left" vertical="center" wrapText="1"/>
      <protection locked="0"/>
    </xf>
    <xf numFmtId="0" fontId="4" fillId="0" borderId="3" xfId="0" applyFont="1" applyBorder="1" applyAlignment="1" applyProtection="1">
      <alignment horizontal="left" vertical="center" wrapText="1"/>
      <protection locked="0"/>
    </xf>
    <xf numFmtId="0" fontId="4" fillId="0" borderId="4" xfId="0" applyFont="1" applyBorder="1" applyAlignment="1" applyProtection="1">
      <alignment horizontal="left" vertical="center" wrapText="1"/>
      <protection locked="0"/>
    </xf>
    <xf numFmtId="0" fontId="4" fillId="3" borderId="2" xfId="0" quotePrefix="1" applyFont="1" applyFill="1" applyBorder="1" applyAlignment="1">
      <alignment horizontal="left" vertical="center"/>
    </xf>
    <xf numFmtId="0" fontId="4" fillId="3" borderId="3" xfId="0" quotePrefix="1" applyFont="1" applyFill="1" applyBorder="1" applyAlignment="1">
      <alignment horizontal="left" vertical="center"/>
    </xf>
    <xf numFmtId="0" fontId="4" fillId="3" borderId="4" xfId="0" quotePrefix="1" applyFont="1" applyFill="1" applyBorder="1" applyAlignment="1">
      <alignment horizontal="left" vertical="center"/>
    </xf>
    <xf numFmtId="166" fontId="4" fillId="3" borderId="2" xfId="0" applyNumberFormat="1" applyFont="1" applyFill="1" applyBorder="1" applyAlignment="1">
      <alignment horizontal="left" vertical="center"/>
    </xf>
    <xf numFmtId="166" fontId="4" fillId="3" borderId="3" xfId="0" applyNumberFormat="1" applyFont="1" applyFill="1" applyBorder="1" applyAlignment="1">
      <alignment horizontal="left" vertical="center"/>
    </xf>
    <xf numFmtId="166" fontId="4" fillId="3" borderId="4" xfId="0" applyNumberFormat="1" applyFont="1" applyFill="1" applyBorder="1" applyAlignment="1">
      <alignment horizontal="left" vertical="center"/>
    </xf>
    <xf numFmtId="0" fontId="34" fillId="4" borderId="0" xfId="0" applyFont="1" applyFill="1" applyAlignment="1">
      <alignment horizontal="center" vertical="center" wrapText="1"/>
    </xf>
    <xf numFmtId="0" fontId="4" fillId="3" borderId="0" xfId="0" applyFont="1" applyFill="1" applyAlignment="1">
      <alignment horizontal="center"/>
    </xf>
    <xf numFmtId="0" fontId="14" fillId="3" borderId="0" xfId="0" quotePrefix="1" applyFont="1" applyFill="1" applyAlignment="1">
      <alignment horizontal="left" vertical="top" wrapText="1"/>
    </xf>
    <xf numFmtId="0" fontId="14" fillId="3" borderId="0" xfId="0" quotePrefix="1" applyFont="1" applyFill="1" applyAlignment="1">
      <alignment horizontal="left"/>
    </xf>
    <xf numFmtId="14" fontId="14" fillId="3" borderId="0" xfId="0" applyNumberFormat="1" applyFont="1" applyFill="1" applyAlignment="1">
      <alignment horizontal="left"/>
    </xf>
    <xf numFmtId="0" fontId="14" fillId="3" borderId="0" xfId="0" applyFont="1" applyFill="1" applyAlignment="1">
      <alignment horizontal="left"/>
    </xf>
    <xf numFmtId="14" fontId="13" fillId="3" borderId="0" xfId="0" quotePrefix="1" applyNumberFormat="1" applyFont="1" applyFill="1" applyAlignment="1">
      <alignment horizontal="left" vertical="top" wrapText="1"/>
    </xf>
    <xf numFmtId="1" fontId="4" fillId="0" borderId="2" xfId="0" applyNumberFormat="1" applyFont="1" applyBorder="1" applyAlignment="1">
      <alignment horizontal="left"/>
    </xf>
    <xf numFmtId="1" fontId="4" fillId="0" borderId="3" xfId="0" applyNumberFormat="1" applyFont="1" applyBorder="1" applyAlignment="1">
      <alignment horizontal="left"/>
    </xf>
    <xf numFmtId="1" fontId="4" fillId="0" borderId="4" xfId="0" applyNumberFormat="1" applyFont="1" applyBorder="1" applyAlignment="1">
      <alignment horizontal="left"/>
    </xf>
    <xf numFmtId="165" fontId="10" fillId="3" borderId="2" xfId="1" applyNumberFormat="1" applyFont="1" applyFill="1" applyBorder="1" applyAlignment="1">
      <alignment horizontal="left" vertical="center"/>
    </xf>
    <xf numFmtId="165" fontId="10" fillId="3" borderId="3" xfId="1" applyNumberFormat="1" applyFont="1" applyFill="1" applyBorder="1" applyAlignment="1">
      <alignment horizontal="left" vertical="center"/>
    </xf>
    <xf numFmtId="165" fontId="10" fillId="3" borderId="4" xfId="1" applyNumberFormat="1" applyFont="1" applyFill="1" applyBorder="1" applyAlignment="1">
      <alignment horizontal="left" vertical="center"/>
    </xf>
    <xf numFmtId="0" fontId="4" fillId="3" borderId="2" xfId="0" applyFont="1" applyFill="1" applyBorder="1" applyAlignment="1">
      <alignment horizontal="left"/>
    </xf>
    <xf numFmtId="0" fontId="4" fillId="3" borderId="3" xfId="0" applyFont="1" applyFill="1" applyBorder="1" applyAlignment="1">
      <alignment horizontal="left"/>
    </xf>
    <xf numFmtId="164" fontId="4" fillId="3" borderId="3" xfId="1" applyNumberFormat="1" applyFont="1" applyFill="1" applyBorder="1" applyAlignment="1" applyProtection="1">
      <alignment horizontal="left"/>
      <protection locked="0"/>
    </xf>
    <xf numFmtId="164" fontId="4" fillId="3" borderId="4" xfId="1" applyNumberFormat="1" applyFont="1" applyFill="1" applyBorder="1" applyAlignment="1" applyProtection="1">
      <alignment horizontal="left"/>
      <protection locked="0"/>
    </xf>
    <xf numFmtId="0" fontId="13" fillId="3" borderId="2" xfId="0" applyFont="1" applyFill="1" applyBorder="1" applyAlignment="1">
      <alignment horizontal="left" vertical="top"/>
    </xf>
    <xf numFmtId="0" fontId="13" fillId="3" borderId="3" xfId="0" applyFont="1" applyFill="1" applyBorder="1" applyAlignment="1">
      <alignment horizontal="left" vertical="top"/>
    </xf>
    <xf numFmtId="0" fontId="13" fillId="3" borderId="4" xfId="0" applyFont="1" applyFill="1" applyBorder="1" applyAlignment="1">
      <alignment horizontal="left" vertical="top"/>
    </xf>
    <xf numFmtId="0" fontId="5" fillId="3" borderId="2" xfId="0" applyFont="1" applyFill="1" applyBorder="1" applyAlignment="1">
      <alignment horizontal="left" vertical="top"/>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4" fillId="3" borderId="1" xfId="0" quotePrefix="1" applyFont="1" applyFill="1" applyBorder="1" applyAlignment="1">
      <alignment horizontal="left" vertical="center"/>
    </xf>
    <xf numFmtId="0" fontId="5" fillId="3" borderId="2" xfId="0" applyFont="1" applyFill="1" applyBorder="1" applyAlignment="1">
      <alignment vertical="top"/>
    </xf>
    <xf numFmtId="0" fontId="5" fillId="3" borderId="3" xfId="0" applyFont="1" applyFill="1" applyBorder="1" applyAlignment="1">
      <alignment vertical="top"/>
    </xf>
    <xf numFmtId="0" fontId="5" fillId="3" borderId="4" xfId="0" applyFont="1" applyFill="1" applyBorder="1" applyAlignment="1">
      <alignment vertical="top"/>
    </xf>
    <xf numFmtId="0" fontId="4" fillId="3" borderId="2" xfId="0" quotePrefix="1" applyFont="1" applyFill="1" applyBorder="1" applyAlignment="1">
      <alignment horizontal="left" vertical="center" wrapText="1"/>
    </xf>
    <xf numFmtId="0" fontId="4" fillId="3" borderId="3" xfId="0" quotePrefix="1" applyFont="1" applyFill="1" applyBorder="1" applyAlignment="1">
      <alignment horizontal="left" vertical="center" wrapText="1"/>
    </xf>
    <xf numFmtId="0" fontId="4" fillId="3" borderId="4" xfId="0" quotePrefix="1" applyFont="1" applyFill="1" applyBorder="1" applyAlignment="1">
      <alignment horizontal="left" vertical="center" wrapText="1"/>
    </xf>
    <xf numFmtId="0" fontId="5" fillId="3" borderId="0" xfId="0" applyFont="1" applyFill="1" applyAlignment="1">
      <alignment horizontal="center"/>
    </xf>
    <xf numFmtId="0" fontId="5" fillId="3" borderId="2" xfId="0" quotePrefix="1" applyFont="1" applyFill="1" applyBorder="1" applyAlignment="1">
      <alignment horizontal="left" vertical="center" wrapText="1"/>
    </xf>
    <xf numFmtId="0" fontId="5" fillId="3" borderId="3" xfId="0" quotePrefix="1" applyFont="1" applyFill="1" applyBorder="1" applyAlignment="1">
      <alignment horizontal="left" vertical="center" wrapText="1"/>
    </xf>
    <xf numFmtId="0" fontId="4" fillId="3" borderId="3" xfId="0" quotePrefix="1" applyFont="1" applyFill="1" applyBorder="1" applyAlignment="1">
      <alignment horizontal="justify" vertical="center" wrapText="1"/>
    </xf>
    <xf numFmtId="0" fontId="4" fillId="3" borderId="4" xfId="0" quotePrefix="1" applyFont="1" applyFill="1" applyBorder="1" applyAlignment="1">
      <alignment horizontal="justify" vertical="center" wrapText="1"/>
    </xf>
    <xf numFmtId="0" fontId="5" fillId="3" borderId="2" xfId="0" quotePrefix="1" applyFont="1" applyFill="1" applyBorder="1" applyAlignment="1">
      <alignment horizontal="justify" vertical="center" wrapText="1"/>
    </xf>
    <xf numFmtId="0" fontId="8" fillId="3" borderId="3" xfId="0" quotePrefix="1" applyFont="1" applyFill="1" applyBorder="1" applyAlignment="1">
      <alignment horizontal="justify" vertical="center" wrapText="1"/>
    </xf>
    <xf numFmtId="0" fontId="8" fillId="3" borderId="4" xfId="0" quotePrefix="1" applyFont="1" applyFill="1" applyBorder="1" applyAlignment="1">
      <alignment horizontal="justify" vertical="center" wrapText="1"/>
    </xf>
    <xf numFmtId="0" fontId="4" fillId="3" borderId="9" xfId="0" quotePrefix="1" applyFont="1" applyFill="1" applyBorder="1" applyAlignment="1">
      <alignment horizontal="justify" vertical="top" wrapText="1"/>
    </xf>
    <xf numFmtId="0" fontId="4" fillId="3" borderId="8" xfId="0" quotePrefix="1" applyFont="1" applyFill="1" applyBorder="1" applyAlignment="1">
      <alignment horizontal="justify" vertical="top" wrapText="1"/>
    </xf>
    <xf numFmtId="0" fontId="4" fillId="3" borderId="10" xfId="0" quotePrefix="1" applyFont="1" applyFill="1" applyBorder="1" applyAlignment="1">
      <alignment horizontal="justify" vertical="top" wrapText="1"/>
    </xf>
    <xf numFmtId="0" fontId="4" fillId="3" borderId="2" xfId="0" quotePrefix="1" applyFont="1" applyFill="1" applyBorder="1" applyAlignment="1">
      <alignment horizontal="justify" vertical="top" wrapText="1"/>
    </xf>
    <xf numFmtId="0" fontId="4" fillId="3" borderId="3" xfId="0" quotePrefix="1" applyFont="1" applyFill="1" applyBorder="1" applyAlignment="1">
      <alignment horizontal="justify" vertical="top" wrapText="1"/>
    </xf>
    <xf numFmtId="0" fontId="4" fillId="3" borderId="4" xfId="0" quotePrefix="1" applyFont="1" applyFill="1" applyBorder="1" applyAlignment="1">
      <alignment horizontal="justify" vertical="top" wrapText="1"/>
    </xf>
    <xf numFmtId="0" fontId="5" fillId="3" borderId="4" xfId="0" quotePrefix="1" applyFont="1" applyFill="1" applyBorder="1" applyAlignment="1">
      <alignment horizontal="left" vertical="center" wrapText="1"/>
    </xf>
    <xf numFmtId="0" fontId="4" fillId="3" borderId="6" xfId="0" quotePrefix="1" applyFont="1" applyFill="1" applyBorder="1" applyAlignment="1">
      <alignment horizontal="justify" vertical="top" wrapText="1"/>
    </xf>
    <xf numFmtId="0" fontId="0" fillId="0" borderId="5" xfId="0" applyBorder="1" applyAlignment="1">
      <alignment horizontal="justify" vertical="top" wrapText="1"/>
    </xf>
    <xf numFmtId="0" fontId="0" fillId="0" borderId="11" xfId="0" applyBorder="1" applyAlignment="1">
      <alignment horizontal="justify" vertical="top" wrapText="1"/>
    </xf>
    <xf numFmtId="0" fontId="5" fillId="3" borderId="13" xfId="0" applyFont="1" applyFill="1" applyBorder="1" applyAlignment="1">
      <alignment horizontal="left" vertical="center"/>
    </xf>
    <xf numFmtId="165" fontId="4" fillId="3" borderId="4" xfId="1" applyNumberFormat="1" applyFont="1" applyFill="1" applyBorder="1" applyAlignment="1">
      <alignment horizontal="left" vertical="center"/>
    </xf>
    <xf numFmtId="166" fontId="4" fillId="3" borderId="1" xfId="0" applyNumberFormat="1" applyFont="1" applyFill="1" applyBorder="1" applyAlignment="1">
      <alignment horizontal="justify" vertical="center" wrapText="1"/>
    </xf>
    <xf numFmtId="0" fontId="4" fillId="0" borderId="2" xfId="0" quotePrefix="1" applyFont="1" applyBorder="1" applyAlignment="1">
      <alignment horizontal="left" vertical="center" wrapText="1"/>
    </xf>
    <xf numFmtId="0" fontId="4" fillId="0" borderId="3" xfId="0" quotePrefix="1" applyFont="1" applyBorder="1" applyAlignment="1">
      <alignment horizontal="left" vertical="center" wrapText="1"/>
    </xf>
    <xf numFmtId="0" fontId="4" fillId="0" borderId="4" xfId="0" quotePrefix="1" applyFont="1" applyBorder="1" applyAlignment="1">
      <alignment horizontal="left" vertical="center" wrapText="1"/>
    </xf>
    <xf numFmtId="0" fontId="10" fillId="3" borderId="2" xfId="0" applyFont="1" applyFill="1" applyBorder="1" applyAlignment="1">
      <alignment horizontal="left" vertical="center" wrapText="1"/>
    </xf>
    <xf numFmtId="0" fontId="10" fillId="3" borderId="3"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4" fillId="3" borderId="2" xfId="0" applyFont="1" applyFill="1" applyBorder="1" applyAlignment="1">
      <alignment horizontal="center"/>
    </xf>
    <xf numFmtId="0" fontId="4" fillId="3" borderId="3" xfId="0" applyFont="1" applyFill="1" applyBorder="1" applyAlignment="1">
      <alignment horizontal="center"/>
    </xf>
    <xf numFmtId="164" fontId="4" fillId="3" borderId="3" xfId="1" applyNumberFormat="1" applyFont="1" applyFill="1" applyBorder="1" applyAlignment="1" applyProtection="1">
      <alignment horizontal="center"/>
      <protection locked="0"/>
    </xf>
    <xf numFmtId="164" fontId="4" fillId="3" borderId="4" xfId="1" applyNumberFormat="1" applyFont="1" applyFill="1" applyBorder="1" applyAlignment="1" applyProtection="1">
      <alignment horizontal="center"/>
      <protection locked="0"/>
    </xf>
    <xf numFmtId="169" fontId="4" fillId="3" borderId="2" xfId="1" applyNumberFormat="1" applyFont="1" applyFill="1" applyBorder="1" applyAlignment="1">
      <alignment horizontal="left" vertical="center"/>
    </xf>
    <xf numFmtId="169" fontId="4" fillId="3" borderId="3" xfId="1" applyNumberFormat="1" applyFont="1" applyFill="1" applyBorder="1" applyAlignment="1">
      <alignment horizontal="left" vertical="center"/>
    </xf>
    <xf numFmtId="169" fontId="4" fillId="3" borderId="4" xfId="1" applyNumberFormat="1" applyFont="1" applyFill="1" applyBorder="1" applyAlignment="1">
      <alignment horizontal="left" vertical="center"/>
    </xf>
    <xf numFmtId="165" fontId="4" fillId="3" borderId="3" xfId="1" applyNumberFormat="1" applyFont="1" applyFill="1" applyBorder="1" applyAlignment="1">
      <alignment horizontal="left" vertical="top"/>
    </xf>
    <xf numFmtId="165" fontId="4" fillId="3" borderId="4" xfId="1" applyNumberFormat="1" applyFont="1" applyFill="1" applyBorder="1" applyAlignment="1">
      <alignment horizontal="left" vertical="top"/>
    </xf>
    <xf numFmtId="0" fontId="10" fillId="3" borderId="2" xfId="0" applyFont="1" applyFill="1" applyBorder="1" applyAlignment="1">
      <alignment horizontal="left"/>
    </xf>
    <xf numFmtId="0" fontId="10" fillId="3" borderId="3" xfId="0" applyFont="1" applyFill="1" applyBorder="1" applyAlignment="1">
      <alignment horizontal="left"/>
    </xf>
    <xf numFmtId="167" fontId="4" fillId="3" borderId="2" xfId="1" applyNumberFormat="1" applyFont="1" applyFill="1" applyBorder="1" applyAlignment="1">
      <alignment horizontal="left" vertical="center"/>
    </xf>
    <xf numFmtId="167" fontId="4" fillId="3" borderId="3" xfId="1" applyNumberFormat="1" applyFont="1" applyFill="1" applyBorder="1" applyAlignment="1">
      <alignment horizontal="left" vertical="center"/>
    </xf>
    <xf numFmtId="167" fontId="4" fillId="3" borderId="4" xfId="1" applyNumberFormat="1" applyFont="1" applyFill="1" applyBorder="1" applyAlignment="1">
      <alignment horizontal="left" vertical="center"/>
    </xf>
    <xf numFmtId="0" fontId="3" fillId="0" borderId="0" xfId="0" applyFont="1" applyAlignment="1">
      <alignment horizontal="center"/>
    </xf>
    <xf numFmtId="1" fontId="5" fillId="0" borderId="2" xfId="0" applyNumberFormat="1" applyFont="1" applyBorder="1" applyAlignment="1">
      <alignment horizontal="center"/>
    </xf>
    <xf numFmtId="1" fontId="5" fillId="0" borderId="3" xfId="0" applyNumberFormat="1" applyFont="1" applyBorder="1" applyAlignment="1">
      <alignment horizontal="center"/>
    </xf>
    <xf numFmtId="1" fontId="5" fillId="0" borderId="4" xfId="0" applyNumberFormat="1" applyFont="1" applyBorder="1" applyAlignment="1">
      <alignment horizontal="center"/>
    </xf>
    <xf numFmtId="0" fontId="5" fillId="0" borderId="1" xfId="0" applyFont="1" applyBorder="1" applyAlignment="1">
      <alignment horizontal="left"/>
    </xf>
    <xf numFmtId="3" fontId="5" fillId="0" borderId="2" xfId="0" applyNumberFormat="1" applyFont="1" applyBorder="1" applyAlignment="1">
      <alignment horizontal="center"/>
    </xf>
    <xf numFmtId="3" fontId="5" fillId="0" borderId="3" xfId="0" applyNumberFormat="1" applyFont="1" applyBorder="1" applyAlignment="1">
      <alignment horizontal="center"/>
    </xf>
    <xf numFmtId="3" fontId="5" fillId="0" borderId="4" xfId="0" applyNumberFormat="1" applyFont="1" applyBorder="1" applyAlignment="1">
      <alignment horizontal="center"/>
    </xf>
    <xf numFmtId="0" fontId="18" fillId="0" borderId="0" xfId="0" applyFont="1" applyAlignment="1">
      <alignment horizontal="center" vertical="center" wrapText="1"/>
    </xf>
    <xf numFmtId="0" fontId="18" fillId="0" borderId="0" xfId="0" applyFont="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164" fontId="68" fillId="3" borderId="2" xfId="0" applyNumberFormat="1" applyFont="1" applyFill="1" applyBorder="1" applyAlignment="1" applyProtection="1">
      <alignment horizontal="center" vertical="center" wrapText="1"/>
      <protection locked="0"/>
    </xf>
    <xf numFmtId="164" fontId="68" fillId="3" borderId="3" xfId="0" applyNumberFormat="1" applyFont="1" applyFill="1" applyBorder="1" applyAlignment="1" applyProtection="1">
      <alignment horizontal="center" vertical="center" wrapText="1"/>
      <protection locked="0"/>
    </xf>
    <xf numFmtId="164" fontId="68" fillId="3" borderId="4" xfId="0" applyNumberFormat="1" applyFont="1" applyFill="1" applyBorder="1" applyAlignment="1" applyProtection="1">
      <alignment horizontal="center" vertical="center" wrapText="1"/>
      <protection locked="0"/>
    </xf>
    <xf numFmtId="164" fontId="83" fillId="3" borderId="2" xfId="0" applyNumberFormat="1" applyFont="1" applyFill="1" applyBorder="1" applyAlignment="1" applyProtection="1">
      <alignment horizontal="center" vertical="center" wrapText="1"/>
      <protection locked="0"/>
    </xf>
    <xf numFmtId="164" fontId="83" fillId="3" borderId="3" xfId="0" applyNumberFormat="1" applyFont="1" applyFill="1" applyBorder="1" applyAlignment="1" applyProtection="1">
      <alignment horizontal="center" vertical="center" wrapText="1"/>
      <protection locked="0"/>
    </xf>
    <xf numFmtId="164" fontId="83" fillId="3" borderId="4" xfId="0" applyNumberFormat="1" applyFont="1" applyFill="1" applyBorder="1" applyAlignment="1" applyProtection="1">
      <alignment horizontal="center" vertical="center" wrapText="1"/>
      <protection locked="0"/>
    </xf>
    <xf numFmtId="0" fontId="13" fillId="3" borderId="2" xfId="0" applyFont="1" applyFill="1" applyBorder="1" applyAlignment="1" applyProtection="1">
      <alignment horizontal="left" vertical="center" wrapText="1"/>
      <protection locked="0"/>
    </xf>
    <xf numFmtId="0" fontId="13" fillId="3" borderId="3" xfId="0" applyFont="1" applyFill="1" applyBorder="1" applyAlignment="1" applyProtection="1">
      <alignment horizontal="left" vertical="center" wrapText="1"/>
      <protection locked="0"/>
    </xf>
    <xf numFmtId="0" fontId="13" fillId="3" borderId="4" xfId="0" applyFont="1" applyFill="1" applyBorder="1" applyAlignment="1" applyProtection="1">
      <alignment horizontal="left" vertical="center" wrapText="1"/>
      <protection locked="0"/>
    </xf>
    <xf numFmtId="0" fontId="8" fillId="3" borderId="2" xfId="0" applyFont="1" applyFill="1" applyBorder="1" applyAlignment="1" applyProtection="1">
      <alignment horizontal="left" vertical="center"/>
      <protection locked="0"/>
    </xf>
    <xf numFmtId="0" fontId="8" fillId="3" borderId="3" xfId="0" applyFont="1" applyFill="1" applyBorder="1" applyAlignment="1" applyProtection="1">
      <alignment horizontal="left" vertical="center"/>
      <protection locked="0"/>
    </xf>
    <xf numFmtId="0" fontId="8" fillId="3" borderId="4" xfId="0" applyFont="1" applyFill="1" applyBorder="1" applyAlignment="1" applyProtection="1">
      <alignment horizontal="left" vertical="center"/>
      <protection locked="0"/>
    </xf>
    <xf numFmtId="0" fontId="9" fillId="3" borderId="2" xfId="0" applyFont="1" applyFill="1" applyBorder="1" applyAlignment="1" applyProtection="1">
      <alignment horizontal="left" vertical="center"/>
      <protection locked="0"/>
    </xf>
    <xf numFmtId="0" fontId="9" fillId="3" borderId="3" xfId="0" applyFont="1" applyFill="1" applyBorder="1" applyAlignment="1" applyProtection="1">
      <alignment horizontal="left" vertical="center"/>
      <protection locked="0"/>
    </xf>
    <xf numFmtId="0" fontId="9" fillId="3" borderId="4" xfId="0" applyFont="1" applyFill="1" applyBorder="1" applyAlignment="1" applyProtection="1">
      <alignment horizontal="left" vertical="center"/>
      <protection locked="0"/>
    </xf>
    <xf numFmtId="0" fontId="13" fillId="3" borderId="2" xfId="0" applyFont="1" applyFill="1" applyBorder="1" applyAlignment="1" applyProtection="1">
      <alignment horizontal="left" vertical="center"/>
      <protection locked="0"/>
    </xf>
    <xf numFmtId="0" fontId="13" fillId="3" borderId="3" xfId="0" applyFont="1" applyFill="1" applyBorder="1" applyAlignment="1" applyProtection="1">
      <alignment horizontal="left" vertical="center"/>
      <protection locked="0"/>
    </xf>
    <xf numFmtId="0" fontId="13" fillId="3" borderId="4" xfId="0" applyFont="1" applyFill="1" applyBorder="1" applyAlignment="1" applyProtection="1">
      <alignment horizontal="left" vertical="center"/>
      <protection locked="0"/>
    </xf>
    <xf numFmtId="0" fontId="35" fillId="7" borderId="0" xfId="0" applyFont="1" applyFill="1" applyAlignment="1" applyProtection="1">
      <alignment horizontal="left" vertical="center"/>
      <protection locked="0"/>
    </xf>
    <xf numFmtId="0" fontId="9" fillId="3" borderId="2" xfId="0" applyFont="1" applyFill="1" applyBorder="1" applyAlignment="1" applyProtection="1">
      <alignment horizontal="left"/>
      <protection locked="0"/>
    </xf>
    <xf numFmtId="0" fontId="9" fillId="3" borderId="3" xfId="0" applyFont="1" applyFill="1" applyBorder="1" applyAlignment="1" applyProtection="1">
      <alignment horizontal="left"/>
      <protection locked="0"/>
    </xf>
    <xf numFmtId="0" fontId="9" fillId="3" borderId="4" xfId="0" applyFont="1" applyFill="1" applyBorder="1" applyAlignment="1" applyProtection="1">
      <alignment horizontal="left"/>
      <protection locked="0"/>
    </xf>
    <xf numFmtId="3" fontId="67" fillId="3" borderId="9" xfId="0" quotePrefix="1" applyNumberFormat="1" applyFont="1" applyFill="1" applyBorder="1" applyAlignment="1" applyProtection="1">
      <alignment horizontal="center" vertical="center"/>
      <protection locked="0"/>
    </xf>
    <xf numFmtId="3" fontId="67" fillId="3" borderId="8" xfId="0" quotePrefix="1" applyNumberFormat="1" applyFont="1" applyFill="1" applyBorder="1" applyAlignment="1" applyProtection="1">
      <alignment horizontal="center" vertical="center"/>
      <protection locked="0"/>
    </xf>
    <xf numFmtId="3" fontId="67" fillId="3" borderId="10" xfId="0" quotePrefix="1" applyNumberFormat="1" applyFont="1" applyFill="1" applyBorder="1" applyAlignment="1" applyProtection="1">
      <alignment horizontal="center" vertical="center"/>
      <protection locked="0"/>
    </xf>
    <xf numFmtId="3" fontId="67" fillId="3" borderId="7" xfId="0" quotePrefix="1" applyNumberFormat="1" applyFont="1" applyFill="1" applyBorder="1" applyAlignment="1" applyProtection="1">
      <alignment horizontal="center" vertical="center"/>
      <protection locked="0"/>
    </xf>
    <xf numFmtId="3" fontId="67" fillId="3" borderId="0" xfId="0" quotePrefix="1" applyNumberFormat="1" applyFont="1" applyFill="1" applyAlignment="1" applyProtection="1">
      <alignment horizontal="center" vertical="center"/>
      <protection locked="0"/>
    </xf>
    <xf numFmtId="3" fontId="67" fillId="3" borderId="12" xfId="0" quotePrefix="1" applyNumberFormat="1" applyFont="1" applyFill="1" applyBorder="1" applyAlignment="1" applyProtection="1">
      <alignment horizontal="center" vertical="center"/>
      <protection locked="0"/>
    </xf>
    <xf numFmtId="3" fontId="67" fillId="3" borderId="6" xfId="0" quotePrefix="1" applyNumberFormat="1" applyFont="1" applyFill="1" applyBorder="1" applyAlignment="1" applyProtection="1">
      <alignment horizontal="center" vertical="center"/>
      <protection locked="0"/>
    </xf>
    <xf numFmtId="3" fontId="67" fillId="3" borderId="5" xfId="0" quotePrefix="1" applyNumberFormat="1" applyFont="1" applyFill="1" applyBorder="1" applyAlignment="1" applyProtection="1">
      <alignment horizontal="center" vertical="center"/>
      <protection locked="0"/>
    </xf>
    <xf numFmtId="3" fontId="67" fillId="3" borderId="11" xfId="0" quotePrefix="1" applyNumberFormat="1" applyFont="1" applyFill="1" applyBorder="1" applyAlignment="1" applyProtection="1">
      <alignment horizontal="center" vertical="center"/>
      <protection locked="0"/>
    </xf>
    <xf numFmtId="0" fontId="67" fillId="3" borderId="2" xfId="0" applyFont="1" applyFill="1" applyBorder="1" applyAlignment="1" applyProtection="1">
      <alignment horizontal="right"/>
      <protection locked="0"/>
    </xf>
    <xf numFmtId="0" fontId="67" fillId="3" borderId="3" xfId="0" applyFont="1" applyFill="1" applyBorder="1" applyAlignment="1" applyProtection="1">
      <alignment horizontal="right"/>
      <protection locked="0"/>
    </xf>
    <xf numFmtId="0" fontId="67" fillId="3" borderId="4" xfId="0" applyFont="1" applyFill="1" applyBorder="1" applyAlignment="1" applyProtection="1">
      <alignment horizontal="right"/>
      <protection locked="0"/>
    </xf>
    <xf numFmtId="3" fontId="68" fillId="3" borderId="2" xfId="0" applyNumberFormat="1" applyFont="1" applyFill="1" applyBorder="1" applyAlignment="1" applyProtection="1">
      <alignment horizontal="center" vertical="center" wrapText="1"/>
      <protection locked="0"/>
    </xf>
    <xf numFmtId="3" fontId="68" fillId="3" borderId="3" xfId="0" applyNumberFormat="1" applyFont="1" applyFill="1" applyBorder="1" applyAlignment="1" applyProtection="1">
      <alignment horizontal="center" vertical="center" wrapText="1"/>
      <protection locked="0"/>
    </xf>
    <xf numFmtId="3" fontId="68" fillId="3" borderId="4" xfId="0" applyNumberFormat="1" applyFont="1" applyFill="1" applyBorder="1" applyAlignment="1" applyProtection="1">
      <alignment horizontal="center" vertical="center" wrapText="1"/>
      <protection locked="0"/>
    </xf>
    <xf numFmtId="0" fontId="68" fillId="3" borderId="14" xfId="0" applyFont="1" applyFill="1" applyBorder="1" applyAlignment="1" applyProtection="1">
      <alignment horizontal="justify" vertical="center" wrapText="1"/>
      <protection locked="0"/>
    </xf>
    <xf numFmtId="3" fontId="68" fillId="3" borderId="1" xfId="0" applyNumberFormat="1" applyFont="1" applyFill="1" applyBorder="1" applyAlignment="1" applyProtection="1">
      <alignment horizontal="right" vertical="center" wrapText="1"/>
      <protection locked="0"/>
    </xf>
    <xf numFmtId="0" fontId="4" fillId="3" borderId="1" xfId="0" applyFont="1" applyFill="1" applyBorder="1" applyAlignment="1" applyProtection="1">
      <alignment horizontal="justify" vertical="center" wrapText="1"/>
      <protection locked="0"/>
    </xf>
    <xf numFmtId="0" fontId="102" fillId="3" borderId="1" xfId="0" applyFont="1" applyFill="1" applyBorder="1" applyAlignment="1" applyProtection="1">
      <alignment horizontal="justify" vertical="center" wrapText="1"/>
      <protection locked="0"/>
    </xf>
    <xf numFmtId="0" fontId="4" fillId="0" borderId="0" xfId="0" applyFont="1" applyAlignment="1" applyProtection="1">
      <alignment horizontal="center"/>
      <protection locked="0"/>
    </xf>
    <xf numFmtId="0" fontId="5" fillId="0" borderId="0" xfId="0" applyFont="1" applyAlignment="1" applyProtection="1">
      <alignment horizontal="left" vertical="center" wrapText="1"/>
      <protection locked="0"/>
    </xf>
    <xf numFmtId="9" fontId="68" fillId="8" borderId="9" xfId="6" quotePrefix="1" applyFont="1" applyFill="1" applyBorder="1" applyAlignment="1" applyProtection="1">
      <alignment horizontal="left" vertical="center" wrapText="1"/>
      <protection locked="0"/>
    </xf>
    <xf numFmtId="9" fontId="68" fillId="8" borderId="8" xfId="6" quotePrefix="1" applyFont="1" applyFill="1" applyBorder="1" applyAlignment="1" applyProtection="1">
      <alignment horizontal="left" vertical="center" wrapText="1"/>
      <protection locked="0"/>
    </xf>
    <xf numFmtId="9" fontId="68" fillId="8" borderId="10" xfId="6" quotePrefix="1" applyFont="1" applyFill="1" applyBorder="1" applyAlignment="1" applyProtection="1">
      <alignment horizontal="left" vertical="center" wrapText="1"/>
      <protection locked="0"/>
    </xf>
    <xf numFmtId="0" fontId="2" fillId="0" borderId="9" xfId="0" applyFont="1" applyBorder="1" applyAlignment="1" applyProtection="1">
      <alignment horizontal="left" vertical="center" wrapText="1"/>
      <protection locked="0"/>
    </xf>
    <xf numFmtId="0" fontId="2" fillId="0" borderId="8"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2" xfId="0" applyFont="1" applyBorder="1" applyAlignment="1" applyProtection="1">
      <alignment horizontal="left" vertical="center" wrapText="1"/>
      <protection locked="0"/>
    </xf>
    <xf numFmtId="0" fontId="2" fillId="0" borderId="3" xfId="0" applyFont="1" applyBorder="1" applyAlignment="1" applyProtection="1">
      <alignment horizontal="left" vertical="center" wrapText="1"/>
      <protection locked="0"/>
    </xf>
    <xf numFmtId="0" fontId="2" fillId="0" borderId="4" xfId="0" applyFont="1" applyBorder="1" applyAlignment="1" applyProtection="1">
      <alignment horizontal="left" vertical="center" wrapText="1"/>
      <protection locked="0"/>
    </xf>
    <xf numFmtId="0" fontId="35" fillId="8" borderId="0" xfId="0" applyFont="1" applyFill="1" applyAlignment="1" applyProtection="1">
      <alignment horizontal="center" vertical="center" wrapText="1"/>
      <protection locked="0"/>
    </xf>
    <xf numFmtId="0" fontId="2" fillId="0" borderId="9" xfId="0" applyFont="1" applyBorder="1" applyAlignment="1" applyProtection="1">
      <alignment horizontal="left" vertical="center"/>
      <protection locked="0"/>
    </xf>
    <xf numFmtId="0" fontId="2" fillId="0" borderId="8" xfId="0" applyFont="1" applyBorder="1" applyAlignment="1" applyProtection="1">
      <alignment horizontal="left" vertical="center"/>
      <protection locked="0"/>
    </xf>
    <xf numFmtId="0" fontId="2" fillId="0" borderId="10" xfId="0" applyFont="1" applyBorder="1" applyAlignment="1" applyProtection="1">
      <alignment horizontal="left" vertical="center"/>
      <protection locked="0"/>
    </xf>
    <xf numFmtId="0" fontId="2" fillId="0" borderId="6" xfId="0" applyFont="1" applyBorder="1" applyAlignment="1" applyProtection="1">
      <alignment horizontal="left" vertical="center"/>
      <protection locked="0"/>
    </xf>
    <xf numFmtId="0" fontId="2" fillId="0" borderId="5" xfId="0" applyFont="1" applyBorder="1" applyAlignment="1" applyProtection="1">
      <alignment horizontal="left" vertical="center"/>
      <protection locked="0"/>
    </xf>
    <xf numFmtId="0" fontId="2" fillId="0" borderId="11" xfId="0" applyFont="1" applyBorder="1" applyAlignment="1" applyProtection="1">
      <alignment horizontal="left" vertical="center"/>
      <protection locked="0"/>
    </xf>
    <xf numFmtId="0" fontId="51" fillId="2" borderId="1" xfId="0" applyFont="1" applyFill="1" applyBorder="1" applyAlignment="1" applyProtection="1">
      <alignment horizontal="left" vertical="center"/>
      <protection locked="0"/>
    </xf>
    <xf numFmtId="0" fontId="41" fillId="2" borderId="1" xfId="0" applyFont="1" applyFill="1" applyBorder="1" applyAlignment="1" applyProtection="1">
      <alignment horizontal="left" vertical="center"/>
      <protection locked="0"/>
    </xf>
    <xf numFmtId="0" fontId="8" fillId="3" borderId="1" xfId="0" quotePrefix="1"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9" fontId="68" fillId="8" borderId="2" xfId="6" quotePrefix="1" applyFont="1" applyFill="1" applyBorder="1" applyAlignment="1" applyProtection="1">
      <alignment horizontal="left" vertical="center" wrapText="1"/>
      <protection locked="0"/>
    </xf>
    <xf numFmtId="9" fontId="68" fillId="8" borderId="3" xfId="6" quotePrefix="1" applyFont="1" applyFill="1" applyBorder="1" applyAlignment="1" applyProtection="1">
      <alignment horizontal="left" vertical="center" wrapText="1"/>
      <protection locked="0"/>
    </xf>
    <xf numFmtId="9" fontId="68" fillId="8" borderId="4" xfId="6" quotePrefix="1" applyFont="1" applyFill="1" applyBorder="1" applyAlignment="1" applyProtection="1">
      <alignment horizontal="left" vertical="center" wrapText="1"/>
      <protection locked="0"/>
    </xf>
    <xf numFmtId="9" fontId="67" fillId="0" borderId="2" xfId="6" quotePrefix="1" applyFont="1" applyBorder="1" applyAlignment="1" applyProtection="1">
      <alignment horizontal="justify" vertical="center" wrapText="1"/>
      <protection locked="0"/>
    </xf>
    <xf numFmtId="9" fontId="67" fillId="0" borderId="3" xfId="6" quotePrefix="1" applyFont="1" applyBorder="1" applyAlignment="1" applyProtection="1">
      <alignment horizontal="justify" vertical="center" wrapText="1"/>
      <protection locked="0"/>
    </xf>
    <xf numFmtId="9" fontId="67" fillId="0" borderId="4" xfId="6" quotePrefix="1" applyFont="1" applyBorder="1" applyAlignment="1" applyProtection="1">
      <alignment horizontal="justify" vertical="center" wrapText="1"/>
      <protection locked="0"/>
    </xf>
    <xf numFmtId="14" fontId="60" fillId="0" borderId="0" xfId="0" quotePrefix="1" applyNumberFormat="1" applyFont="1" applyAlignment="1" applyProtection="1">
      <alignment horizontal="left" vertical="center" wrapText="1"/>
      <protection locked="0"/>
    </xf>
    <xf numFmtId="0" fontId="105" fillId="3" borderId="0" xfId="0" quotePrefix="1" applyFont="1" applyFill="1" applyAlignment="1" applyProtection="1">
      <alignment horizontal="left" vertical="center" wrapText="1"/>
      <protection locked="0"/>
    </xf>
    <xf numFmtId="0" fontId="2" fillId="3" borderId="0" xfId="0" quotePrefix="1" applyFont="1" applyFill="1" applyAlignment="1" applyProtection="1">
      <alignment horizontal="left" vertical="center" wrapText="1"/>
      <protection locked="0"/>
    </xf>
    <xf numFmtId="0" fontId="2" fillId="0" borderId="0" xfId="0" quotePrefix="1" applyFont="1" applyAlignment="1" applyProtection="1">
      <alignment horizontal="left" vertical="center" wrapText="1"/>
      <protection locked="0"/>
    </xf>
    <xf numFmtId="0" fontId="2" fillId="0" borderId="0" xfId="0" applyFont="1" applyAlignment="1" applyProtection="1">
      <alignment horizontal="left" vertical="center" wrapText="1"/>
      <protection locked="0"/>
    </xf>
    <xf numFmtId="0" fontId="2" fillId="0" borderId="2" xfId="0" applyFont="1" applyBorder="1" applyAlignment="1" applyProtection="1">
      <alignment vertical="center" wrapText="1"/>
      <protection locked="0"/>
    </xf>
    <xf numFmtId="0" fontId="2" fillId="0" borderId="3" xfId="0" applyFont="1" applyBorder="1" applyAlignment="1" applyProtection="1">
      <alignment vertical="center" wrapText="1"/>
      <protection locked="0"/>
    </xf>
    <xf numFmtId="0" fontId="2" fillId="0" borderId="4" xfId="0" applyFont="1" applyBorder="1" applyAlignment="1" applyProtection="1">
      <alignment vertical="center" wrapText="1"/>
      <protection locked="0"/>
    </xf>
    <xf numFmtId="0" fontId="3" fillId="3" borderId="0" xfId="0" applyFont="1" applyFill="1" applyAlignment="1" applyProtection="1">
      <alignment horizontal="center" vertical="center" wrapText="1"/>
      <protection locked="0"/>
    </xf>
    <xf numFmtId="0" fontId="45" fillId="3" borderId="0" xfId="0" applyFont="1" applyFill="1" applyAlignment="1" applyProtection="1">
      <alignment horizontal="center" vertical="center" wrapText="1"/>
      <protection locked="0"/>
    </xf>
    <xf numFmtId="0" fontId="106" fillId="0" borderId="0" xfId="0" applyFont="1" applyAlignment="1" applyProtection="1">
      <alignment horizontal="center" vertical="center" wrapText="1"/>
      <protection locked="0"/>
    </xf>
    <xf numFmtId="0" fontId="72" fillId="0" borderId="0" xfId="0" applyFont="1" applyAlignment="1" applyProtection="1">
      <alignment horizontal="center" vertical="center" wrapText="1"/>
      <protection locked="0"/>
    </xf>
    <xf numFmtId="0" fontId="45" fillId="0" borderId="0" xfId="0" applyFont="1" applyAlignment="1" applyProtection="1">
      <alignment horizontal="right" vertical="center"/>
      <protection locked="0"/>
    </xf>
    <xf numFmtId="0" fontId="108" fillId="0" borderId="0" xfId="0" applyFont="1" applyAlignment="1" applyProtection="1">
      <alignment horizontal="left" vertical="center"/>
      <protection locked="0"/>
    </xf>
    <xf numFmtId="0" fontId="78" fillId="0" borderId="0" xfId="0" applyFont="1" applyAlignment="1" applyProtection="1">
      <alignment horizontal="left" vertical="center"/>
      <protection locked="0"/>
    </xf>
    <xf numFmtId="0" fontId="42" fillId="3" borderId="0" xfId="0" applyFont="1" applyFill="1" applyAlignment="1" applyProtection="1">
      <alignment horizontal="center" vertical="center"/>
      <protection locked="0"/>
    </xf>
    <xf numFmtId="0" fontId="60" fillId="0" borderId="0" xfId="0" applyFont="1" applyAlignment="1" applyProtection="1">
      <alignment horizontal="center" vertical="center"/>
      <protection locked="0"/>
    </xf>
    <xf numFmtId="0" fontId="41" fillId="0" borderId="1" xfId="0" quotePrefix="1" applyFont="1" applyBorder="1" applyAlignment="1" applyProtection="1">
      <alignment horizontal="left" vertical="center" wrapText="1"/>
      <protection locked="0"/>
    </xf>
    <xf numFmtId="0" fontId="53" fillId="3" borderId="1" xfId="0" applyFont="1" applyFill="1" applyBorder="1" applyAlignment="1" applyProtection="1">
      <alignment horizontal="left" vertical="center" wrapText="1"/>
      <protection locked="0"/>
    </xf>
    <xf numFmtId="0" fontId="47" fillId="0" borderId="0" xfId="0" quotePrefix="1" applyFont="1" applyAlignment="1" applyProtection="1">
      <alignment horizontal="left" vertical="center" wrapText="1"/>
      <protection locked="0"/>
    </xf>
    <xf numFmtId="0" fontId="89" fillId="0" borderId="0" xfId="0" applyFont="1" applyAlignment="1" applyProtection="1">
      <alignment horizontal="center" vertical="center" wrapText="1"/>
      <protection locked="0"/>
    </xf>
    <xf numFmtId="0" fontId="89" fillId="0" borderId="0" xfId="0" applyFont="1" applyAlignment="1" applyProtection="1">
      <alignment horizontal="center" vertical="center"/>
      <protection locked="0"/>
    </xf>
    <xf numFmtId="0" fontId="8" fillId="0" borderId="2" xfId="0" applyFont="1" applyBorder="1" applyAlignment="1" applyProtection="1">
      <alignment horizontal="justify" vertical="center" wrapText="1"/>
      <protection locked="0"/>
    </xf>
    <xf numFmtId="0" fontId="8" fillId="0" borderId="3" xfId="0" applyFont="1" applyBorder="1" applyAlignment="1" applyProtection="1">
      <alignment horizontal="justify" vertical="center" wrapText="1"/>
      <protection locked="0"/>
    </xf>
    <xf numFmtId="0" fontId="8" fillId="0" borderId="4" xfId="0" applyFont="1" applyBorder="1" applyAlignment="1" applyProtection="1">
      <alignment horizontal="justify" vertical="center" wrapText="1"/>
      <protection locked="0"/>
    </xf>
    <xf numFmtId="9" fontId="4" fillId="0" borderId="2" xfId="6" quotePrefix="1" applyFont="1" applyBorder="1" applyAlignment="1" applyProtection="1">
      <alignment horizontal="justify" vertical="center" wrapText="1"/>
      <protection locked="0"/>
    </xf>
    <xf numFmtId="9" fontId="4" fillId="0" borderId="3" xfId="6" quotePrefix="1" applyFont="1" applyBorder="1" applyAlignment="1" applyProtection="1">
      <alignment horizontal="justify" vertical="center" wrapText="1"/>
      <protection locked="0"/>
    </xf>
    <xf numFmtId="9" fontId="4" fillId="0" borderId="4" xfId="6" quotePrefix="1" applyFont="1" applyBorder="1" applyAlignment="1" applyProtection="1">
      <alignment horizontal="justify" vertical="center" wrapText="1"/>
      <protection locked="0"/>
    </xf>
    <xf numFmtId="0" fontId="62" fillId="0" borderId="8" xfId="0" applyFont="1" applyBorder="1" applyAlignment="1">
      <alignment horizontal="left" vertical="center" wrapText="1"/>
    </xf>
    <xf numFmtId="0" fontId="62" fillId="0" borderId="10" xfId="0" applyFont="1" applyBorder="1" applyAlignment="1">
      <alignment horizontal="left" vertical="center" wrapText="1"/>
    </xf>
    <xf numFmtId="0" fontId="62" fillId="0" borderId="7" xfId="0" applyFont="1" applyBorder="1" applyAlignment="1">
      <alignment horizontal="left" vertical="center" wrapText="1"/>
    </xf>
    <xf numFmtId="0" fontId="62" fillId="0" borderId="0" xfId="0" applyFont="1" applyAlignment="1">
      <alignment horizontal="left" vertical="center" wrapText="1"/>
    </xf>
    <xf numFmtId="0" fontId="62" fillId="0" borderId="12" xfId="0" applyFont="1" applyBorder="1" applyAlignment="1">
      <alignment horizontal="left" vertical="center" wrapText="1"/>
    </xf>
    <xf numFmtId="0" fontId="62" fillId="0" borderId="6" xfId="0" applyFont="1" applyBorder="1" applyAlignment="1">
      <alignment horizontal="left" vertical="center" wrapText="1"/>
    </xf>
    <xf numFmtId="0" fontId="62" fillId="0" borderId="5" xfId="0" applyFont="1" applyBorder="1" applyAlignment="1">
      <alignment horizontal="left" vertical="center" wrapText="1"/>
    </xf>
    <xf numFmtId="0" fontId="62" fillId="0" borderId="11" xfId="0" applyFont="1" applyBorder="1" applyAlignment="1">
      <alignment horizontal="left" vertical="center" wrapText="1"/>
    </xf>
    <xf numFmtId="0" fontId="68" fillId="12" borderId="2" xfId="0" quotePrefix="1" applyFont="1" applyFill="1" applyBorder="1" applyAlignment="1" applyProtection="1">
      <alignment horizontal="left" vertical="center" wrapText="1"/>
      <protection locked="0"/>
    </xf>
    <xf numFmtId="0" fontId="68" fillId="12" borderId="3" xfId="0" applyFont="1" applyFill="1" applyBorder="1" applyAlignment="1" applyProtection="1">
      <alignment horizontal="left" vertical="center" wrapText="1"/>
      <protection locked="0"/>
    </xf>
    <xf numFmtId="0" fontId="68" fillId="12" borderId="4" xfId="0" applyFont="1" applyFill="1" applyBorder="1" applyAlignment="1" applyProtection="1">
      <alignment horizontal="left" vertical="center" wrapText="1"/>
      <protection locked="0"/>
    </xf>
    <xf numFmtId="165" fontId="83" fillId="3" borderId="2" xfId="1" applyNumberFormat="1" applyFont="1" applyFill="1" applyBorder="1" applyAlignment="1" applyProtection="1">
      <alignment horizontal="left" vertical="center"/>
      <protection locked="0"/>
    </xf>
    <xf numFmtId="165" fontId="83" fillId="3" borderId="3" xfId="1" applyNumberFormat="1" applyFont="1" applyFill="1" applyBorder="1" applyAlignment="1" applyProtection="1">
      <alignment horizontal="left" vertical="center"/>
      <protection locked="0"/>
    </xf>
    <xf numFmtId="165" fontId="83" fillId="3" borderId="4" xfId="1" applyNumberFormat="1" applyFont="1" applyFill="1" applyBorder="1" applyAlignment="1" applyProtection="1">
      <alignment horizontal="left" vertical="center"/>
      <protection locked="0"/>
    </xf>
    <xf numFmtId="0" fontId="2" fillId="3" borderId="1" xfId="0" applyFont="1" applyFill="1" applyBorder="1" applyAlignment="1" applyProtection="1">
      <alignment horizontal="left" vertical="center" wrapText="1"/>
      <protection locked="0"/>
    </xf>
    <xf numFmtId="0" fontId="2" fillId="3" borderId="1" xfId="0" applyFont="1" applyFill="1" applyBorder="1" applyAlignment="1" applyProtection="1">
      <alignment horizontal="left" vertical="center"/>
      <protection locked="0"/>
    </xf>
    <xf numFmtId="43" fontId="68" fillId="12" borderId="1" xfId="1" quotePrefix="1" applyFont="1" applyFill="1" applyBorder="1" applyAlignment="1" applyProtection="1">
      <alignment horizontal="left" vertical="center" wrapText="1"/>
      <protection locked="0"/>
    </xf>
    <xf numFmtId="43" fontId="68" fillId="12" borderId="1" xfId="1" applyFont="1" applyFill="1" applyBorder="1" applyAlignment="1" applyProtection="1">
      <alignment horizontal="left" vertical="center" wrapText="1"/>
      <protection locked="0"/>
    </xf>
    <xf numFmtId="0" fontId="61" fillId="0" borderId="0" xfId="0" applyFont="1" applyAlignment="1" applyProtection="1">
      <alignment horizontal="justify" vertical="center" wrapText="1"/>
      <protection locked="0"/>
    </xf>
    <xf numFmtId="165" fontId="83" fillId="0" borderId="2" xfId="1" applyNumberFormat="1" applyFont="1" applyBorder="1" applyAlignment="1" applyProtection="1">
      <alignment horizontal="left" vertical="center" wrapText="1"/>
      <protection locked="0"/>
    </xf>
    <xf numFmtId="165" fontId="68" fillId="0" borderId="3" xfId="1" applyNumberFormat="1" applyFont="1" applyBorder="1" applyAlignment="1" applyProtection="1">
      <alignment horizontal="left" vertical="center" wrapText="1"/>
      <protection locked="0"/>
    </xf>
    <xf numFmtId="165" fontId="68" fillId="0" borderId="4" xfId="1" applyNumberFormat="1" applyFont="1" applyBorder="1" applyAlignment="1" applyProtection="1">
      <alignment horizontal="left" vertical="center" wrapText="1"/>
      <protection locked="0"/>
    </xf>
    <xf numFmtId="0" fontId="2" fillId="0" borderId="1" xfId="0" applyFont="1" applyBorder="1" applyAlignment="1" applyProtection="1">
      <alignment vertical="center" wrapText="1"/>
      <protection locked="0"/>
    </xf>
    <xf numFmtId="0" fontId="2" fillId="0" borderId="6" xfId="0" applyFont="1" applyBorder="1" applyAlignment="1" applyProtection="1">
      <alignment horizontal="left" vertical="center" wrapText="1"/>
      <protection locked="0"/>
    </xf>
    <xf numFmtId="0" fontId="2" fillId="0" borderId="5" xfId="0" applyFont="1" applyBorder="1" applyAlignment="1" applyProtection="1">
      <alignment horizontal="left" vertical="center" wrapText="1"/>
      <protection locked="0"/>
    </xf>
    <xf numFmtId="0" fontId="2" fillId="0" borderId="11" xfId="0" applyFont="1" applyBorder="1" applyAlignment="1" applyProtection="1">
      <alignment horizontal="left" vertical="center" wrapText="1"/>
      <protection locked="0"/>
    </xf>
    <xf numFmtId="0" fontId="8" fillId="3" borderId="6" xfId="0" applyFont="1" applyFill="1" applyBorder="1" applyAlignment="1" applyProtection="1">
      <alignment horizontal="left" vertical="center" wrapText="1"/>
      <protection locked="0"/>
    </xf>
    <xf numFmtId="0" fontId="8" fillId="3" borderId="5" xfId="0" applyFont="1" applyFill="1" applyBorder="1" applyAlignment="1" applyProtection="1">
      <alignment horizontal="left" vertical="center" wrapText="1"/>
      <protection locked="0"/>
    </xf>
    <xf numFmtId="0" fontId="8" fillId="3" borderId="11" xfId="0" applyFont="1" applyFill="1" applyBorder="1" applyAlignment="1" applyProtection="1">
      <alignment horizontal="left" vertical="center" wrapText="1"/>
      <protection locked="0"/>
    </xf>
    <xf numFmtId="165" fontId="4" fillId="2" borderId="2" xfId="1" applyNumberFormat="1" applyFont="1" applyFill="1" applyBorder="1" applyAlignment="1" applyProtection="1">
      <alignment horizontal="left" vertical="center"/>
      <protection locked="0"/>
    </xf>
    <xf numFmtId="165" fontId="4" fillId="2" borderId="3" xfId="1" applyNumberFormat="1" applyFont="1" applyFill="1" applyBorder="1" applyAlignment="1" applyProtection="1">
      <alignment horizontal="left" vertical="center"/>
      <protection locked="0"/>
    </xf>
    <xf numFmtId="165" fontId="4" fillId="2" borderId="4" xfId="1" applyNumberFormat="1" applyFont="1" applyFill="1" applyBorder="1" applyAlignment="1" applyProtection="1">
      <alignment horizontal="left" vertical="center"/>
      <protection locked="0"/>
    </xf>
    <xf numFmtId="0" fontId="12" fillId="0" borderId="0" xfId="0" applyFont="1" applyAlignment="1"/>
    <xf numFmtId="0" fontId="19" fillId="0" borderId="0" xfId="0" applyFont="1" applyAlignment="1"/>
  </cellXfs>
  <cellStyles count="7">
    <cellStyle name="Comma" xfId="1" builtinId="3"/>
    <cellStyle name="Normal" xfId="0" builtinId="0"/>
    <cellStyle name="Normal 2" xfId="2" xr:uid="{00000000-0005-0000-0000-000002000000}"/>
    <cellStyle name="Normal_ChiTietNM0304" xfId="3" xr:uid="{00000000-0005-0000-0000-000003000000}"/>
    <cellStyle name="Normal_Dichso" xfId="5" xr:uid="{00000000-0005-0000-0000-000004000000}"/>
    <cellStyle name="Normal_DocSoUnicode" xfId="4" xr:uid="{00000000-0005-0000-0000-000005000000}"/>
    <cellStyle name="Percent" xfId="6" builtinId="5"/>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mruColors>
      <color rgb="FF00FFFF"/>
      <color rgb="FF0000FF"/>
      <color rgb="FF00CC00"/>
      <color rgb="FF66FF66"/>
      <color rgb="FFFFFFCC"/>
      <color rgb="FF0099FF"/>
      <color rgb="FFCCFFFF"/>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123825</xdr:colOff>
      <xdr:row>0</xdr:row>
      <xdr:rowOff>1</xdr:rowOff>
    </xdr:from>
    <xdr:to>
      <xdr:col>23</xdr:col>
      <xdr:colOff>201706</xdr:colOff>
      <xdr:row>2</xdr:row>
      <xdr:rowOff>228601</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648200" y="1"/>
          <a:ext cx="1878106" cy="628650"/>
        </a:xfrm>
        <a:prstGeom prst="rect">
          <a:avLst/>
        </a:prstGeom>
        <a:noFill/>
        <a:ln w="9525">
          <a:noFill/>
          <a:miter lim="800000"/>
          <a:headEnd/>
          <a:tailEnd/>
        </a:ln>
      </xdr:spPr>
    </xdr:pic>
    <xdr:clientData/>
  </xdr:twoCellAnchor>
  <xdr:twoCellAnchor>
    <xdr:from>
      <xdr:col>16</xdr:col>
      <xdr:colOff>123825</xdr:colOff>
      <xdr:row>0</xdr:row>
      <xdr:rowOff>0</xdr:rowOff>
    </xdr:from>
    <xdr:to>
      <xdr:col>23</xdr:col>
      <xdr:colOff>201706</xdr:colOff>
      <xdr:row>2</xdr:row>
      <xdr:rowOff>333375</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648200" y="0"/>
          <a:ext cx="1878106" cy="7334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152400</xdr:colOff>
      <xdr:row>0</xdr:row>
      <xdr:rowOff>19051</xdr:rowOff>
    </xdr:from>
    <xdr:to>
      <xdr:col>23</xdr:col>
      <xdr:colOff>133350</xdr:colOff>
      <xdr:row>2</xdr:row>
      <xdr:rowOff>190500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19600" y="19051"/>
          <a:ext cx="1971675" cy="571499"/>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4.1.121\Phong%20TDPD\Documents%20and%20Settings\thaont\Desktop\To%20trinh%20SME%20KET%20HOP%20(khong%20gom%20LC,%20Bao%20lan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BangChu"/>
      <sheetName val="ThongTin"/>
      <sheetName val="ToTrinh"/>
      <sheetName val="PheDuyet"/>
      <sheetName val="SuaDoi"/>
      <sheetName val="AMC"/>
      <sheetName val="Data"/>
      <sheetName val="Sheet1"/>
      <sheetName val="thong tin"/>
      <sheetName val="Sheet2"/>
    </sheetNames>
    <sheetDataSet>
      <sheetData sheetId="0" refreshError="1"/>
      <sheetData sheetId="1" refreshError="1"/>
      <sheetData sheetId="2" refreshError="1">
        <row r="423">
          <cell r="G423">
            <v>1000000000</v>
          </cell>
        </row>
        <row r="428">
          <cell r="G428">
            <v>36</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G17" sqref="G17"/>
    </sheetView>
  </sheetViews>
  <sheetFormatPr defaultRowHeight="15"/>
  <sheetData>
    <row r="1" spans="1:3">
      <c r="A1" t="s">
        <v>0</v>
      </c>
      <c r="B1" t="s">
        <v>1</v>
      </c>
      <c r="C1" t="s">
        <v>2</v>
      </c>
    </row>
    <row r="2" spans="1:3">
      <c r="A2" t="s">
        <v>3</v>
      </c>
      <c r="B2" t="s">
        <v>1</v>
      </c>
      <c r="C2" t="s">
        <v>4</v>
      </c>
    </row>
    <row r="3" spans="1:3">
      <c r="A3" t="s">
        <v>5</v>
      </c>
      <c r="B3" t="s">
        <v>1</v>
      </c>
      <c r="C3" t="s">
        <v>6</v>
      </c>
    </row>
    <row r="4" spans="1:3">
      <c r="A4" t="s">
        <v>7</v>
      </c>
      <c r="B4" t="s">
        <v>1</v>
      </c>
      <c r="C4" t="s">
        <v>8</v>
      </c>
    </row>
    <row r="5" spans="1:3">
      <c r="A5" t="s">
        <v>9</v>
      </c>
      <c r="B5" t="s">
        <v>10</v>
      </c>
      <c r="C5" t="s">
        <v>11</v>
      </c>
    </row>
    <row r="6" spans="1:3">
      <c r="A6" t="s">
        <v>12</v>
      </c>
      <c r="B6" t="s">
        <v>10</v>
      </c>
      <c r="C6" t="s">
        <v>11</v>
      </c>
    </row>
    <row r="7" spans="1:3">
      <c r="A7" t="s">
        <v>13</v>
      </c>
      <c r="B7" t="s">
        <v>14</v>
      </c>
      <c r="C7" t="s">
        <v>11</v>
      </c>
    </row>
    <row r="8" spans="1:3">
      <c r="A8" t="s">
        <v>15</v>
      </c>
      <c r="B8" t="s">
        <v>10</v>
      </c>
      <c r="C8" t="s">
        <v>16</v>
      </c>
    </row>
    <row r="9" spans="1:3">
      <c r="A9" t="s">
        <v>17</v>
      </c>
      <c r="B9"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293"/>
  <sheetViews>
    <sheetView tabSelected="1" topLeftCell="A35" zoomScale="85" zoomScaleNormal="85" workbookViewId="0">
      <selection activeCell="X18" sqref="X18:X19"/>
    </sheetView>
  </sheetViews>
  <sheetFormatPr defaultColWidth="9.140625" defaultRowHeight="20.100000000000001" customHeight="1" outlineLevelRow="2"/>
  <cols>
    <col min="1" max="6" width="3.7109375" style="98" customWidth="1"/>
    <col min="7" max="7" width="4.5703125" style="98" customWidth="1"/>
    <col min="8" max="8" width="5.85546875" style="98" customWidth="1"/>
    <col min="9" max="13" width="4.5703125" style="98" customWidth="1"/>
    <col min="14" max="14" width="6.7109375" style="98" customWidth="1"/>
    <col min="15" max="19" width="4.5703125" style="98" customWidth="1"/>
    <col min="20" max="20" width="3.28515625" style="98" customWidth="1"/>
    <col min="21" max="21" width="4.5703125" style="98" customWidth="1"/>
    <col min="22" max="22" width="6.140625" style="97" customWidth="1"/>
    <col min="23" max="23" width="3.85546875" style="98" customWidth="1"/>
    <col min="24" max="24" width="63.7109375" style="149" customWidth="1"/>
    <col min="25" max="25" width="24.42578125" style="98" customWidth="1"/>
    <col min="26" max="26" width="23.7109375" style="98" customWidth="1"/>
    <col min="27" max="27" width="20.42578125" style="98" customWidth="1"/>
    <col min="28" max="28" width="8.140625" style="98" customWidth="1"/>
    <col min="29" max="29" width="8.85546875" style="98" customWidth="1"/>
    <col min="30" max="30" width="7.140625" style="98" customWidth="1"/>
    <col min="31" max="34" width="9.140625" style="98"/>
    <col min="35" max="35" width="12.42578125" style="98" bestFit="1" customWidth="1"/>
    <col min="36" max="16384" width="9.140625" style="98"/>
  </cols>
  <sheetData>
    <row r="1" spans="1:37" ht="20.100000000000001" customHeight="1">
      <c r="A1" s="425" t="s">
        <v>19</v>
      </c>
      <c r="B1" s="425"/>
      <c r="C1" s="425"/>
      <c r="D1" s="425"/>
      <c r="E1" s="425"/>
      <c r="F1" s="425"/>
      <c r="G1" s="425"/>
      <c r="H1" s="425"/>
      <c r="I1" s="425"/>
      <c r="J1" s="426" t="s">
        <v>20</v>
      </c>
      <c r="K1" s="426"/>
      <c r="L1" s="426"/>
      <c r="M1" s="426"/>
      <c r="N1" s="426"/>
      <c r="O1" s="426"/>
      <c r="P1" s="426"/>
      <c r="Q1" s="426"/>
      <c r="R1" s="426"/>
      <c r="S1" s="426"/>
      <c r="T1" s="426"/>
      <c r="U1" s="426"/>
      <c r="V1" s="426"/>
      <c r="X1" s="149" t="s">
        <v>21</v>
      </c>
    </row>
    <row r="2" spans="1:37" ht="20.100000000000001" customHeight="1">
      <c r="A2" s="425"/>
      <c r="B2" s="425"/>
      <c r="C2" s="425"/>
      <c r="D2" s="425"/>
      <c r="E2" s="425"/>
      <c r="F2" s="425"/>
      <c r="G2" s="425"/>
      <c r="H2" s="425"/>
      <c r="I2" s="425"/>
      <c r="J2" s="426"/>
      <c r="K2" s="426"/>
      <c r="L2" s="426"/>
      <c r="M2" s="426"/>
      <c r="N2" s="426"/>
      <c r="O2" s="426"/>
      <c r="P2" s="426"/>
      <c r="Q2" s="426"/>
      <c r="R2" s="426"/>
      <c r="S2" s="426"/>
      <c r="T2" s="426"/>
      <c r="U2" s="426"/>
      <c r="V2" s="426"/>
      <c r="Y2" s="98" t="s">
        <v>22</v>
      </c>
    </row>
    <row r="3" spans="1:37" ht="20.100000000000001" customHeight="1">
      <c r="A3" s="425"/>
      <c r="B3" s="425"/>
      <c r="C3" s="425"/>
      <c r="D3" s="425"/>
      <c r="E3" s="425"/>
      <c r="F3" s="425"/>
      <c r="G3" s="425"/>
      <c r="H3" s="425"/>
      <c r="I3" s="425"/>
      <c r="J3" s="426"/>
      <c r="K3" s="426"/>
      <c r="L3" s="426"/>
      <c r="M3" s="426"/>
      <c r="N3" s="426"/>
      <c r="O3" s="426"/>
      <c r="P3" s="426"/>
      <c r="Q3" s="426"/>
      <c r="R3" s="426"/>
      <c r="S3" s="426"/>
      <c r="T3" s="426"/>
      <c r="U3" s="426"/>
      <c r="V3" s="426"/>
      <c r="Y3" s="99" t="s">
        <v>23</v>
      </c>
      <c r="Z3" s="99" t="s">
        <v>24</v>
      </c>
    </row>
    <row r="4" spans="1:37" ht="20.100000000000001" customHeight="1">
      <c r="A4" s="511" t="s">
        <v>25</v>
      </c>
      <c r="B4" s="512"/>
      <c r="C4" s="512"/>
      <c r="D4" s="512"/>
      <c r="E4" s="512"/>
      <c r="F4" s="512"/>
      <c r="G4" s="512"/>
      <c r="H4" s="512"/>
      <c r="I4" s="512"/>
      <c r="J4" s="100"/>
      <c r="K4" s="501" t="s">
        <v>26</v>
      </c>
      <c r="L4" s="501"/>
      <c r="M4" s="501"/>
      <c r="N4" s="501"/>
      <c r="O4" s="501"/>
      <c r="P4" s="501"/>
      <c r="Q4" s="501"/>
      <c r="R4" s="501"/>
      <c r="S4" s="501"/>
      <c r="T4" s="501"/>
      <c r="U4" s="501"/>
      <c r="V4" s="501"/>
      <c r="X4" s="149" t="s">
        <v>27</v>
      </c>
      <c r="Y4" s="101" t="s">
        <v>28</v>
      </c>
      <c r="Z4" s="101" t="s">
        <v>29</v>
      </c>
      <c r="AI4" s="102"/>
    </row>
    <row r="5" spans="1:37" s="103" customFormat="1" ht="31.5" customHeight="1">
      <c r="A5" s="437" t="s">
        <v>30</v>
      </c>
      <c r="B5" s="438"/>
      <c r="C5" s="438"/>
      <c r="D5" s="438"/>
      <c r="E5" s="438"/>
      <c r="F5" s="438"/>
      <c r="G5" s="438"/>
      <c r="H5" s="438"/>
      <c r="I5" s="438"/>
      <c r="J5" s="438"/>
      <c r="K5" s="438"/>
      <c r="L5" s="438"/>
      <c r="M5" s="438"/>
      <c r="N5" s="438"/>
      <c r="O5" s="438"/>
      <c r="P5" s="438"/>
      <c r="Q5" s="438"/>
      <c r="R5" s="438"/>
      <c r="S5" s="438"/>
      <c r="T5" s="438"/>
      <c r="U5" s="438"/>
      <c r="V5" s="438"/>
      <c r="X5" s="153"/>
      <c r="Y5" s="105" t="s">
        <v>31</v>
      </c>
      <c r="Z5" s="105" t="s">
        <v>32</v>
      </c>
      <c r="AH5" s="98"/>
      <c r="AI5" s="102"/>
      <c r="AJ5" s="98"/>
      <c r="AK5" s="98"/>
    </row>
    <row r="6" spans="1:37" s="103" customFormat="1" ht="21" customHeight="1">
      <c r="A6" s="434" t="s">
        <v>33</v>
      </c>
      <c r="B6" s="434"/>
      <c r="C6" s="434"/>
      <c r="D6" s="434"/>
      <c r="E6" s="434"/>
      <c r="F6" s="434"/>
      <c r="G6" s="434"/>
      <c r="H6" s="434"/>
      <c r="I6" s="434"/>
      <c r="J6" s="434"/>
      <c r="K6" s="434"/>
      <c r="L6" s="434"/>
      <c r="M6" s="434"/>
      <c r="N6" s="434"/>
      <c r="O6" s="434"/>
      <c r="P6" s="434"/>
      <c r="Q6" s="434"/>
      <c r="R6" s="434"/>
      <c r="S6" s="434"/>
      <c r="T6" s="434"/>
      <c r="U6" s="434"/>
      <c r="V6" s="434"/>
      <c r="X6" s="153"/>
      <c r="Y6" s="106" t="s">
        <v>34</v>
      </c>
      <c r="Z6" s="106" t="s">
        <v>35</v>
      </c>
      <c r="AI6" s="107"/>
    </row>
    <row r="7" spans="1:37" s="103" customFormat="1" ht="19.5">
      <c r="A7" s="434" t="s">
        <v>36</v>
      </c>
      <c r="B7" s="434"/>
      <c r="C7" s="434"/>
      <c r="D7" s="434"/>
      <c r="E7" s="434"/>
      <c r="F7" s="434"/>
      <c r="G7" s="434"/>
      <c r="H7" s="434"/>
      <c r="I7" s="434"/>
      <c r="J7" s="434"/>
      <c r="K7" s="434"/>
      <c r="L7" s="434"/>
      <c r="M7" s="434"/>
      <c r="N7" s="434"/>
      <c r="O7" s="434"/>
      <c r="P7" s="434"/>
      <c r="Q7" s="434"/>
      <c r="R7" s="434"/>
      <c r="S7" s="434"/>
      <c r="T7" s="434"/>
      <c r="U7" s="434"/>
      <c r="V7" s="434"/>
      <c r="X7" s="153"/>
      <c r="Y7" s="104"/>
      <c r="Z7" s="104"/>
      <c r="AH7" s="98"/>
      <c r="AI7" s="102"/>
      <c r="AJ7" s="98"/>
      <c r="AK7" s="98"/>
    </row>
    <row r="8" spans="1:37" s="103" customFormat="1" ht="17.25">
      <c r="A8" s="435" t="s">
        <v>37</v>
      </c>
      <c r="B8" s="435"/>
      <c r="C8" s="435"/>
      <c r="D8" s="435"/>
      <c r="E8" s="435"/>
      <c r="F8" s="435"/>
      <c r="G8" s="435"/>
      <c r="H8" s="435"/>
      <c r="I8" s="435"/>
      <c r="J8" s="435"/>
      <c r="K8" s="435"/>
      <c r="L8" s="435"/>
      <c r="M8" s="435"/>
      <c r="N8" s="435"/>
      <c r="O8" s="435"/>
      <c r="P8" s="435"/>
      <c r="Q8" s="435"/>
      <c r="R8" s="435"/>
      <c r="S8" s="435"/>
      <c r="T8" s="435"/>
      <c r="U8" s="435"/>
      <c r="V8" s="435"/>
      <c r="X8" s="153"/>
      <c r="Y8" s="104"/>
      <c r="Z8" s="104"/>
      <c r="AH8" s="98"/>
      <c r="AI8" s="102"/>
      <c r="AJ8" s="98"/>
      <c r="AK8" s="98"/>
    </row>
    <row r="9" spans="1:37" s="103" customFormat="1" ht="20.25" customHeight="1">
      <c r="A9" s="435" t="s">
        <v>38</v>
      </c>
      <c r="B9" s="435"/>
      <c r="C9" s="435"/>
      <c r="D9" s="435"/>
      <c r="E9" s="435"/>
      <c r="F9" s="435"/>
      <c r="G9" s="435"/>
      <c r="H9" s="435"/>
      <c r="I9" s="435"/>
      <c r="J9" s="435"/>
      <c r="K9" s="435"/>
      <c r="L9" s="435"/>
      <c r="M9" s="435"/>
      <c r="N9" s="435"/>
      <c r="O9" s="435"/>
      <c r="P9" s="435"/>
      <c r="Q9" s="435"/>
      <c r="R9" s="435"/>
      <c r="S9" s="435"/>
      <c r="T9" s="435"/>
      <c r="U9" s="435"/>
      <c r="V9" s="435"/>
      <c r="X9" s="153"/>
      <c r="Y9" s="104"/>
      <c r="Z9" s="104"/>
      <c r="AA9" s="98"/>
      <c r="AH9" s="98"/>
      <c r="AI9" s="102"/>
      <c r="AJ9" s="98"/>
      <c r="AK9" s="98"/>
    </row>
    <row r="10" spans="1:37" s="103" customFormat="1" ht="19.5" customHeight="1">
      <c r="A10" s="1"/>
      <c r="B10" s="1"/>
      <c r="C10" s="1"/>
      <c r="D10" s="1"/>
      <c r="E10" s="1"/>
      <c r="F10" s="1"/>
      <c r="G10" s="1"/>
      <c r="H10" s="1"/>
      <c r="I10" s="1"/>
      <c r="J10" s="1"/>
      <c r="K10" s="1"/>
      <c r="L10" s="1"/>
      <c r="M10" s="1"/>
      <c r="N10" s="1"/>
      <c r="O10" s="1"/>
      <c r="P10" s="1"/>
      <c r="Q10" s="1"/>
      <c r="R10" s="1"/>
      <c r="S10" s="1"/>
      <c r="T10" s="1"/>
      <c r="U10" s="1"/>
      <c r="V10" s="1"/>
      <c r="X10" s="149"/>
      <c r="Y10" s="104"/>
      <c r="Z10" s="104"/>
      <c r="AE10" s="98"/>
      <c r="AF10" s="98"/>
      <c r="AH10" s="98"/>
      <c r="AI10" s="102"/>
      <c r="AJ10" s="98"/>
      <c r="AK10" s="98"/>
    </row>
    <row r="11" spans="1:37" s="103" customFormat="1" ht="17.25">
      <c r="A11" s="108" t="s">
        <v>39</v>
      </c>
      <c r="B11" s="1"/>
      <c r="C11" s="1"/>
      <c r="D11" s="1"/>
      <c r="E11" s="1"/>
      <c r="F11" s="1"/>
      <c r="G11" s="1"/>
      <c r="H11" s="1"/>
      <c r="I11" s="1"/>
      <c r="J11" s="1"/>
      <c r="K11" s="1"/>
      <c r="L11" s="1"/>
      <c r="M11" s="1"/>
      <c r="N11" s="1"/>
      <c r="O11" s="1"/>
      <c r="P11" s="1"/>
      <c r="Q11" s="1"/>
      <c r="R11" s="1"/>
      <c r="S11" s="1"/>
      <c r="T11" s="1"/>
      <c r="U11" s="1"/>
      <c r="V11" s="187"/>
      <c r="X11" s="149"/>
      <c r="Y11" s="104"/>
      <c r="AA11" s="98"/>
      <c r="AB11" s="98"/>
      <c r="AC11" s="98"/>
      <c r="AD11" s="98"/>
      <c r="AE11" s="98"/>
      <c r="AF11" s="98"/>
      <c r="AH11" s="98"/>
      <c r="AI11" s="102"/>
      <c r="AJ11" s="98"/>
      <c r="AK11" s="98"/>
    </row>
    <row r="12" spans="1:37" s="103" customFormat="1" ht="17.25">
      <c r="A12" s="108"/>
      <c r="B12" s="108" t="s">
        <v>40</v>
      </c>
      <c r="C12" s="1"/>
      <c r="D12" s="1"/>
      <c r="E12" s="1"/>
      <c r="F12" s="1"/>
      <c r="G12" s="1"/>
      <c r="H12" s="1"/>
      <c r="I12" s="1"/>
      <c r="J12" s="1"/>
      <c r="K12" s="1"/>
      <c r="L12" s="1"/>
      <c r="M12" s="1"/>
      <c r="N12" s="1"/>
      <c r="O12" s="1"/>
      <c r="P12" s="1"/>
      <c r="Q12" s="1"/>
      <c r="R12" s="1"/>
      <c r="S12" s="1"/>
      <c r="T12" s="1"/>
      <c r="U12" s="1"/>
      <c r="V12" s="187"/>
      <c r="X12" s="149"/>
      <c r="Y12" s="104"/>
      <c r="Z12" s="104"/>
      <c r="AA12" s="98"/>
      <c r="AB12" s="98"/>
      <c r="AC12" s="98"/>
      <c r="AD12" s="98"/>
      <c r="AE12" s="98"/>
      <c r="AF12" s="98"/>
      <c r="AH12" s="98"/>
      <c r="AI12" s="102"/>
      <c r="AJ12" s="98"/>
      <c r="AK12" s="98"/>
    </row>
    <row r="13" spans="1:37" s="103" customFormat="1" ht="21" customHeight="1">
      <c r="A13" s="446" t="s">
        <v>41</v>
      </c>
      <c r="B13" s="447"/>
      <c r="C13" s="447"/>
      <c r="D13" s="447"/>
      <c r="E13" s="447"/>
      <c r="F13" s="448"/>
      <c r="G13" s="431" t="s">
        <v>42</v>
      </c>
      <c r="H13" s="432"/>
      <c r="I13" s="432"/>
      <c r="J13" s="432"/>
      <c r="K13" s="432"/>
      <c r="L13" s="432"/>
      <c r="M13" s="432"/>
      <c r="N13" s="432"/>
      <c r="O13" s="432"/>
      <c r="P13" s="432"/>
      <c r="Q13" s="432"/>
      <c r="R13" s="432"/>
      <c r="S13" s="432"/>
      <c r="T13" s="432"/>
      <c r="U13" s="432"/>
      <c r="V13" s="433"/>
      <c r="X13" s="165" t="s">
        <v>43</v>
      </c>
      <c r="Y13" s="104"/>
      <c r="Z13" s="104"/>
      <c r="AA13" s="98"/>
      <c r="AB13" s="98"/>
      <c r="AC13" s="98"/>
      <c r="AD13" s="98"/>
      <c r="AE13" s="98"/>
      <c r="AF13" s="98"/>
      <c r="AH13" s="98"/>
      <c r="AI13" s="102"/>
      <c r="AJ13" s="98"/>
      <c r="AK13" s="98"/>
    </row>
    <row r="14" spans="1:37" s="103" customFormat="1" ht="21" customHeight="1">
      <c r="A14" s="196" t="s">
        <v>44</v>
      </c>
      <c r="B14" s="197"/>
      <c r="C14" s="197"/>
      <c r="D14" s="197"/>
      <c r="E14" s="197"/>
      <c r="F14" s="198"/>
      <c r="G14" s="431" t="s">
        <v>45</v>
      </c>
      <c r="H14" s="432"/>
      <c r="I14" s="432"/>
      <c r="J14" s="432"/>
      <c r="K14" s="432"/>
      <c r="L14" s="432"/>
      <c r="M14" s="432"/>
      <c r="N14" s="432"/>
      <c r="O14" s="432"/>
      <c r="P14" s="432"/>
      <c r="Q14" s="432"/>
      <c r="R14" s="432"/>
      <c r="S14" s="432"/>
      <c r="T14" s="432"/>
      <c r="U14" s="432"/>
      <c r="V14" s="433"/>
      <c r="X14" s="165" t="s">
        <v>46</v>
      </c>
      <c r="Y14" s="97"/>
      <c r="Z14" s="97"/>
      <c r="AA14" s="97"/>
      <c r="AB14" s="98"/>
      <c r="AC14" s="98"/>
      <c r="AD14" s="98"/>
      <c r="AE14" s="98"/>
      <c r="AF14" s="98"/>
      <c r="AH14" s="98"/>
      <c r="AI14" s="102"/>
      <c r="AJ14" s="98"/>
      <c r="AK14" s="98"/>
    </row>
    <row r="15" spans="1:37" s="103" customFormat="1" ht="23.25" customHeight="1">
      <c r="A15" s="429" t="s">
        <v>47</v>
      </c>
      <c r="B15" s="429"/>
      <c r="C15" s="429"/>
      <c r="D15" s="429"/>
      <c r="E15" s="429"/>
      <c r="F15" s="429"/>
      <c r="G15" s="439" t="s">
        <v>48</v>
      </c>
      <c r="H15" s="440"/>
      <c r="I15" s="440"/>
      <c r="J15" s="440"/>
      <c r="K15" s="440"/>
      <c r="L15" s="440"/>
      <c r="M15" s="513" t="s">
        <v>49</v>
      </c>
      <c r="N15" s="513"/>
      <c r="O15" s="513"/>
      <c r="P15" s="441" t="s">
        <v>50</v>
      </c>
      <c r="Q15" s="442"/>
      <c r="R15" s="442"/>
      <c r="S15" s="442"/>
      <c r="T15" s="442"/>
      <c r="U15" s="442"/>
      <c r="V15" s="443"/>
      <c r="X15" s="149" t="s">
        <v>51</v>
      </c>
      <c r="Y15" s="97"/>
      <c r="Z15" s="97"/>
      <c r="AA15" s="97"/>
      <c r="AB15" s="98"/>
      <c r="AC15" s="98"/>
      <c r="AD15" s="98"/>
      <c r="AE15" s="98"/>
      <c r="AF15" s="98"/>
      <c r="AH15" s="98"/>
      <c r="AI15" s="102"/>
      <c r="AJ15" s="98"/>
      <c r="AK15" s="98"/>
    </row>
    <row r="16" spans="1:37" s="103" customFormat="1" ht="21" customHeight="1">
      <c r="A16" s="356" t="s">
        <v>52</v>
      </c>
      <c r="B16" s="357"/>
      <c r="C16" s="357"/>
      <c r="D16" s="357"/>
      <c r="E16" s="357"/>
      <c r="F16" s="358"/>
      <c r="G16" s="450" t="s">
        <v>53</v>
      </c>
      <c r="H16" s="451"/>
      <c r="I16" s="451"/>
      <c r="J16" s="451"/>
      <c r="K16" s="451"/>
      <c r="L16" s="451"/>
      <c r="M16" s="451"/>
      <c r="N16" s="451"/>
      <c r="O16" s="451"/>
      <c r="P16" s="451"/>
      <c r="Q16" s="451"/>
      <c r="R16" s="451"/>
      <c r="S16" s="451"/>
      <c r="T16" s="451"/>
      <c r="U16" s="451"/>
      <c r="V16" s="452"/>
      <c r="X16" s="149"/>
      <c r="Y16" s="97"/>
      <c r="Z16" s="97"/>
      <c r="AA16" s="97"/>
      <c r="AB16" s="98"/>
      <c r="AC16" s="98"/>
      <c r="AD16" s="98"/>
      <c r="AE16" s="98"/>
      <c r="AF16" s="98"/>
      <c r="AH16" s="98"/>
      <c r="AI16" s="102"/>
      <c r="AJ16" s="98"/>
      <c r="AK16" s="98"/>
    </row>
    <row r="17" spans="1:37" s="103" customFormat="1" ht="21" customHeight="1">
      <c r="A17" s="429" t="s">
        <v>54</v>
      </c>
      <c r="B17" s="429"/>
      <c r="C17" s="429"/>
      <c r="D17" s="429"/>
      <c r="E17" s="429"/>
      <c r="F17" s="429"/>
      <c r="G17" s="450" t="s">
        <v>55</v>
      </c>
      <c r="H17" s="451"/>
      <c r="I17" s="451"/>
      <c r="J17" s="451"/>
      <c r="K17" s="451"/>
      <c r="L17" s="451"/>
      <c r="M17" s="451"/>
      <c r="N17" s="451"/>
      <c r="O17" s="451"/>
      <c r="P17" s="451"/>
      <c r="Q17" s="451"/>
      <c r="R17" s="451"/>
      <c r="S17" s="451"/>
      <c r="T17" s="451"/>
      <c r="U17" s="451"/>
      <c r="V17" s="452"/>
      <c r="X17" s="149"/>
      <c r="Y17" s="97"/>
      <c r="Z17" s="97"/>
      <c r="AA17" s="97"/>
      <c r="AB17" s="98"/>
      <c r="AC17" s="98"/>
      <c r="AD17" s="98"/>
      <c r="AE17" s="98"/>
      <c r="AF17" s="98"/>
      <c r="AH17" s="98"/>
      <c r="AI17" s="102"/>
      <c r="AJ17" s="98"/>
      <c r="AK17" s="98"/>
    </row>
    <row r="18" spans="1:37" s="103" customFormat="1" ht="21" customHeight="1">
      <c r="A18" s="356" t="s">
        <v>56</v>
      </c>
      <c r="B18" s="357"/>
      <c r="C18" s="357"/>
      <c r="D18" s="357"/>
      <c r="E18" s="357"/>
      <c r="F18" s="358"/>
      <c r="G18" s="336" t="s">
        <v>57</v>
      </c>
      <c r="H18" s="336"/>
      <c r="I18" s="336"/>
      <c r="J18" s="336"/>
      <c r="K18" s="336"/>
      <c r="L18" s="482" t="s">
        <v>58</v>
      </c>
      <c r="M18" s="483"/>
      <c r="N18" s="483"/>
      <c r="O18" s="483"/>
      <c r="P18" s="483"/>
      <c r="Q18" s="483"/>
      <c r="R18" s="483"/>
      <c r="S18" s="483"/>
      <c r="T18" s="483"/>
      <c r="U18" s="483"/>
      <c r="V18" s="484"/>
      <c r="X18" s="349" t="s">
        <v>59</v>
      </c>
      <c r="Y18" s="97"/>
      <c r="Z18" s="97"/>
      <c r="AA18" s="97"/>
      <c r="AB18" s="98"/>
      <c r="AC18" s="98"/>
      <c r="AD18" s="98"/>
      <c r="AE18" s="98"/>
      <c r="AF18" s="98"/>
      <c r="AH18" s="98"/>
      <c r="AI18" s="102"/>
      <c r="AJ18" s="98"/>
      <c r="AK18" s="98"/>
    </row>
    <row r="19" spans="1:37" s="103" customFormat="1" ht="45.75" customHeight="1">
      <c r="A19" s="359"/>
      <c r="B19" s="360"/>
      <c r="C19" s="360"/>
      <c r="D19" s="360"/>
      <c r="E19" s="360"/>
      <c r="F19" s="361"/>
      <c r="G19" s="336" t="s">
        <v>47</v>
      </c>
      <c r="H19" s="336"/>
      <c r="I19" s="336"/>
      <c r="J19" s="336"/>
      <c r="K19" s="336"/>
      <c r="L19" s="453" t="s">
        <v>60</v>
      </c>
      <c r="M19" s="454"/>
      <c r="N19" s="454"/>
      <c r="O19" s="454"/>
      <c r="P19" s="454"/>
      <c r="Q19" s="72" t="s">
        <v>49</v>
      </c>
      <c r="R19" s="72"/>
      <c r="S19" s="457" t="s">
        <v>61</v>
      </c>
      <c r="T19" s="458"/>
      <c r="U19" s="458"/>
      <c r="V19" s="459"/>
      <c r="W19" s="97"/>
      <c r="X19" s="349"/>
      <c r="Y19" s="97"/>
      <c r="Z19" s="97"/>
      <c r="AA19" s="97"/>
      <c r="AB19" s="98"/>
      <c r="AC19" s="98"/>
      <c r="AD19" s="98"/>
      <c r="AE19" s="98"/>
      <c r="AF19" s="98"/>
      <c r="AH19" s="98"/>
      <c r="AI19" s="102"/>
      <c r="AJ19" s="98"/>
      <c r="AK19" s="98"/>
    </row>
    <row r="20" spans="1:37" s="103" customFormat="1" ht="21" customHeight="1">
      <c r="A20" s="356" t="s">
        <v>62</v>
      </c>
      <c r="B20" s="357"/>
      <c r="C20" s="357"/>
      <c r="D20" s="357"/>
      <c r="E20" s="357"/>
      <c r="F20" s="358"/>
      <c r="G20" s="264" t="s">
        <v>57</v>
      </c>
      <c r="H20" s="264"/>
      <c r="I20" s="264"/>
      <c r="J20" s="264"/>
      <c r="K20" s="264"/>
      <c r="L20" s="476" t="s">
        <v>63</v>
      </c>
      <c r="M20" s="477"/>
      <c r="N20" s="477"/>
      <c r="O20" s="477"/>
      <c r="P20" s="477"/>
      <c r="Q20" s="477"/>
      <c r="R20" s="477"/>
      <c r="S20" s="477"/>
      <c r="T20" s="477"/>
      <c r="U20" s="477"/>
      <c r="V20" s="478"/>
      <c r="W20" s="97"/>
      <c r="X20" s="286" t="s">
        <v>64</v>
      </c>
      <c r="Y20" s="97"/>
      <c r="Z20" s="97"/>
      <c r="AA20" s="97"/>
      <c r="AB20" s="97"/>
      <c r="AC20" s="97"/>
      <c r="AD20" s="97"/>
      <c r="AE20" s="97"/>
      <c r="AF20" s="97"/>
      <c r="AH20" s="98"/>
      <c r="AI20" s="102"/>
      <c r="AJ20" s="98"/>
      <c r="AK20" s="98"/>
    </row>
    <row r="21" spans="1:37" s="103" customFormat="1" ht="54" customHeight="1">
      <c r="A21" s="359"/>
      <c r="B21" s="360"/>
      <c r="C21" s="360"/>
      <c r="D21" s="360"/>
      <c r="E21" s="360"/>
      <c r="F21" s="361"/>
      <c r="G21" s="264" t="s">
        <v>47</v>
      </c>
      <c r="H21" s="264"/>
      <c r="I21" s="264"/>
      <c r="J21" s="264"/>
      <c r="K21" s="264"/>
      <c r="L21" s="453" t="s">
        <v>65</v>
      </c>
      <c r="M21" s="454"/>
      <c r="N21" s="454"/>
      <c r="O21" s="454"/>
      <c r="P21" s="454"/>
      <c r="Q21" s="80" t="s">
        <v>49</v>
      </c>
      <c r="R21" s="80"/>
      <c r="S21" s="457" t="s">
        <v>66</v>
      </c>
      <c r="T21" s="458"/>
      <c r="U21" s="458"/>
      <c r="V21" s="459"/>
      <c r="W21" s="97"/>
      <c r="X21" s="286"/>
      <c r="Y21" s="97"/>
      <c r="Z21" s="97"/>
      <c r="AA21" s="97"/>
      <c r="AB21" s="97"/>
      <c r="AC21" s="97"/>
      <c r="AD21" s="97"/>
      <c r="AE21" s="97"/>
      <c r="AF21" s="97"/>
      <c r="AH21" s="98"/>
      <c r="AI21" s="102"/>
      <c r="AJ21" s="98"/>
      <c r="AK21" s="98"/>
    </row>
    <row r="22" spans="1:37" s="103" customFormat="1" ht="21" customHeight="1">
      <c r="A22" s="359"/>
      <c r="B22" s="360"/>
      <c r="C22" s="360"/>
      <c r="D22" s="360"/>
      <c r="E22" s="360"/>
      <c r="F22" s="361"/>
      <c r="G22" s="264" t="s">
        <v>57</v>
      </c>
      <c r="H22" s="264"/>
      <c r="I22" s="264"/>
      <c r="J22" s="264"/>
      <c r="K22" s="264"/>
      <c r="L22" s="476" t="s">
        <v>63</v>
      </c>
      <c r="M22" s="477"/>
      <c r="N22" s="477"/>
      <c r="O22" s="477"/>
      <c r="P22" s="477"/>
      <c r="Q22" s="477"/>
      <c r="R22" s="477"/>
      <c r="S22" s="477"/>
      <c r="T22" s="477"/>
      <c r="U22" s="477"/>
      <c r="V22" s="478"/>
      <c r="W22" s="97"/>
      <c r="X22" s="286"/>
      <c r="Y22" s="97"/>
      <c r="Z22" s="97"/>
      <c r="AA22" s="97"/>
      <c r="AB22" s="97"/>
      <c r="AC22" s="97"/>
      <c r="AD22" s="97"/>
      <c r="AE22" s="97"/>
      <c r="AF22" s="97"/>
      <c r="AH22" s="98"/>
      <c r="AI22" s="102"/>
      <c r="AJ22" s="98"/>
      <c r="AK22" s="98"/>
    </row>
    <row r="23" spans="1:37" s="103" customFormat="1" ht="54" customHeight="1">
      <c r="A23" s="359"/>
      <c r="B23" s="360"/>
      <c r="C23" s="360"/>
      <c r="D23" s="360"/>
      <c r="E23" s="360"/>
      <c r="F23" s="361"/>
      <c r="G23" s="264" t="s">
        <v>47</v>
      </c>
      <c r="H23" s="264"/>
      <c r="I23" s="264"/>
      <c r="J23" s="264"/>
      <c r="K23" s="264"/>
      <c r="L23" s="453" t="s">
        <v>65</v>
      </c>
      <c r="M23" s="454"/>
      <c r="N23" s="454"/>
      <c r="O23" s="454"/>
      <c r="P23" s="454"/>
      <c r="Q23" s="80" t="s">
        <v>49</v>
      </c>
      <c r="R23" s="80"/>
      <c r="S23" s="457" t="s">
        <v>66</v>
      </c>
      <c r="T23" s="458"/>
      <c r="U23" s="458"/>
      <c r="V23" s="459"/>
      <c r="W23" s="97"/>
      <c r="X23" s="286"/>
      <c r="Y23" s="97"/>
      <c r="Z23" s="97"/>
      <c r="AA23" s="97"/>
      <c r="AB23" s="97"/>
      <c r="AC23" s="97"/>
      <c r="AD23" s="97"/>
      <c r="AE23" s="97"/>
      <c r="AF23" s="97"/>
      <c r="AH23" s="98"/>
      <c r="AI23" s="102"/>
      <c r="AJ23" s="98"/>
      <c r="AK23" s="98"/>
    </row>
    <row r="24" spans="1:37" s="103" customFormat="1" ht="21" customHeight="1">
      <c r="A24" s="362"/>
      <c r="B24" s="363"/>
      <c r="C24" s="363"/>
      <c r="D24" s="363"/>
      <c r="E24" s="363"/>
      <c r="F24" s="364"/>
      <c r="G24" s="489" t="s">
        <v>67</v>
      </c>
      <c r="H24" s="489"/>
      <c r="I24" s="489"/>
      <c r="J24" s="489"/>
      <c r="K24" s="489"/>
      <c r="L24" s="490" t="s">
        <v>68</v>
      </c>
      <c r="M24" s="491"/>
      <c r="N24" s="491"/>
      <c r="O24" s="491"/>
      <c r="P24" s="491"/>
      <c r="Q24" s="491"/>
      <c r="R24" s="491"/>
      <c r="S24" s="491"/>
      <c r="T24" s="491"/>
      <c r="U24" s="491"/>
      <c r="V24" s="492"/>
      <c r="W24" s="97"/>
      <c r="X24" s="149"/>
      <c r="Y24" s="97">
        <f>3350+980</f>
        <v>4330</v>
      </c>
      <c r="Z24" s="97"/>
      <c r="AA24" s="97"/>
      <c r="AB24" s="97"/>
      <c r="AC24" s="97"/>
      <c r="AD24" s="97"/>
      <c r="AE24" s="97"/>
      <c r="AF24" s="97"/>
      <c r="AH24" s="98"/>
      <c r="AI24" s="102"/>
      <c r="AJ24" s="98"/>
      <c r="AK24" s="98"/>
    </row>
    <row r="25" spans="1:37" s="103" customFormat="1" ht="27" customHeight="1">
      <c r="A25" s="196" t="s">
        <v>69</v>
      </c>
      <c r="B25" s="430"/>
      <c r="C25" s="430"/>
      <c r="D25" s="430"/>
      <c r="E25" s="430"/>
      <c r="F25" s="430"/>
      <c r="G25" s="455" t="s">
        <v>70</v>
      </c>
      <c r="H25" s="456"/>
      <c r="I25" s="456"/>
      <c r="J25" s="503" t="s">
        <v>71</v>
      </c>
      <c r="K25" s="504"/>
      <c r="L25" s="504"/>
      <c r="M25" s="504"/>
      <c r="N25" s="504"/>
      <c r="O25" s="502" t="s">
        <v>72</v>
      </c>
      <c r="P25" s="502"/>
      <c r="Q25" s="502"/>
      <c r="R25" s="503" t="s">
        <v>73</v>
      </c>
      <c r="S25" s="504"/>
      <c r="T25" s="504"/>
      <c r="U25" s="504"/>
      <c r="V25" s="505"/>
      <c r="W25" s="97"/>
      <c r="X25" s="149"/>
      <c r="Y25" s="97"/>
      <c r="Z25" s="97"/>
      <c r="AA25" s="97"/>
      <c r="AB25" s="97"/>
      <c r="AC25" s="97"/>
      <c r="AD25" s="97"/>
      <c r="AE25" s="97"/>
      <c r="AF25" s="97"/>
      <c r="AH25" s="98"/>
      <c r="AI25" s="102"/>
      <c r="AJ25" s="98"/>
      <c r="AK25" s="98"/>
    </row>
    <row r="26" spans="1:37" s="103" customFormat="1" ht="7.5" customHeight="1">
      <c r="A26" s="109"/>
      <c r="B26" s="110"/>
      <c r="C26" s="110"/>
      <c r="D26" s="110"/>
      <c r="E26" s="110"/>
      <c r="F26" s="110"/>
      <c r="G26" s="111"/>
      <c r="H26" s="112"/>
      <c r="I26" s="112"/>
      <c r="J26" s="112"/>
      <c r="K26" s="112"/>
      <c r="L26" s="112"/>
      <c r="M26" s="112"/>
      <c r="N26" s="112"/>
      <c r="O26" s="112"/>
      <c r="P26" s="112"/>
      <c r="Q26" s="112"/>
      <c r="R26" s="112"/>
      <c r="S26" s="112"/>
      <c r="T26" s="112"/>
      <c r="U26" s="112"/>
      <c r="V26" s="113"/>
      <c r="W26" s="97"/>
      <c r="X26" s="149"/>
      <c r="Y26" s="97"/>
      <c r="Z26" s="97"/>
      <c r="AA26" s="97"/>
      <c r="AB26" s="97"/>
      <c r="AC26" s="97"/>
      <c r="AD26" s="97"/>
      <c r="AE26" s="97"/>
      <c r="AF26" s="97"/>
      <c r="AH26" s="98"/>
      <c r="AI26" s="102"/>
      <c r="AJ26" s="98"/>
      <c r="AK26" s="98"/>
    </row>
    <row r="27" spans="1:37" s="103" customFormat="1" ht="21" customHeight="1">
      <c r="A27" s="114"/>
      <c r="B27" s="114" t="s">
        <v>74</v>
      </c>
      <c r="C27" s="115"/>
      <c r="D27" s="115"/>
      <c r="E27" s="115"/>
      <c r="F27" s="115"/>
      <c r="G27" s="115"/>
      <c r="H27" s="115"/>
      <c r="I27" s="115"/>
      <c r="J27" s="115"/>
      <c r="K27" s="115"/>
      <c r="L27" s="115"/>
      <c r="M27" s="115"/>
      <c r="N27" s="115"/>
      <c r="O27" s="115"/>
      <c r="P27" s="115"/>
      <c r="Q27" s="115"/>
      <c r="R27" s="115"/>
      <c r="S27" s="115"/>
      <c r="T27" s="115"/>
      <c r="U27" s="115"/>
      <c r="V27" s="116"/>
      <c r="W27" s="97"/>
      <c r="X27" s="149"/>
      <c r="Y27" s="97"/>
      <c r="Z27" s="97"/>
      <c r="AA27" s="97"/>
      <c r="AB27" s="97"/>
      <c r="AC27" s="97"/>
      <c r="AD27" s="97"/>
      <c r="AE27" s="97"/>
      <c r="AF27" s="97"/>
      <c r="AH27" s="98"/>
      <c r="AI27" s="102"/>
      <c r="AJ27" s="98"/>
      <c r="AK27" s="98"/>
    </row>
    <row r="28" spans="1:37" s="103" customFormat="1" ht="21" customHeight="1">
      <c r="A28" s="408" t="s">
        <v>75</v>
      </c>
      <c r="B28" s="408"/>
      <c r="C28" s="408"/>
      <c r="D28" s="408"/>
      <c r="E28" s="408"/>
      <c r="F28" s="408"/>
      <c r="G28" s="409" t="s">
        <v>76</v>
      </c>
      <c r="H28" s="409"/>
      <c r="I28" s="409"/>
      <c r="J28" s="409"/>
      <c r="K28" s="422" t="s">
        <v>77</v>
      </c>
      <c r="L28" s="423"/>
      <c r="M28" s="423"/>
      <c r="N28" s="423"/>
      <c r="O28" s="423"/>
      <c r="P28" s="423"/>
      <c r="Q28" s="423"/>
      <c r="R28" s="423"/>
      <c r="S28" s="423"/>
      <c r="T28" s="423"/>
      <c r="U28" s="423"/>
      <c r="V28" s="424"/>
      <c r="W28" s="97"/>
      <c r="X28" s="192" t="s">
        <v>78</v>
      </c>
      <c r="Y28" s="97"/>
      <c r="Z28" s="97"/>
      <c r="AA28" s="97"/>
      <c r="AB28" s="97"/>
      <c r="AC28" s="97"/>
      <c r="AD28" s="97"/>
      <c r="AE28" s="97"/>
      <c r="AF28" s="97"/>
      <c r="AH28" s="98"/>
      <c r="AI28" s="102"/>
      <c r="AJ28" s="98"/>
      <c r="AK28" s="98"/>
    </row>
    <row r="29" spans="1:37" s="103" customFormat="1" ht="21" customHeight="1">
      <c r="A29" s="108"/>
      <c r="B29" s="108" t="s">
        <v>79</v>
      </c>
      <c r="C29" s="1"/>
      <c r="D29" s="1"/>
      <c r="E29" s="1"/>
      <c r="F29" s="1"/>
      <c r="G29" s="1"/>
      <c r="H29" s="1"/>
      <c r="I29" s="1"/>
      <c r="J29" s="1"/>
      <c r="K29" s="1"/>
      <c r="L29" s="1"/>
      <c r="M29" s="1"/>
      <c r="N29" s="1"/>
      <c r="O29" s="1"/>
      <c r="P29" s="1"/>
      <c r="Q29" s="1"/>
      <c r="R29" s="1"/>
      <c r="S29" s="1"/>
      <c r="T29" s="1"/>
      <c r="U29" s="1"/>
      <c r="V29" s="187"/>
      <c r="W29" s="97"/>
      <c r="X29" s="149"/>
      <c r="Y29" s="97"/>
      <c r="Z29" s="97"/>
      <c r="AA29" s="97"/>
      <c r="AB29" s="97"/>
      <c r="AC29" s="97"/>
      <c r="AD29" s="97"/>
      <c r="AE29" s="97"/>
      <c r="AF29" s="97"/>
      <c r="AG29" s="97"/>
      <c r="AH29" s="98"/>
      <c r="AI29" s="102"/>
      <c r="AJ29" s="98"/>
      <c r="AK29" s="98"/>
    </row>
    <row r="30" spans="1:37" s="103" customFormat="1" ht="36" customHeight="1">
      <c r="A30" s="399" t="s">
        <v>80</v>
      </c>
      <c r="B30" s="399"/>
      <c r="C30" s="399"/>
      <c r="D30" s="399"/>
      <c r="E30" s="399"/>
      <c r="F30" s="407" t="s">
        <v>81</v>
      </c>
      <c r="G30" s="407"/>
      <c r="H30" s="407"/>
      <c r="I30" s="407"/>
      <c r="J30" s="407"/>
      <c r="K30" s="407"/>
      <c r="L30" s="407"/>
      <c r="M30" s="399" t="s">
        <v>82</v>
      </c>
      <c r="N30" s="399"/>
      <c r="O30" s="399"/>
      <c r="P30" s="399"/>
      <c r="Q30" s="407" t="s">
        <v>83</v>
      </c>
      <c r="R30" s="407"/>
      <c r="S30" s="407"/>
      <c r="T30" s="407"/>
      <c r="U30" s="407"/>
      <c r="V30" s="407"/>
      <c r="W30" s="97"/>
      <c r="X30" s="149"/>
      <c r="Z30" s="97"/>
      <c r="AA30" s="97"/>
      <c r="AB30" s="97"/>
      <c r="AC30" s="97"/>
      <c r="AD30" s="97"/>
      <c r="AE30" s="97"/>
      <c r="AF30" s="97"/>
      <c r="AG30" s="97"/>
      <c r="AH30" s="98"/>
      <c r="AI30" s="102"/>
      <c r="AJ30" s="98"/>
      <c r="AK30" s="98"/>
    </row>
    <row r="31" spans="1:37" s="103" customFormat="1" ht="21" customHeight="1" outlineLevel="1">
      <c r="A31" s="103" t="s">
        <v>84</v>
      </c>
      <c r="B31" s="117"/>
      <c r="C31" s="117"/>
      <c r="D31" s="117"/>
      <c r="E31" s="117"/>
      <c r="F31" s="117"/>
      <c r="G31" s="117"/>
      <c r="H31" s="117"/>
      <c r="I31" s="117"/>
      <c r="J31" s="117"/>
      <c r="K31" s="117"/>
      <c r="L31" s="117"/>
      <c r="M31" s="117"/>
      <c r="N31" s="117"/>
      <c r="O31" s="117"/>
      <c r="P31" s="117"/>
      <c r="Q31" s="117"/>
      <c r="R31" s="98"/>
      <c r="S31" s="117" t="s">
        <v>85</v>
      </c>
      <c r="T31" s="117"/>
      <c r="U31" s="117"/>
      <c r="V31" s="117"/>
      <c r="W31" s="97"/>
      <c r="X31" s="149"/>
      <c r="Y31" s="97"/>
      <c r="Z31" s="97"/>
      <c r="AA31" s="97"/>
      <c r="AB31" s="97"/>
      <c r="AC31" s="97"/>
      <c r="AD31" s="97"/>
      <c r="AE31" s="97"/>
      <c r="AF31" s="97"/>
      <c r="AG31" s="97"/>
      <c r="AH31" s="98"/>
      <c r="AI31" s="102"/>
      <c r="AJ31" s="98"/>
      <c r="AK31" s="98"/>
    </row>
    <row r="32" spans="1:37" s="103" customFormat="1" ht="24.6" customHeight="1" outlineLevel="2">
      <c r="A32" s="475" t="s">
        <v>86</v>
      </c>
      <c r="B32" s="375" t="s">
        <v>87</v>
      </c>
      <c r="C32" s="375"/>
      <c r="D32" s="375"/>
      <c r="E32" s="375"/>
      <c r="F32" s="375"/>
      <c r="G32" s="509" t="s">
        <v>88</v>
      </c>
      <c r="H32" s="509"/>
      <c r="I32" s="510" t="s">
        <v>89</v>
      </c>
      <c r="J32" s="510"/>
      <c r="K32" s="510"/>
      <c r="L32" s="375" t="s">
        <v>90</v>
      </c>
      <c r="M32" s="375"/>
      <c r="N32" s="375"/>
      <c r="O32" s="375" t="s">
        <v>91</v>
      </c>
      <c r="P32" s="375"/>
      <c r="Q32" s="475" t="s">
        <v>92</v>
      </c>
      <c r="R32" s="475"/>
      <c r="S32" s="475"/>
      <c r="T32" s="475"/>
      <c r="U32" s="475"/>
      <c r="V32" s="475"/>
      <c r="W32" s="118"/>
      <c r="X32" s="149"/>
      <c r="Y32" s="97"/>
      <c r="Z32" s="97"/>
      <c r="AA32" s="97"/>
      <c r="AB32" s="97"/>
      <c r="AC32" s="97"/>
      <c r="AD32" s="97"/>
      <c r="AE32" s="97"/>
      <c r="AF32" s="97"/>
      <c r="AG32" s="97"/>
      <c r="AH32" s="98"/>
      <c r="AI32" s="102"/>
      <c r="AJ32" s="98"/>
      <c r="AK32" s="98"/>
    </row>
    <row r="33" spans="1:37" s="103" customFormat="1" ht="24.6" customHeight="1" outlineLevel="2">
      <c r="A33" s="475"/>
      <c r="B33" s="375"/>
      <c r="C33" s="375"/>
      <c r="D33" s="375"/>
      <c r="E33" s="375"/>
      <c r="F33" s="375"/>
      <c r="G33" s="509"/>
      <c r="H33" s="509"/>
      <c r="I33" s="510"/>
      <c r="J33" s="510"/>
      <c r="K33" s="510"/>
      <c r="L33" s="375"/>
      <c r="M33" s="375"/>
      <c r="N33" s="375"/>
      <c r="O33" s="375"/>
      <c r="P33" s="375"/>
      <c r="Q33" s="375" t="s">
        <v>93</v>
      </c>
      <c r="R33" s="375"/>
      <c r="S33" s="375"/>
      <c r="T33" s="375"/>
      <c r="U33" s="375" t="s">
        <v>94</v>
      </c>
      <c r="V33" s="375"/>
      <c r="W33" s="118"/>
      <c r="X33" s="149"/>
      <c r="Y33" s="97"/>
      <c r="Z33" s="97"/>
      <c r="AA33" s="97"/>
      <c r="AB33" s="97"/>
      <c r="AC33" s="97"/>
      <c r="AD33" s="97"/>
      <c r="AE33" s="97"/>
      <c r="AF33" s="97"/>
      <c r="AG33" s="97"/>
      <c r="AH33" s="98"/>
      <c r="AI33" s="102"/>
      <c r="AJ33" s="98"/>
      <c r="AK33" s="98"/>
    </row>
    <row r="34" spans="1:37" s="103" customFormat="1" ht="21" customHeight="1" outlineLevel="2">
      <c r="A34" s="413" t="s">
        <v>95</v>
      </c>
      <c r="B34" s="414"/>
      <c r="C34" s="414"/>
      <c r="D34" s="414"/>
      <c r="E34" s="414"/>
      <c r="F34" s="414"/>
      <c r="G34" s="414"/>
      <c r="H34" s="414"/>
      <c r="I34" s="414"/>
      <c r="J34" s="414"/>
      <c r="K34" s="414"/>
      <c r="L34" s="414"/>
      <c r="M34" s="414"/>
      <c r="N34" s="414"/>
      <c r="O34" s="414"/>
      <c r="P34" s="414"/>
      <c r="Q34" s="414"/>
      <c r="R34" s="414"/>
      <c r="S34" s="414"/>
      <c r="T34" s="414"/>
      <c r="U34" s="414"/>
      <c r="V34" s="415"/>
      <c r="W34" s="118"/>
      <c r="X34" s="149"/>
      <c r="Y34" s="97"/>
      <c r="Z34" s="97"/>
      <c r="AA34" s="97"/>
      <c r="AB34" s="97"/>
      <c r="AC34" s="97"/>
      <c r="AD34" s="97"/>
      <c r="AE34" s="97"/>
      <c r="AF34" s="97"/>
      <c r="AG34" s="97"/>
      <c r="AH34" s="98"/>
      <c r="AI34" s="102"/>
      <c r="AJ34" s="98"/>
      <c r="AK34" s="98"/>
    </row>
    <row r="35" spans="1:37" s="103" customFormat="1" ht="21" customHeight="1" outlineLevel="2">
      <c r="A35" s="401" t="s">
        <v>96</v>
      </c>
      <c r="B35" s="402"/>
      <c r="C35" s="402"/>
      <c r="D35" s="402"/>
      <c r="E35" s="402"/>
      <c r="F35" s="402"/>
      <c r="G35" s="402"/>
      <c r="H35" s="402"/>
      <c r="I35" s="402"/>
      <c r="J35" s="402"/>
      <c r="K35" s="402"/>
      <c r="L35" s="402"/>
      <c r="M35" s="402"/>
      <c r="N35" s="402"/>
      <c r="O35" s="402"/>
      <c r="P35" s="402"/>
      <c r="Q35" s="402"/>
      <c r="R35" s="402"/>
      <c r="S35" s="402"/>
      <c r="T35" s="402"/>
      <c r="U35" s="402"/>
      <c r="V35" s="403"/>
      <c r="W35" s="118"/>
      <c r="X35" s="149"/>
      <c r="Y35" s="97"/>
      <c r="Z35" s="97"/>
      <c r="AA35" s="97"/>
      <c r="AB35" s="97"/>
      <c r="AC35" s="97"/>
      <c r="AD35" s="97"/>
      <c r="AE35" s="97"/>
      <c r="AF35" s="97"/>
      <c r="AG35" s="97"/>
      <c r="AH35" s="98"/>
      <c r="AI35" s="102"/>
      <c r="AJ35" s="98"/>
      <c r="AK35" s="98"/>
    </row>
    <row r="36" spans="1:37" s="103" customFormat="1" ht="61.9" customHeight="1" outlineLevel="2">
      <c r="A36" s="96">
        <v>1</v>
      </c>
      <c r="B36" s="238" t="s">
        <v>97</v>
      </c>
      <c r="C36" s="238"/>
      <c r="D36" s="238"/>
      <c r="E36" s="238"/>
      <c r="F36" s="238"/>
      <c r="G36" s="269" t="s">
        <v>98</v>
      </c>
      <c r="H36" s="269"/>
      <c r="I36" s="271" t="s">
        <v>99</v>
      </c>
      <c r="J36" s="271"/>
      <c r="K36" s="271"/>
      <c r="L36" s="271" t="s">
        <v>100</v>
      </c>
      <c r="M36" s="271"/>
      <c r="N36" s="271"/>
      <c r="O36" s="269" t="s">
        <v>101</v>
      </c>
      <c r="P36" s="269"/>
      <c r="Q36" s="270" t="s">
        <v>102</v>
      </c>
      <c r="R36" s="270"/>
      <c r="S36" s="270"/>
      <c r="T36" s="270"/>
      <c r="U36" s="269" t="s">
        <v>103</v>
      </c>
      <c r="V36" s="269"/>
      <c r="W36" s="119"/>
      <c r="X36" s="179" t="s">
        <v>104</v>
      </c>
      <c r="Y36" s="97"/>
      <c r="Z36" s="97"/>
      <c r="AA36" s="97"/>
      <c r="AB36" s="97"/>
      <c r="AC36" s="97"/>
      <c r="AD36" s="97"/>
      <c r="AE36" s="97"/>
      <c r="AF36" s="97"/>
      <c r="AG36" s="97"/>
      <c r="AH36" s="98"/>
      <c r="AI36" s="102"/>
      <c r="AJ36" s="98"/>
      <c r="AK36" s="98"/>
    </row>
    <row r="37" spans="1:37" s="103" customFormat="1" ht="61.9" customHeight="1" outlineLevel="2">
      <c r="A37" s="96">
        <v>2</v>
      </c>
      <c r="B37" s="238" t="s">
        <v>105</v>
      </c>
      <c r="C37" s="238"/>
      <c r="D37" s="238"/>
      <c r="E37" s="238"/>
      <c r="F37" s="238"/>
      <c r="G37" s="269" t="s">
        <v>106</v>
      </c>
      <c r="H37" s="269"/>
      <c r="I37" s="271" t="s">
        <v>107</v>
      </c>
      <c r="J37" s="271"/>
      <c r="K37" s="271"/>
      <c r="L37" s="271" t="s">
        <v>108</v>
      </c>
      <c r="M37" s="271"/>
      <c r="N37" s="271"/>
      <c r="O37" s="269" t="s">
        <v>109</v>
      </c>
      <c r="P37" s="269"/>
      <c r="Q37" s="270" t="s">
        <v>110</v>
      </c>
      <c r="R37" s="270"/>
      <c r="S37" s="270"/>
      <c r="T37" s="270"/>
      <c r="U37" s="269" t="s">
        <v>111</v>
      </c>
      <c r="V37" s="269"/>
      <c r="W37" s="119"/>
      <c r="X37" s="179" t="s">
        <v>104</v>
      </c>
      <c r="Y37" s="97"/>
      <c r="Z37" s="97"/>
      <c r="AA37" s="97"/>
      <c r="AB37" s="97"/>
      <c r="AC37" s="97"/>
      <c r="AD37" s="97"/>
      <c r="AE37" s="97"/>
      <c r="AF37" s="97"/>
      <c r="AG37" s="97"/>
      <c r="AH37" s="98"/>
      <c r="AI37" s="102"/>
      <c r="AJ37" s="98"/>
      <c r="AK37" s="98"/>
    </row>
    <row r="38" spans="1:37" s="103" customFormat="1" ht="24" customHeight="1" outlineLevel="2">
      <c r="A38" s="404" t="s">
        <v>112</v>
      </c>
      <c r="B38" s="405"/>
      <c r="C38" s="405"/>
      <c r="D38" s="405"/>
      <c r="E38" s="405"/>
      <c r="F38" s="405"/>
      <c r="G38" s="405"/>
      <c r="H38" s="405"/>
      <c r="I38" s="405"/>
      <c r="J38" s="405"/>
      <c r="K38" s="405"/>
      <c r="L38" s="405"/>
      <c r="M38" s="405"/>
      <c r="N38" s="405"/>
      <c r="O38" s="405"/>
      <c r="P38" s="405"/>
      <c r="Q38" s="405"/>
      <c r="R38" s="405"/>
      <c r="S38" s="405"/>
      <c r="T38" s="405"/>
      <c r="U38" s="405"/>
      <c r="V38" s="406"/>
      <c r="W38" s="119"/>
      <c r="X38" s="179"/>
      <c r="Y38" s="97"/>
      <c r="Z38" s="97"/>
      <c r="AA38" s="97"/>
      <c r="AB38" s="97"/>
      <c r="AC38" s="97"/>
      <c r="AD38" s="97"/>
      <c r="AE38" s="97"/>
      <c r="AF38" s="97"/>
      <c r="AG38" s="97"/>
      <c r="AH38" s="98"/>
      <c r="AI38" s="102"/>
      <c r="AJ38" s="98"/>
      <c r="AK38" s="98"/>
    </row>
    <row r="39" spans="1:37" s="103" customFormat="1" ht="61.9" customHeight="1" outlineLevel="2">
      <c r="A39" s="96">
        <v>3</v>
      </c>
      <c r="B39" s="238" t="s">
        <v>113</v>
      </c>
      <c r="C39" s="238"/>
      <c r="D39" s="238"/>
      <c r="E39" s="238"/>
      <c r="F39" s="238"/>
      <c r="G39" s="269" t="s">
        <v>114</v>
      </c>
      <c r="H39" s="269"/>
      <c r="I39" s="271" t="s">
        <v>115</v>
      </c>
      <c r="J39" s="271"/>
      <c r="K39" s="271"/>
      <c r="L39" s="271" t="s">
        <v>116</v>
      </c>
      <c r="M39" s="271"/>
      <c r="N39" s="271"/>
      <c r="O39" s="269" t="s">
        <v>117</v>
      </c>
      <c r="P39" s="269"/>
      <c r="Q39" s="270" t="s">
        <v>118</v>
      </c>
      <c r="R39" s="270"/>
      <c r="S39" s="270"/>
      <c r="T39" s="270"/>
      <c r="U39" s="269" t="s">
        <v>119</v>
      </c>
      <c r="V39" s="269"/>
      <c r="W39" s="119"/>
      <c r="X39" s="179" t="s">
        <v>104</v>
      </c>
      <c r="Y39" s="97"/>
      <c r="Z39" s="97"/>
      <c r="AA39" s="97"/>
      <c r="AB39" s="97"/>
      <c r="AC39" s="97"/>
      <c r="AD39" s="97"/>
      <c r="AE39" s="97"/>
      <c r="AF39" s="97"/>
      <c r="AG39" s="97"/>
      <c r="AH39" s="98"/>
      <c r="AI39" s="102"/>
      <c r="AJ39" s="98"/>
      <c r="AK39" s="98"/>
    </row>
    <row r="40" spans="1:37" s="103" customFormat="1" ht="61.9" customHeight="1" outlineLevel="2">
      <c r="A40" s="96">
        <v>4</v>
      </c>
      <c r="B40" s="238" t="s">
        <v>120</v>
      </c>
      <c r="C40" s="238"/>
      <c r="D40" s="238"/>
      <c r="E40" s="238"/>
      <c r="F40" s="238"/>
      <c r="G40" s="269" t="s">
        <v>121</v>
      </c>
      <c r="H40" s="269"/>
      <c r="I40" s="271" t="s">
        <v>122</v>
      </c>
      <c r="J40" s="271"/>
      <c r="K40" s="271"/>
      <c r="L40" s="271" t="s">
        <v>123</v>
      </c>
      <c r="M40" s="271"/>
      <c r="N40" s="271"/>
      <c r="O40" s="269" t="s">
        <v>124</v>
      </c>
      <c r="P40" s="269"/>
      <c r="Q40" s="270" t="s">
        <v>125</v>
      </c>
      <c r="R40" s="270"/>
      <c r="S40" s="270"/>
      <c r="T40" s="270"/>
      <c r="U40" s="400" t="s">
        <v>119</v>
      </c>
      <c r="V40" s="269"/>
      <c r="W40" s="119"/>
      <c r="X40" s="179" t="s">
        <v>104</v>
      </c>
      <c r="Y40" s="97"/>
      <c r="Z40" s="97"/>
      <c r="AA40" s="97"/>
      <c r="AB40" s="97"/>
      <c r="AC40" s="97"/>
      <c r="AD40" s="97"/>
      <c r="AE40" s="97"/>
      <c r="AF40" s="97"/>
      <c r="AG40" s="97"/>
      <c r="AH40" s="98"/>
      <c r="AI40" s="102"/>
      <c r="AJ40" s="98"/>
      <c r="AK40" s="98"/>
    </row>
    <row r="41" spans="1:37" s="103" customFormat="1" ht="21" customHeight="1" outlineLevel="2">
      <c r="A41" s="413" t="s">
        <v>126</v>
      </c>
      <c r="B41" s="414"/>
      <c r="C41" s="414"/>
      <c r="D41" s="414"/>
      <c r="E41" s="414"/>
      <c r="F41" s="414"/>
      <c r="G41" s="414"/>
      <c r="H41" s="414"/>
      <c r="I41" s="414"/>
      <c r="J41" s="414"/>
      <c r="K41" s="414"/>
      <c r="L41" s="414"/>
      <c r="M41" s="414"/>
      <c r="N41" s="414"/>
      <c r="O41" s="414"/>
      <c r="P41" s="414"/>
      <c r="Q41" s="414"/>
      <c r="R41" s="414"/>
      <c r="S41" s="414"/>
      <c r="T41" s="414"/>
      <c r="U41" s="414"/>
      <c r="V41" s="415"/>
      <c r="W41" s="118"/>
      <c r="X41" s="149"/>
      <c r="Y41" s="97"/>
      <c r="Z41" s="97"/>
      <c r="AA41" s="97"/>
      <c r="AB41" s="97"/>
      <c r="AC41" s="97"/>
      <c r="AD41" s="97"/>
      <c r="AE41" s="97"/>
      <c r="AF41" s="97"/>
      <c r="AG41" s="97"/>
      <c r="AH41" s="98"/>
      <c r="AI41" s="102"/>
      <c r="AJ41" s="98"/>
      <c r="AK41" s="98"/>
    </row>
    <row r="42" spans="1:37" s="103" customFormat="1" ht="60.6" customHeight="1" outlineLevel="2">
      <c r="A42" s="395" t="s">
        <v>127</v>
      </c>
      <c r="B42" s="396"/>
      <c r="C42" s="396"/>
      <c r="D42" s="396"/>
      <c r="E42" s="396"/>
      <c r="F42" s="396"/>
      <c r="G42" s="269"/>
      <c r="H42" s="269"/>
      <c r="I42" s="271"/>
      <c r="J42" s="271"/>
      <c r="K42" s="271"/>
      <c r="L42" s="271" t="s">
        <v>128</v>
      </c>
      <c r="M42" s="271"/>
      <c r="N42" s="271"/>
      <c r="O42" s="398"/>
      <c r="P42" s="398"/>
      <c r="Q42" s="353" t="s">
        <v>129</v>
      </c>
      <c r="R42" s="354"/>
      <c r="S42" s="354"/>
      <c r="T42" s="355"/>
      <c r="U42" s="271" t="s">
        <v>129</v>
      </c>
      <c r="V42" s="271"/>
      <c r="W42" s="118"/>
      <c r="X42" s="149"/>
      <c r="Y42" s="97">
        <f>100+356+30</f>
        <v>486</v>
      </c>
      <c r="Z42" s="97"/>
      <c r="AA42" s="97"/>
      <c r="AB42" s="97"/>
      <c r="AC42" s="97"/>
      <c r="AD42" s="97"/>
      <c r="AE42" s="97"/>
      <c r="AF42" s="97"/>
      <c r="AG42" s="97"/>
      <c r="AH42" s="98"/>
      <c r="AI42" s="102"/>
      <c r="AJ42" s="98"/>
      <c r="AK42" s="98"/>
    </row>
    <row r="43" spans="1:37" s="103" customFormat="1" ht="22.15" customHeight="1" outlineLevel="1">
      <c r="A43" s="386" t="s">
        <v>130</v>
      </c>
      <c r="B43" s="387"/>
      <c r="C43" s="387"/>
      <c r="D43" s="387"/>
      <c r="E43" s="387"/>
      <c r="F43" s="387"/>
      <c r="G43" s="420" t="s">
        <v>131</v>
      </c>
      <c r="H43" s="420"/>
      <c r="I43" s="420"/>
      <c r="J43" s="420"/>
      <c r="K43" s="420"/>
      <c r="L43" s="420"/>
      <c r="M43" s="420"/>
      <c r="N43" s="420"/>
      <c r="O43" s="420"/>
      <c r="P43" s="420"/>
      <c r="Q43" s="420"/>
      <c r="R43" s="420"/>
      <c r="S43" s="420"/>
      <c r="T43" s="420"/>
      <c r="U43" s="420"/>
      <c r="V43" s="421"/>
      <c r="W43" s="98"/>
      <c r="X43" s="149"/>
      <c r="Y43" s="97"/>
      <c r="Z43" s="97"/>
      <c r="AA43" s="97"/>
      <c r="AB43" s="97"/>
      <c r="AC43" s="97"/>
      <c r="AD43" s="97"/>
      <c r="AE43" s="97"/>
      <c r="AF43" s="97"/>
      <c r="AG43" s="97"/>
      <c r="AH43" s="98"/>
      <c r="AI43" s="102"/>
      <c r="AJ43" s="98"/>
      <c r="AK43" s="98"/>
    </row>
    <row r="44" spans="1:37" s="103" customFormat="1" ht="22.15" customHeight="1" outlineLevel="1">
      <c r="A44" s="485" t="s">
        <v>132</v>
      </c>
      <c r="B44" s="486"/>
      <c r="C44" s="486"/>
      <c r="D44" s="486"/>
      <c r="E44" s="486"/>
      <c r="F44" s="486"/>
      <c r="G44" s="486"/>
      <c r="H44" s="486"/>
      <c r="I44" s="486"/>
      <c r="J44" s="486"/>
      <c r="K44" s="486"/>
      <c r="L44" s="486"/>
      <c r="M44" s="486"/>
      <c r="N44" s="486"/>
      <c r="O44" s="486"/>
      <c r="P44" s="486"/>
      <c r="Q44" s="486"/>
      <c r="R44" s="486"/>
      <c r="S44" s="486"/>
      <c r="T44" s="486"/>
      <c r="U44" s="486"/>
      <c r="V44" s="487"/>
      <c r="W44" s="98"/>
      <c r="X44" s="149"/>
      <c r="Y44" s="97"/>
      <c r="Z44" s="97"/>
      <c r="AA44" s="97"/>
      <c r="AB44" s="97"/>
      <c r="AC44" s="97"/>
      <c r="AD44" s="97"/>
      <c r="AE44" s="97"/>
      <c r="AF44" s="97"/>
      <c r="AG44" s="97"/>
      <c r="AH44" s="98"/>
      <c r="AI44" s="102"/>
      <c r="AJ44" s="98"/>
      <c r="AK44" s="98"/>
    </row>
    <row r="45" spans="1:37" s="103" customFormat="1" ht="49.5" outlineLevel="1">
      <c r="A45" s="120"/>
      <c r="B45" s="167" t="s">
        <v>133</v>
      </c>
      <c r="C45" s="121"/>
      <c r="D45" s="121"/>
      <c r="E45" s="121"/>
      <c r="F45" s="121"/>
      <c r="G45" s="121"/>
      <c r="H45" s="121"/>
      <c r="I45" s="122"/>
      <c r="J45" s="122"/>
      <c r="K45" s="122"/>
      <c r="L45" s="122"/>
      <c r="M45" s="122"/>
      <c r="N45" s="122"/>
      <c r="O45" s="122"/>
      <c r="P45" s="122"/>
      <c r="Q45" s="123"/>
      <c r="R45" s="376" t="s">
        <v>76</v>
      </c>
      <c r="S45" s="376"/>
      <c r="T45" s="376"/>
      <c r="U45" s="376"/>
      <c r="V45" s="376"/>
      <c r="W45" s="98"/>
      <c r="X45" s="191" t="s">
        <v>134</v>
      </c>
      <c r="Y45" s="97"/>
      <c r="Z45" s="97"/>
      <c r="AA45" s="97"/>
      <c r="AB45" s="97"/>
      <c r="AC45" s="97"/>
      <c r="AD45" s="97"/>
      <c r="AE45" s="97"/>
      <c r="AF45" s="97"/>
      <c r="AG45" s="97"/>
      <c r="AH45" s="98"/>
      <c r="AI45" s="102"/>
      <c r="AJ45" s="98"/>
      <c r="AK45" s="98"/>
    </row>
    <row r="46" spans="1:37" s="103" customFormat="1" ht="21" customHeight="1" outlineLevel="1">
      <c r="A46" s="397" t="s">
        <v>85</v>
      </c>
      <c r="B46" s="397"/>
      <c r="C46" s="397"/>
      <c r="D46" s="397"/>
      <c r="E46" s="397"/>
      <c r="F46" s="397"/>
      <c r="G46" s="397"/>
      <c r="H46" s="397"/>
      <c r="I46" s="397"/>
      <c r="J46" s="397"/>
      <c r="K46" s="397"/>
      <c r="L46" s="397"/>
      <c r="M46" s="397"/>
      <c r="N46" s="397"/>
      <c r="O46" s="397"/>
      <c r="P46" s="397"/>
      <c r="Q46" s="397"/>
      <c r="R46" s="397"/>
      <c r="S46" s="397"/>
      <c r="T46" s="397"/>
      <c r="U46" s="397"/>
      <c r="V46" s="397"/>
      <c r="W46" s="98"/>
      <c r="X46" s="149"/>
      <c r="Y46" s="97"/>
      <c r="Z46" s="97"/>
      <c r="AA46" s="97"/>
      <c r="AB46" s="97"/>
      <c r="AC46" s="97"/>
      <c r="AD46" s="97"/>
      <c r="AE46" s="97"/>
      <c r="AF46" s="97"/>
      <c r="AG46" s="97"/>
      <c r="AH46" s="98"/>
      <c r="AI46" s="102"/>
      <c r="AJ46" s="98"/>
      <c r="AK46" s="98"/>
    </row>
    <row r="47" spans="1:37" s="103" customFormat="1" ht="36" customHeight="1" outlineLevel="1">
      <c r="A47" s="184" t="s">
        <v>86</v>
      </c>
      <c r="B47" s="389" t="s">
        <v>135</v>
      </c>
      <c r="C47" s="389"/>
      <c r="D47" s="389"/>
      <c r="E47" s="389"/>
      <c r="F47" s="389"/>
      <c r="G47" s="389"/>
      <c r="H47" s="388" t="s">
        <v>136</v>
      </c>
      <c r="I47" s="388"/>
      <c r="J47" s="388"/>
      <c r="K47" s="388"/>
      <c r="L47" s="389" t="s">
        <v>137</v>
      </c>
      <c r="M47" s="389"/>
      <c r="N47" s="389"/>
      <c r="O47" s="383" t="s">
        <v>91</v>
      </c>
      <c r="P47" s="384"/>
      <c r="Q47" s="384"/>
      <c r="R47" s="385"/>
      <c r="S47" s="383" t="s">
        <v>138</v>
      </c>
      <c r="T47" s="384"/>
      <c r="U47" s="384"/>
      <c r="V47" s="385"/>
      <c r="W47" s="98"/>
      <c r="X47" s="149"/>
      <c r="Y47" s="97"/>
      <c r="Z47" s="97"/>
      <c r="AA47" s="97"/>
      <c r="AB47" s="97"/>
      <c r="AC47" s="97"/>
      <c r="AD47" s="97"/>
      <c r="AE47" s="97"/>
      <c r="AF47" s="97"/>
      <c r="AG47" s="97"/>
      <c r="AH47" s="98"/>
      <c r="AI47" s="102"/>
      <c r="AJ47" s="98"/>
      <c r="AK47" s="98"/>
    </row>
    <row r="48" spans="1:37" s="103" customFormat="1" ht="84" customHeight="1" outlineLevel="1">
      <c r="A48" s="188" t="s">
        <v>139</v>
      </c>
      <c r="B48" s="390" t="s">
        <v>140</v>
      </c>
      <c r="C48" s="390"/>
      <c r="D48" s="390"/>
      <c r="E48" s="390"/>
      <c r="F48" s="390"/>
      <c r="G48" s="390"/>
      <c r="H48" s="391" t="s">
        <v>141</v>
      </c>
      <c r="I48" s="391"/>
      <c r="J48" s="391"/>
      <c r="K48" s="391"/>
      <c r="L48" s="392" t="s">
        <v>142</v>
      </c>
      <c r="M48" s="393"/>
      <c r="N48" s="394"/>
      <c r="O48" s="377" t="s">
        <v>143</v>
      </c>
      <c r="P48" s="378"/>
      <c r="Q48" s="378"/>
      <c r="R48" s="379"/>
      <c r="S48" s="380" t="s">
        <v>144</v>
      </c>
      <c r="T48" s="381"/>
      <c r="U48" s="381"/>
      <c r="V48" s="382"/>
      <c r="W48" s="98"/>
      <c r="X48" s="179" t="s">
        <v>104</v>
      </c>
      <c r="Y48" s="97"/>
      <c r="Z48" s="97"/>
      <c r="AA48" s="97"/>
      <c r="AB48" s="97"/>
      <c r="AC48" s="97"/>
      <c r="AD48" s="97"/>
      <c r="AE48" s="97"/>
      <c r="AF48" s="97"/>
      <c r="AG48" s="97"/>
      <c r="AH48" s="98"/>
      <c r="AI48" s="102"/>
      <c r="AJ48" s="98"/>
      <c r="AK48" s="98"/>
    </row>
    <row r="49" spans="1:37" s="103" customFormat="1" ht="22.15" customHeight="1" outlineLevel="1">
      <c r="A49" s="506" t="s">
        <v>130</v>
      </c>
      <c r="B49" s="507"/>
      <c r="C49" s="507"/>
      <c r="D49" s="507"/>
      <c r="E49" s="507"/>
      <c r="F49" s="507"/>
      <c r="G49" s="507"/>
      <c r="H49" s="507"/>
      <c r="I49" s="507"/>
      <c r="J49" s="507"/>
      <c r="K49" s="507"/>
      <c r="L49" s="507"/>
      <c r="M49" s="507"/>
      <c r="N49" s="507"/>
      <c r="O49" s="507"/>
      <c r="P49" s="507"/>
      <c r="Q49" s="507"/>
      <c r="R49" s="507"/>
      <c r="S49" s="507"/>
      <c r="T49" s="507"/>
      <c r="U49" s="507"/>
      <c r="V49" s="508"/>
      <c r="W49" s="98"/>
      <c r="X49" s="149"/>
      <c r="Y49" s="97"/>
      <c r="Z49" s="97"/>
      <c r="AA49" s="97"/>
      <c r="AB49" s="97"/>
      <c r="AC49" s="97"/>
      <c r="AD49" s="97"/>
      <c r="AE49" s="97"/>
      <c r="AF49" s="97"/>
      <c r="AG49" s="97"/>
      <c r="AH49" s="98"/>
      <c r="AI49" s="102"/>
      <c r="AJ49" s="98"/>
      <c r="AK49" s="98"/>
    </row>
    <row r="50" spans="1:37" s="103" customFormat="1" ht="22.15" customHeight="1" outlineLevel="1">
      <c r="A50" s="485" t="s">
        <v>145</v>
      </c>
      <c r="B50" s="486"/>
      <c r="C50" s="486"/>
      <c r="D50" s="486"/>
      <c r="E50" s="486"/>
      <c r="F50" s="486"/>
      <c r="G50" s="486"/>
      <c r="H50" s="486"/>
      <c r="I50" s="486"/>
      <c r="J50" s="486"/>
      <c r="K50" s="486"/>
      <c r="L50" s="486"/>
      <c r="M50" s="486"/>
      <c r="N50" s="486"/>
      <c r="O50" s="486"/>
      <c r="P50" s="486"/>
      <c r="Q50" s="486"/>
      <c r="R50" s="486"/>
      <c r="S50" s="486"/>
      <c r="T50" s="486"/>
      <c r="U50" s="486"/>
      <c r="V50" s="487"/>
      <c r="W50" s="98"/>
      <c r="X50" s="149"/>
      <c r="Y50" s="97"/>
      <c r="Z50" s="97"/>
      <c r="AA50" s="97"/>
      <c r="AB50" s="97"/>
      <c r="AC50" s="97"/>
      <c r="AD50" s="97"/>
      <c r="AE50" s="97"/>
      <c r="AF50" s="97"/>
      <c r="AG50" s="97"/>
      <c r="AH50" s="98"/>
      <c r="AI50" s="102"/>
      <c r="AJ50" s="98"/>
      <c r="AK50" s="98"/>
    </row>
    <row r="51" spans="1:37" s="103" customFormat="1" ht="8.1" customHeight="1">
      <c r="A51" s="436"/>
      <c r="B51" s="436"/>
      <c r="C51" s="436"/>
      <c r="D51" s="436"/>
      <c r="E51" s="436"/>
      <c r="F51" s="436"/>
      <c r="G51" s="436"/>
      <c r="H51" s="436"/>
      <c r="I51" s="436"/>
      <c r="J51" s="436"/>
      <c r="K51" s="436"/>
      <c r="L51" s="436"/>
      <c r="M51" s="436"/>
      <c r="N51" s="436"/>
      <c r="O51" s="436"/>
      <c r="P51" s="436"/>
      <c r="Q51" s="436"/>
      <c r="R51" s="436"/>
      <c r="S51" s="436"/>
      <c r="T51" s="436"/>
      <c r="U51" s="436"/>
      <c r="V51" s="436"/>
      <c r="X51" s="149"/>
      <c r="Y51" s="97"/>
      <c r="Z51" s="97"/>
      <c r="AA51" s="97"/>
      <c r="AB51" s="97"/>
      <c r="AC51" s="97"/>
      <c r="AD51" s="97"/>
      <c r="AE51" s="97"/>
      <c r="AF51" s="97"/>
      <c r="AG51" s="97"/>
      <c r="AH51" s="98"/>
      <c r="AI51" s="102"/>
      <c r="AJ51" s="98"/>
      <c r="AK51" s="98"/>
    </row>
    <row r="52" spans="1:37" s="103" customFormat="1" ht="21" customHeight="1">
      <c r="A52" s="114" t="s">
        <v>146</v>
      </c>
      <c r="B52" s="124"/>
      <c r="C52" s="115"/>
      <c r="D52" s="115"/>
      <c r="E52" s="115"/>
      <c r="F52" s="115"/>
      <c r="G52" s="115"/>
      <c r="H52" s="115"/>
      <c r="I52" s="115"/>
      <c r="J52" s="115"/>
      <c r="K52" s="115"/>
      <c r="L52" s="115"/>
      <c r="M52" s="115"/>
      <c r="N52" s="115"/>
      <c r="O52" s="115"/>
      <c r="P52" s="115"/>
      <c r="Q52" s="115"/>
      <c r="R52" s="115"/>
      <c r="S52" s="115"/>
      <c r="T52" s="115"/>
      <c r="U52" s="115"/>
      <c r="V52" s="116"/>
      <c r="X52" s="149"/>
      <c r="Y52" s="97"/>
      <c r="Z52" s="97"/>
      <c r="AA52" s="97"/>
      <c r="AB52" s="97"/>
      <c r="AC52" s="97"/>
      <c r="AD52" s="97"/>
      <c r="AE52" s="97"/>
      <c r="AF52" s="97"/>
      <c r="AG52" s="97"/>
      <c r="AH52" s="98"/>
      <c r="AI52" s="102"/>
      <c r="AJ52" s="98"/>
      <c r="AK52" s="98"/>
    </row>
    <row r="53" spans="1:37" s="103" customFormat="1" ht="21" customHeight="1">
      <c r="A53" s="114"/>
      <c r="B53" s="115"/>
      <c r="C53" s="115"/>
      <c r="D53" s="115"/>
      <c r="E53" s="115"/>
      <c r="F53" s="115"/>
      <c r="G53" s="115"/>
      <c r="H53" s="115"/>
      <c r="I53" s="115"/>
      <c r="J53" s="115"/>
      <c r="K53" s="115"/>
      <c r="L53" s="115"/>
      <c r="M53" s="115"/>
      <c r="N53" s="115"/>
      <c r="O53" s="115"/>
      <c r="P53" s="115"/>
      <c r="Q53" s="115"/>
      <c r="R53" s="468" t="s">
        <v>147</v>
      </c>
      <c r="S53" s="468"/>
      <c r="T53" s="468"/>
      <c r="U53" s="468"/>
      <c r="V53" s="468"/>
      <c r="X53" s="460" t="s">
        <v>148</v>
      </c>
      <c r="Y53" s="97"/>
      <c r="Z53" s="97"/>
      <c r="AA53" s="97"/>
      <c r="AB53" s="97"/>
      <c r="AC53" s="97"/>
      <c r="AD53" s="97"/>
      <c r="AE53" s="97"/>
      <c r="AF53" s="97"/>
      <c r="AG53" s="97"/>
      <c r="AH53" s="98"/>
      <c r="AI53" s="102"/>
      <c r="AJ53" s="98"/>
      <c r="AK53" s="98"/>
    </row>
    <row r="54" spans="1:37" s="103" customFormat="1" ht="21" customHeight="1">
      <c r="A54" s="1"/>
      <c r="B54" s="186" t="s">
        <v>86</v>
      </c>
      <c r="C54" s="466" t="s">
        <v>149</v>
      </c>
      <c r="D54" s="466"/>
      <c r="E54" s="466"/>
      <c r="F54" s="466"/>
      <c r="G54" s="466"/>
      <c r="H54" s="466"/>
      <c r="I54" s="466" t="s">
        <v>150</v>
      </c>
      <c r="J54" s="466"/>
      <c r="K54" s="466"/>
      <c r="L54" s="444" t="s">
        <v>151</v>
      </c>
      <c r="M54" s="445"/>
      <c r="N54" s="488"/>
      <c r="O54" s="466" t="s">
        <v>152</v>
      </c>
      <c r="P54" s="466"/>
      <c r="Q54" s="466"/>
      <c r="R54" s="466"/>
      <c r="S54" s="466"/>
      <c r="T54" s="466"/>
      <c r="U54" s="466"/>
      <c r="V54" s="466"/>
      <c r="X54" s="460"/>
      <c r="Y54" s="97"/>
      <c r="Z54" s="97"/>
      <c r="AA54" s="97"/>
      <c r="AB54" s="97"/>
      <c r="AC54" s="97"/>
      <c r="AD54" s="97"/>
      <c r="AE54" s="97"/>
      <c r="AF54" s="97"/>
      <c r="AG54" s="97"/>
      <c r="AH54" s="98"/>
      <c r="AI54" s="102"/>
      <c r="AJ54" s="98"/>
      <c r="AK54" s="98"/>
    </row>
    <row r="55" spans="1:37" s="103" customFormat="1" ht="21" customHeight="1">
      <c r="A55" s="1"/>
      <c r="B55" s="125" t="s">
        <v>153</v>
      </c>
      <c r="C55" s="260" t="s">
        <v>154</v>
      </c>
      <c r="D55" s="260"/>
      <c r="E55" s="260"/>
      <c r="F55" s="260"/>
      <c r="G55" s="260"/>
      <c r="H55" s="260"/>
      <c r="I55" s="343"/>
      <c r="J55" s="343"/>
      <c r="K55" s="343"/>
      <c r="L55" s="343"/>
      <c r="M55" s="343"/>
      <c r="N55" s="343"/>
      <c r="O55" s="341" t="s">
        <v>155</v>
      </c>
      <c r="P55" s="342"/>
      <c r="Q55" s="342"/>
      <c r="R55" s="342"/>
      <c r="S55" s="342"/>
      <c r="T55" s="342"/>
      <c r="U55" s="342"/>
      <c r="V55" s="342"/>
      <c r="X55" s="460"/>
      <c r="Y55" s="97"/>
      <c r="Z55" s="97"/>
      <c r="AA55" s="97"/>
      <c r="AB55" s="97"/>
      <c r="AC55" s="97"/>
      <c r="AD55" s="97"/>
      <c r="AE55" s="97"/>
      <c r="AF55" s="97"/>
      <c r="AG55" s="97"/>
      <c r="AH55" s="98"/>
      <c r="AI55" s="102"/>
      <c r="AJ55" s="98"/>
      <c r="AK55" s="98"/>
    </row>
    <row r="56" spans="1:37" s="103" customFormat="1" ht="54" customHeight="1">
      <c r="A56" s="1"/>
      <c r="B56" s="95">
        <v>1</v>
      </c>
      <c r="C56" s="214" t="s">
        <v>156</v>
      </c>
      <c r="D56" s="214"/>
      <c r="E56" s="214"/>
      <c r="F56" s="214"/>
      <c r="G56" s="214"/>
      <c r="H56" s="214"/>
      <c r="I56" s="335" t="s">
        <v>157</v>
      </c>
      <c r="J56" s="335"/>
      <c r="K56" s="335"/>
      <c r="L56" s="335" t="s">
        <v>158</v>
      </c>
      <c r="M56" s="335"/>
      <c r="N56" s="335"/>
      <c r="O56" s="342"/>
      <c r="P56" s="342"/>
      <c r="Q56" s="342"/>
      <c r="R56" s="342"/>
      <c r="S56" s="342"/>
      <c r="T56" s="342"/>
      <c r="U56" s="342"/>
      <c r="V56" s="342"/>
      <c r="X56" s="460"/>
      <c r="Y56" s="97"/>
      <c r="Z56" s="97"/>
      <c r="AA56" s="97"/>
      <c r="AB56" s="97"/>
      <c r="AC56" s="97"/>
      <c r="AD56" s="97"/>
      <c r="AE56" s="97"/>
      <c r="AF56" s="97"/>
      <c r="AG56" s="97"/>
      <c r="AH56" s="98"/>
      <c r="AI56" s="102"/>
      <c r="AJ56" s="98"/>
      <c r="AK56" s="98"/>
    </row>
    <row r="57" spans="1:37" s="103" customFormat="1" ht="54" customHeight="1">
      <c r="A57" s="1"/>
      <c r="B57" s="95">
        <v>2</v>
      </c>
      <c r="C57" s="214" t="s">
        <v>159</v>
      </c>
      <c r="D57" s="214"/>
      <c r="E57" s="214"/>
      <c r="F57" s="214"/>
      <c r="G57" s="214"/>
      <c r="H57" s="214"/>
      <c r="I57" s="335" t="s">
        <v>160</v>
      </c>
      <c r="J57" s="335"/>
      <c r="K57" s="335"/>
      <c r="L57" s="335" t="s">
        <v>161</v>
      </c>
      <c r="M57" s="335"/>
      <c r="N57" s="335"/>
      <c r="O57" s="342"/>
      <c r="P57" s="342"/>
      <c r="Q57" s="342"/>
      <c r="R57" s="342"/>
      <c r="S57" s="342"/>
      <c r="T57" s="342"/>
      <c r="U57" s="342"/>
      <c r="V57" s="342"/>
      <c r="X57" s="460"/>
      <c r="Y57" s="97"/>
      <c r="Z57" s="97"/>
      <c r="AA57" s="97"/>
      <c r="AB57" s="97"/>
      <c r="AC57" s="97"/>
      <c r="AD57" s="97"/>
      <c r="AE57" s="97"/>
      <c r="AF57" s="97"/>
      <c r="AG57" s="97"/>
      <c r="AH57" s="98"/>
      <c r="AI57" s="102"/>
      <c r="AJ57" s="98"/>
      <c r="AK57" s="98"/>
    </row>
    <row r="58" spans="1:37" s="103" customFormat="1" ht="54" customHeight="1">
      <c r="A58" s="1"/>
      <c r="B58" s="95">
        <v>3</v>
      </c>
      <c r="C58" s="214" t="s">
        <v>162</v>
      </c>
      <c r="D58" s="214"/>
      <c r="E58" s="214"/>
      <c r="F58" s="214"/>
      <c r="G58" s="214"/>
      <c r="H58" s="214"/>
      <c r="I58" s="335" t="s">
        <v>163</v>
      </c>
      <c r="J58" s="335"/>
      <c r="K58" s="335"/>
      <c r="L58" s="335" t="s">
        <v>164</v>
      </c>
      <c r="M58" s="335"/>
      <c r="N58" s="335"/>
      <c r="O58" s="342"/>
      <c r="P58" s="342"/>
      <c r="Q58" s="342"/>
      <c r="R58" s="342"/>
      <c r="S58" s="342"/>
      <c r="T58" s="342"/>
      <c r="U58" s="342"/>
      <c r="V58" s="342"/>
      <c r="X58" s="460"/>
      <c r="Y58" s="97"/>
      <c r="Z58" s="97"/>
      <c r="AA58" s="97"/>
      <c r="AB58" s="97"/>
      <c r="AC58" s="97"/>
      <c r="AD58" s="97"/>
      <c r="AE58" s="97"/>
      <c r="AF58" s="97"/>
      <c r="AG58" s="97"/>
      <c r="AH58" s="98"/>
      <c r="AI58" s="102"/>
      <c r="AJ58" s="98"/>
      <c r="AK58" s="98"/>
    </row>
    <row r="59" spans="1:37" s="103" customFormat="1" ht="49.9" customHeight="1">
      <c r="A59" s="1"/>
      <c r="B59" s="79" t="s">
        <v>165</v>
      </c>
      <c r="C59" s="345" t="s">
        <v>166</v>
      </c>
      <c r="D59" s="345"/>
      <c r="E59" s="345"/>
      <c r="F59" s="345"/>
      <c r="G59" s="345"/>
      <c r="H59" s="345"/>
      <c r="I59" s="343"/>
      <c r="J59" s="343"/>
      <c r="K59" s="343"/>
      <c r="L59" s="343"/>
      <c r="M59" s="343"/>
      <c r="N59" s="343"/>
      <c r="O59" s="342"/>
      <c r="P59" s="342"/>
      <c r="Q59" s="342"/>
      <c r="R59" s="342"/>
      <c r="S59" s="342"/>
      <c r="T59" s="342"/>
      <c r="U59" s="342"/>
      <c r="V59" s="342"/>
      <c r="X59" s="460"/>
      <c r="Y59" s="97"/>
      <c r="Z59" s="97"/>
      <c r="AA59" s="97"/>
      <c r="AB59" s="97"/>
      <c r="AC59" s="97"/>
      <c r="AD59" s="97"/>
      <c r="AE59" s="97"/>
      <c r="AF59" s="97"/>
      <c r="AG59" s="97"/>
      <c r="AH59" s="98"/>
      <c r="AI59" s="102"/>
      <c r="AJ59" s="98"/>
      <c r="AK59" s="98"/>
    </row>
    <row r="60" spans="1:37" s="103" customFormat="1" ht="22.15" customHeight="1">
      <c r="A60" s="1"/>
      <c r="B60" s="95">
        <v>4</v>
      </c>
      <c r="C60" s="214" t="s">
        <v>167</v>
      </c>
      <c r="D60" s="214"/>
      <c r="E60" s="214"/>
      <c r="F60" s="214"/>
      <c r="G60" s="214"/>
      <c r="H60" s="214"/>
      <c r="I60" s="335" t="s">
        <v>168</v>
      </c>
      <c r="J60" s="335"/>
      <c r="K60" s="335"/>
      <c r="L60" s="335" t="s">
        <v>169</v>
      </c>
      <c r="M60" s="335"/>
      <c r="N60" s="335"/>
      <c r="O60" s="342"/>
      <c r="P60" s="342"/>
      <c r="Q60" s="342"/>
      <c r="R60" s="342"/>
      <c r="S60" s="342"/>
      <c r="T60" s="342"/>
      <c r="U60" s="342"/>
      <c r="V60" s="342"/>
      <c r="X60" s="460"/>
      <c r="Y60" s="98"/>
      <c r="Z60" s="98"/>
      <c r="AA60" s="98"/>
      <c r="AB60" s="98"/>
      <c r="AC60" s="98"/>
      <c r="AD60" s="98"/>
      <c r="AE60" s="98"/>
      <c r="AF60" s="98"/>
      <c r="AH60" s="98"/>
      <c r="AI60" s="102"/>
      <c r="AJ60" s="98"/>
      <c r="AK60" s="98"/>
    </row>
    <row r="61" spans="1:37" s="103" customFormat="1" ht="36" customHeight="1">
      <c r="A61" s="1"/>
      <c r="B61" s="95">
        <v>5</v>
      </c>
      <c r="C61" s="214" t="s">
        <v>170</v>
      </c>
      <c r="D61" s="214"/>
      <c r="E61" s="214"/>
      <c r="F61" s="214"/>
      <c r="G61" s="214"/>
      <c r="H61" s="214"/>
      <c r="I61" s="332" t="s">
        <v>171</v>
      </c>
      <c r="J61" s="332"/>
      <c r="K61" s="332"/>
      <c r="L61" s="332" t="s">
        <v>172</v>
      </c>
      <c r="M61" s="332"/>
      <c r="N61" s="332"/>
      <c r="O61" s="342"/>
      <c r="P61" s="342"/>
      <c r="Q61" s="342"/>
      <c r="R61" s="342"/>
      <c r="S61" s="342"/>
      <c r="T61" s="342"/>
      <c r="U61" s="342"/>
      <c r="V61" s="342"/>
      <c r="X61" s="460"/>
      <c r="Y61" s="98"/>
      <c r="Z61" s="98"/>
      <c r="AA61" s="98"/>
      <c r="AB61" s="98"/>
      <c r="AC61" s="98"/>
      <c r="AD61" s="98"/>
      <c r="AE61" s="98"/>
      <c r="AF61" s="98"/>
      <c r="AH61" s="98"/>
      <c r="AI61" s="102"/>
      <c r="AJ61" s="98"/>
      <c r="AK61" s="98"/>
    </row>
    <row r="62" spans="1:37" s="103" customFormat="1" ht="22.15" customHeight="1">
      <c r="A62" s="1"/>
      <c r="B62" s="95">
        <v>6</v>
      </c>
      <c r="C62" s="214" t="s">
        <v>173</v>
      </c>
      <c r="D62" s="214"/>
      <c r="E62" s="214"/>
      <c r="F62" s="214"/>
      <c r="G62" s="214"/>
      <c r="H62" s="214"/>
      <c r="I62" s="335" t="s">
        <v>174</v>
      </c>
      <c r="J62" s="335"/>
      <c r="K62" s="335"/>
      <c r="L62" s="335" t="s">
        <v>175</v>
      </c>
      <c r="M62" s="335"/>
      <c r="N62" s="335"/>
      <c r="O62" s="342"/>
      <c r="P62" s="342"/>
      <c r="Q62" s="342"/>
      <c r="R62" s="342"/>
      <c r="S62" s="342"/>
      <c r="T62" s="342"/>
      <c r="U62" s="342"/>
      <c r="V62" s="342"/>
      <c r="X62" s="460"/>
      <c r="Y62" s="98"/>
      <c r="Z62" s="98"/>
      <c r="AA62" s="98"/>
      <c r="AB62" s="98"/>
      <c r="AC62" s="98"/>
      <c r="AD62" s="98"/>
      <c r="AE62" s="98"/>
      <c r="AF62" s="98"/>
      <c r="AH62" s="98"/>
      <c r="AI62" s="102"/>
      <c r="AJ62" s="98"/>
      <c r="AK62" s="98"/>
    </row>
    <row r="63" spans="1:37" s="103" customFormat="1" ht="36" customHeight="1">
      <c r="A63" s="1"/>
      <c r="B63" s="95">
        <v>7</v>
      </c>
      <c r="C63" s="214" t="s">
        <v>176</v>
      </c>
      <c r="D63" s="214"/>
      <c r="E63" s="214"/>
      <c r="F63" s="214"/>
      <c r="G63" s="214"/>
      <c r="H63" s="214"/>
      <c r="I63" s="332" t="s">
        <v>177</v>
      </c>
      <c r="J63" s="332"/>
      <c r="K63" s="332"/>
      <c r="L63" s="332" t="s">
        <v>178</v>
      </c>
      <c r="M63" s="332"/>
      <c r="N63" s="332"/>
      <c r="O63" s="342"/>
      <c r="P63" s="342"/>
      <c r="Q63" s="342"/>
      <c r="R63" s="342"/>
      <c r="S63" s="342"/>
      <c r="T63" s="342"/>
      <c r="U63" s="342"/>
      <c r="V63" s="342"/>
      <c r="X63" s="460"/>
      <c r="Y63" s="98"/>
      <c r="Z63" s="98"/>
      <c r="AA63" s="98"/>
      <c r="AB63" s="98"/>
      <c r="AC63" s="98"/>
      <c r="AD63" s="98"/>
      <c r="AE63" s="98"/>
      <c r="AF63" s="98"/>
      <c r="AH63" s="98"/>
      <c r="AI63" s="102"/>
      <c r="AJ63" s="98"/>
      <c r="AK63" s="98"/>
    </row>
    <row r="64" spans="1:37" s="103" customFormat="1" ht="22.15" customHeight="1">
      <c r="A64" s="1"/>
      <c r="B64" s="95">
        <v>8</v>
      </c>
      <c r="C64" s="214" t="s">
        <v>179</v>
      </c>
      <c r="D64" s="214"/>
      <c r="E64" s="214"/>
      <c r="F64" s="214"/>
      <c r="G64" s="214"/>
      <c r="H64" s="214"/>
      <c r="I64" s="335" t="s">
        <v>180</v>
      </c>
      <c r="J64" s="335"/>
      <c r="K64" s="335"/>
      <c r="L64" s="335" t="s">
        <v>181</v>
      </c>
      <c r="M64" s="335"/>
      <c r="N64" s="335"/>
      <c r="O64" s="342"/>
      <c r="P64" s="342"/>
      <c r="Q64" s="342"/>
      <c r="R64" s="342"/>
      <c r="S64" s="342"/>
      <c r="T64" s="342"/>
      <c r="U64" s="342"/>
      <c r="V64" s="342"/>
      <c r="X64" s="460"/>
      <c r="Y64" s="98"/>
      <c r="Z64" s="98"/>
      <c r="AA64" s="98"/>
      <c r="AB64" s="98"/>
      <c r="AC64" s="98"/>
      <c r="AD64" s="98"/>
      <c r="AE64" s="98"/>
      <c r="AF64" s="98"/>
      <c r="AH64" s="98"/>
      <c r="AI64" s="102"/>
      <c r="AJ64" s="98"/>
      <c r="AK64" s="98"/>
    </row>
    <row r="65" spans="1:40" s="103" customFormat="1" ht="33" customHeight="1">
      <c r="A65" s="1"/>
      <c r="B65" s="95">
        <v>9</v>
      </c>
      <c r="C65" s="345" t="s">
        <v>182</v>
      </c>
      <c r="D65" s="345"/>
      <c r="E65" s="345"/>
      <c r="F65" s="345"/>
      <c r="G65" s="345"/>
      <c r="H65" s="345"/>
      <c r="I65" s="332" t="s">
        <v>183</v>
      </c>
      <c r="J65" s="332"/>
      <c r="K65" s="332"/>
      <c r="L65" s="332" t="s">
        <v>184</v>
      </c>
      <c r="M65" s="332"/>
      <c r="N65" s="332"/>
      <c r="O65" s="342"/>
      <c r="P65" s="342"/>
      <c r="Q65" s="342"/>
      <c r="R65" s="342"/>
      <c r="S65" s="342"/>
      <c r="T65" s="342"/>
      <c r="U65" s="342"/>
      <c r="V65" s="342"/>
      <c r="X65" s="460"/>
      <c r="Y65" s="98"/>
      <c r="Z65" s="98"/>
      <c r="AA65" s="98"/>
      <c r="AB65" s="98"/>
      <c r="AC65" s="98"/>
      <c r="AD65" s="98"/>
      <c r="AE65" s="98"/>
      <c r="AF65" s="98"/>
      <c r="AH65" s="98"/>
      <c r="AI65" s="102"/>
      <c r="AJ65" s="98"/>
      <c r="AK65" s="98"/>
    </row>
    <row r="66" spans="1:40" s="103" customFormat="1" ht="40.9" customHeight="1">
      <c r="A66" s="1"/>
      <c r="B66" s="95">
        <v>10</v>
      </c>
      <c r="C66" s="229" t="s">
        <v>185</v>
      </c>
      <c r="D66" s="336"/>
      <c r="E66" s="336"/>
      <c r="F66" s="336"/>
      <c r="G66" s="336"/>
      <c r="H66" s="336"/>
      <c r="I66" s="335" t="s">
        <v>186</v>
      </c>
      <c r="J66" s="335"/>
      <c r="K66" s="335"/>
      <c r="L66" s="335" t="s">
        <v>187</v>
      </c>
      <c r="M66" s="335"/>
      <c r="N66" s="335"/>
      <c r="O66" s="342"/>
      <c r="P66" s="342"/>
      <c r="Q66" s="342"/>
      <c r="R66" s="342"/>
      <c r="S66" s="342"/>
      <c r="T66" s="342"/>
      <c r="U66" s="342"/>
      <c r="V66" s="342"/>
      <c r="X66" s="460"/>
      <c r="Y66" s="98"/>
      <c r="Z66" s="98"/>
      <c r="AA66" s="98"/>
      <c r="AB66" s="98"/>
      <c r="AC66" s="98"/>
      <c r="AD66" s="98"/>
      <c r="AE66" s="98"/>
      <c r="AF66" s="98"/>
      <c r="AH66" s="98"/>
      <c r="AI66" s="102"/>
      <c r="AJ66" s="98"/>
      <c r="AK66" s="98"/>
    </row>
    <row r="67" spans="1:40" s="103" customFormat="1" ht="21" customHeight="1">
      <c r="A67" s="114"/>
      <c r="B67" s="115"/>
      <c r="C67" s="115"/>
      <c r="D67" s="115"/>
      <c r="E67" s="115"/>
      <c r="F67" s="115"/>
      <c r="G67" s="115"/>
      <c r="H67" s="115"/>
      <c r="I67" s="1"/>
      <c r="J67" s="1"/>
      <c r="K67" s="1"/>
      <c r="L67" s="1"/>
      <c r="M67" s="1"/>
      <c r="N67" s="1"/>
      <c r="O67" s="1"/>
      <c r="P67" s="1"/>
      <c r="Q67" s="1"/>
      <c r="R67" s="1"/>
      <c r="S67" s="1"/>
      <c r="T67" s="1"/>
      <c r="U67" s="1"/>
      <c r="V67" s="126"/>
      <c r="X67" s="149"/>
      <c r="Y67" s="98"/>
      <c r="Z67" s="98"/>
      <c r="AA67" s="98"/>
      <c r="AB67" s="98"/>
      <c r="AC67" s="98"/>
      <c r="AD67" s="98"/>
      <c r="AE67" s="98"/>
      <c r="AF67" s="98"/>
      <c r="AH67" s="98"/>
      <c r="AI67" s="102"/>
      <c r="AJ67" s="98"/>
      <c r="AK67" s="98"/>
    </row>
    <row r="68" spans="1:40" s="103" customFormat="1" ht="27.75" customHeight="1">
      <c r="A68" s="114" t="s">
        <v>188</v>
      </c>
      <c r="B68" s="130"/>
      <c r="C68" s="130"/>
      <c r="D68" s="130"/>
      <c r="E68" s="130"/>
      <c r="F68" s="130"/>
      <c r="G68" s="130"/>
      <c r="H68" s="130"/>
      <c r="I68" s="130"/>
      <c r="J68" s="130"/>
      <c r="K68" s="130"/>
      <c r="L68" s="130"/>
      <c r="M68" s="130"/>
      <c r="N68" s="130"/>
      <c r="O68" s="130"/>
      <c r="P68" s="130"/>
      <c r="Q68" s="344" t="s">
        <v>189</v>
      </c>
      <c r="R68" s="344"/>
      <c r="S68" s="344"/>
      <c r="T68" s="344"/>
      <c r="U68" s="344"/>
      <c r="V68" s="344"/>
      <c r="X68" s="149"/>
      <c r="Y68" s="98"/>
      <c r="Z68" s="98"/>
      <c r="AA68" s="98"/>
      <c r="AB68" s="98"/>
      <c r="AC68" s="98"/>
      <c r="AD68" s="98"/>
      <c r="AE68" s="98"/>
      <c r="AF68" s="98"/>
      <c r="AH68" s="98"/>
      <c r="AI68" s="102"/>
      <c r="AJ68" s="98"/>
      <c r="AK68" s="98"/>
    </row>
    <row r="69" spans="1:40" s="103" customFormat="1" ht="21" customHeight="1">
      <c r="A69" s="131" t="s">
        <v>86</v>
      </c>
      <c r="B69" s="444" t="s">
        <v>149</v>
      </c>
      <c r="C69" s="445"/>
      <c r="D69" s="445"/>
      <c r="E69" s="445"/>
      <c r="F69" s="445"/>
      <c r="G69" s="445"/>
      <c r="H69" s="445"/>
      <c r="I69" s="445"/>
      <c r="J69" s="445"/>
      <c r="K69" s="334" t="s">
        <v>190</v>
      </c>
      <c r="L69" s="334"/>
      <c r="M69" s="334"/>
      <c r="N69" s="334"/>
      <c r="O69" s="334"/>
      <c r="P69" s="334"/>
      <c r="Q69" s="333" t="s">
        <v>191</v>
      </c>
      <c r="R69" s="334"/>
      <c r="S69" s="334"/>
      <c r="T69" s="334"/>
      <c r="U69" s="334"/>
      <c r="V69" s="334"/>
      <c r="W69" s="118"/>
      <c r="X69" s="154"/>
      <c r="Y69" s="98"/>
      <c r="Z69" s="98"/>
      <c r="AA69" s="98"/>
      <c r="AB69" s="98"/>
      <c r="AC69" s="98"/>
      <c r="AD69" s="98"/>
      <c r="AE69" s="98"/>
      <c r="AF69" s="98"/>
      <c r="AG69" s="98"/>
      <c r="AH69" s="98"/>
      <c r="AI69" s="98"/>
      <c r="AJ69" s="98"/>
      <c r="AK69" s="98"/>
      <c r="AL69" s="98"/>
      <c r="AM69" s="98"/>
      <c r="AN69" s="98"/>
    </row>
    <row r="70" spans="1:40" s="103" customFormat="1" ht="41.25" customHeight="1">
      <c r="A70" s="132">
        <v>1</v>
      </c>
      <c r="B70" s="472" t="s">
        <v>192</v>
      </c>
      <c r="C70" s="473"/>
      <c r="D70" s="473"/>
      <c r="E70" s="473"/>
      <c r="F70" s="473"/>
      <c r="G70" s="473"/>
      <c r="H70" s="473"/>
      <c r="I70" s="473"/>
      <c r="J70" s="474"/>
      <c r="K70" s="346" t="s">
        <v>193</v>
      </c>
      <c r="L70" s="347"/>
      <c r="M70" s="347"/>
      <c r="N70" s="347"/>
      <c r="O70" s="347"/>
      <c r="P70" s="348"/>
      <c r="Q70" s="479" t="s">
        <v>194</v>
      </c>
      <c r="R70" s="480"/>
      <c r="S70" s="480"/>
      <c r="T70" s="480"/>
      <c r="U70" s="480"/>
      <c r="V70" s="481"/>
      <c r="W70" s="133"/>
      <c r="X70" s="190" t="s">
        <v>195</v>
      </c>
      <c r="Y70" s="98"/>
      <c r="Z70" s="98"/>
      <c r="AA70" s="98"/>
      <c r="AB70" s="98"/>
      <c r="AC70" s="98"/>
      <c r="AD70" s="98"/>
      <c r="AE70" s="98"/>
      <c r="AF70" s="98"/>
      <c r="AG70" s="98"/>
      <c r="AH70" s="98"/>
      <c r="AI70" s="98"/>
      <c r="AJ70" s="98"/>
      <c r="AK70" s="98"/>
      <c r="AL70" s="98"/>
      <c r="AM70" s="98"/>
      <c r="AN70" s="98"/>
    </row>
    <row r="71" spans="1:40" s="103" customFormat="1" ht="31.5" customHeight="1">
      <c r="A71" s="173" t="s">
        <v>196</v>
      </c>
      <c r="B71" s="243" t="s">
        <v>197</v>
      </c>
      <c r="C71" s="244"/>
      <c r="D71" s="244"/>
      <c r="E71" s="244"/>
      <c r="F71" s="244"/>
      <c r="G71" s="244"/>
      <c r="H71" s="244"/>
      <c r="I71" s="244"/>
      <c r="J71" s="245"/>
      <c r="K71" s="273" t="s">
        <v>198</v>
      </c>
      <c r="L71" s="274"/>
      <c r="M71" s="274"/>
      <c r="N71" s="274"/>
      <c r="O71" s="274"/>
      <c r="P71" s="275"/>
      <c r="Q71" s="246" t="s">
        <v>199</v>
      </c>
      <c r="R71" s="246"/>
      <c r="S71" s="246"/>
      <c r="T71" s="246"/>
      <c r="U71" s="246"/>
      <c r="V71" s="246"/>
      <c r="W71" s="98"/>
      <c r="X71" s="190"/>
      <c r="Y71" s="98"/>
      <c r="Z71" s="98"/>
      <c r="AA71" s="98"/>
      <c r="AB71" s="98"/>
      <c r="AC71" s="98"/>
      <c r="AD71" s="98"/>
      <c r="AE71" s="98"/>
      <c r="AF71" s="98"/>
      <c r="AG71" s="98"/>
      <c r="AH71" s="98"/>
      <c r="AI71" s="98"/>
      <c r="AJ71" s="98"/>
      <c r="AK71" s="98"/>
      <c r="AL71" s="98"/>
      <c r="AM71" s="98"/>
      <c r="AN71" s="98"/>
    </row>
    <row r="72" spans="1:40" s="103" customFormat="1" ht="36" customHeight="1">
      <c r="A72" s="134"/>
      <c r="B72" s="196" t="s">
        <v>200</v>
      </c>
      <c r="C72" s="197"/>
      <c r="D72" s="197"/>
      <c r="E72" s="197"/>
      <c r="F72" s="197"/>
      <c r="G72" s="240" t="s">
        <v>201</v>
      </c>
      <c r="H72" s="240"/>
      <c r="I72" s="240"/>
      <c r="J72" s="241"/>
      <c r="K72" s="242" t="s">
        <v>202</v>
      </c>
      <c r="L72" s="242"/>
      <c r="M72" s="242"/>
      <c r="N72" s="242"/>
      <c r="O72" s="242"/>
      <c r="P72" s="242"/>
      <c r="Q72" s="242" t="s">
        <v>203</v>
      </c>
      <c r="R72" s="242"/>
      <c r="S72" s="242"/>
      <c r="T72" s="242"/>
      <c r="U72" s="242"/>
      <c r="V72" s="242"/>
      <c r="W72" s="98"/>
      <c r="X72" s="190"/>
      <c r="Y72" s="98"/>
      <c r="Z72" s="98"/>
      <c r="AA72" s="98"/>
      <c r="AB72" s="98"/>
      <c r="AC72" s="98"/>
      <c r="AD72" s="98"/>
      <c r="AE72" s="98"/>
      <c r="AF72" s="98"/>
      <c r="AG72" s="98"/>
      <c r="AH72" s="98"/>
      <c r="AI72" s="98"/>
      <c r="AJ72" s="98"/>
      <c r="AK72" s="98"/>
      <c r="AL72" s="98"/>
      <c r="AM72" s="98"/>
      <c r="AN72" s="98"/>
    </row>
    <row r="73" spans="1:40" s="103" customFormat="1" ht="36" customHeight="1">
      <c r="A73" s="134"/>
      <c r="B73" s="196" t="s">
        <v>204</v>
      </c>
      <c r="C73" s="197"/>
      <c r="D73" s="197"/>
      <c r="E73" s="197"/>
      <c r="F73" s="197"/>
      <c r="G73" s="240" t="s">
        <v>205</v>
      </c>
      <c r="H73" s="240"/>
      <c r="I73" s="240"/>
      <c r="J73" s="241"/>
      <c r="K73" s="242" t="s">
        <v>206</v>
      </c>
      <c r="L73" s="242"/>
      <c r="M73" s="242"/>
      <c r="N73" s="242"/>
      <c r="O73" s="242"/>
      <c r="P73" s="242"/>
      <c r="Q73" s="242" t="s">
        <v>207</v>
      </c>
      <c r="R73" s="242"/>
      <c r="S73" s="242"/>
      <c r="T73" s="242"/>
      <c r="U73" s="242"/>
      <c r="V73" s="242"/>
      <c r="W73" s="98"/>
      <c r="X73" s="190"/>
      <c r="Y73" s="98"/>
      <c r="Z73" s="98"/>
      <c r="AA73" s="98"/>
      <c r="AB73" s="98"/>
      <c r="AC73" s="98"/>
      <c r="AD73" s="98"/>
      <c r="AE73" s="98"/>
      <c r="AF73" s="98"/>
      <c r="AG73" s="98"/>
      <c r="AH73" s="98"/>
      <c r="AI73" s="98"/>
      <c r="AJ73" s="98"/>
      <c r="AK73" s="98"/>
      <c r="AL73" s="98"/>
      <c r="AM73" s="98"/>
      <c r="AN73" s="98"/>
    </row>
    <row r="74" spans="1:40" s="103" customFormat="1" ht="36" customHeight="1">
      <c r="A74" s="134"/>
      <c r="B74" s="196" t="s">
        <v>208</v>
      </c>
      <c r="C74" s="197"/>
      <c r="D74" s="197"/>
      <c r="E74" s="197"/>
      <c r="F74" s="197"/>
      <c r="G74" s="240" t="s">
        <v>209</v>
      </c>
      <c r="H74" s="240"/>
      <c r="I74" s="240"/>
      <c r="J74" s="241"/>
      <c r="K74" s="242" t="s">
        <v>210</v>
      </c>
      <c r="L74" s="242"/>
      <c r="M74" s="242"/>
      <c r="N74" s="242"/>
      <c r="O74" s="242"/>
      <c r="P74" s="242"/>
      <c r="Q74" s="242" t="s">
        <v>211</v>
      </c>
      <c r="R74" s="242"/>
      <c r="S74" s="242"/>
      <c r="T74" s="242"/>
      <c r="U74" s="242"/>
      <c r="V74" s="242"/>
      <c r="W74" s="98"/>
      <c r="X74" s="190"/>
      <c r="Y74" s="98"/>
      <c r="Z74" s="98"/>
      <c r="AA74" s="98"/>
      <c r="AB74" s="98"/>
      <c r="AC74" s="98"/>
      <c r="AD74" s="98"/>
      <c r="AE74" s="98"/>
      <c r="AF74" s="98"/>
      <c r="AG74" s="98"/>
      <c r="AH74" s="98"/>
      <c r="AI74" s="98"/>
      <c r="AJ74" s="98"/>
      <c r="AK74" s="98"/>
      <c r="AL74" s="98"/>
      <c r="AM74" s="98"/>
      <c r="AN74" s="98"/>
    </row>
    <row r="75" spans="1:40" s="103" customFormat="1" ht="36" customHeight="1">
      <c r="A75" s="134"/>
      <c r="B75" s="196" t="s">
        <v>212</v>
      </c>
      <c r="C75" s="197"/>
      <c r="D75" s="197"/>
      <c r="E75" s="197"/>
      <c r="F75" s="197"/>
      <c r="G75" s="240" t="s">
        <v>213</v>
      </c>
      <c r="H75" s="240"/>
      <c r="I75" s="240"/>
      <c r="J75" s="241"/>
      <c r="K75" s="242" t="s">
        <v>214</v>
      </c>
      <c r="L75" s="242"/>
      <c r="M75" s="242"/>
      <c r="N75" s="242"/>
      <c r="O75" s="242"/>
      <c r="P75" s="242"/>
      <c r="Q75" s="242" t="s">
        <v>215</v>
      </c>
      <c r="R75" s="242"/>
      <c r="S75" s="242"/>
      <c r="T75" s="242"/>
      <c r="U75" s="242"/>
      <c r="V75" s="242"/>
      <c r="W75" s="98"/>
      <c r="X75" s="190"/>
      <c r="Y75" s="98"/>
      <c r="Z75" s="98"/>
      <c r="AA75" s="98"/>
      <c r="AB75" s="98"/>
      <c r="AC75" s="98"/>
      <c r="AD75" s="98"/>
      <c r="AE75" s="98"/>
      <c r="AF75" s="98"/>
      <c r="AG75" s="98"/>
      <c r="AH75" s="98"/>
      <c r="AI75" s="98"/>
      <c r="AJ75" s="98"/>
      <c r="AK75" s="98"/>
      <c r="AL75" s="98"/>
      <c r="AM75" s="98"/>
      <c r="AN75" s="98"/>
    </row>
    <row r="76" spans="1:40" s="103" customFormat="1" ht="36" customHeight="1">
      <c r="A76" s="134"/>
      <c r="B76" s="196" t="s">
        <v>216</v>
      </c>
      <c r="C76" s="197"/>
      <c r="D76" s="197"/>
      <c r="E76" s="197"/>
      <c r="F76" s="197"/>
      <c r="G76" s="240" t="s">
        <v>217</v>
      </c>
      <c r="H76" s="240"/>
      <c r="I76" s="240"/>
      <c r="J76" s="241"/>
      <c r="K76" s="242" t="s">
        <v>218</v>
      </c>
      <c r="L76" s="242"/>
      <c r="M76" s="242"/>
      <c r="N76" s="242"/>
      <c r="O76" s="242"/>
      <c r="P76" s="242"/>
      <c r="Q76" s="242" t="s">
        <v>219</v>
      </c>
      <c r="R76" s="242"/>
      <c r="S76" s="242"/>
      <c r="T76" s="242"/>
      <c r="U76" s="242"/>
      <c r="V76" s="242"/>
      <c r="W76" s="98"/>
      <c r="X76" s="190"/>
      <c r="Y76" s="98"/>
      <c r="Z76" s="98"/>
      <c r="AA76" s="98"/>
      <c r="AB76" s="98"/>
      <c r="AC76" s="98"/>
      <c r="AD76" s="98"/>
      <c r="AE76" s="98"/>
      <c r="AF76" s="98"/>
      <c r="AG76" s="98"/>
      <c r="AH76" s="98"/>
      <c r="AI76" s="98"/>
      <c r="AJ76" s="98"/>
      <c r="AK76" s="98"/>
      <c r="AL76" s="98"/>
      <c r="AM76" s="98"/>
      <c r="AN76" s="98"/>
    </row>
    <row r="77" spans="1:40" s="103" customFormat="1" ht="36" customHeight="1">
      <c r="A77" s="134"/>
      <c r="B77" s="196" t="s">
        <v>220</v>
      </c>
      <c r="C77" s="197"/>
      <c r="D77" s="197"/>
      <c r="E77" s="197"/>
      <c r="F77" s="197"/>
      <c r="G77" s="240" t="s">
        <v>221</v>
      </c>
      <c r="H77" s="240"/>
      <c r="I77" s="240"/>
      <c r="J77" s="241"/>
      <c r="K77" s="242" t="s">
        <v>222</v>
      </c>
      <c r="L77" s="242"/>
      <c r="M77" s="242"/>
      <c r="N77" s="242"/>
      <c r="O77" s="242"/>
      <c r="P77" s="242"/>
      <c r="Q77" s="242" t="s">
        <v>223</v>
      </c>
      <c r="R77" s="242"/>
      <c r="S77" s="242"/>
      <c r="T77" s="242"/>
      <c r="U77" s="242"/>
      <c r="V77" s="242"/>
      <c r="W77" s="98"/>
      <c r="X77" s="190"/>
      <c r="Y77" s="98"/>
      <c r="Z77" s="98"/>
      <c r="AA77" s="98"/>
      <c r="AB77" s="98"/>
      <c r="AC77" s="98"/>
      <c r="AD77" s="98"/>
      <c r="AE77" s="98"/>
      <c r="AF77" s="98"/>
      <c r="AG77" s="98"/>
      <c r="AH77" s="98"/>
      <c r="AI77" s="98"/>
      <c r="AJ77" s="98"/>
      <c r="AK77" s="98"/>
      <c r="AL77" s="98"/>
      <c r="AM77" s="98"/>
      <c r="AN77" s="98"/>
    </row>
    <row r="78" spans="1:40" s="103" customFormat="1" ht="34.5" customHeight="1">
      <c r="A78" s="134"/>
      <c r="B78" s="196" t="s">
        <v>224</v>
      </c>
      <c r="C78" s="197"/>
      <c r="D78" s="197"/>
      <c r="E78" s="197"/>
      <c r="F78" s="197"/>
      <c r="G78" s="240" t="s">
        <v>225</v>
      </c>
      <c r="H78" s="240"/>
      <c r="I78" s="240"/>
      <c r="J78" s="241"/>
      <c r="K78" s="242" t="s">
        <v>226</v>
      </c>
      <c r="L78" s="242"/>
      <c r="M78" s="242"/>
      <c r="N78" s="242"/>
      <c r="O78" s="242"/>
      <c r="P78" s="242"/>
      <c r="Q78" s="242" t="s">
        <v>227</v>
      </c>
      <c r="R78" s="242"/>
      <c r="S78" s="242"/>
      <c r="T78" s="242"/>
      <c r="U78" s="242"/>
      <c r="V78" s="242"/>
      <c r="W78" s="98"/>
      <c r="X78" s="190"/>
      <c r="Y78" s="98"/>
      <c r="Z78" s="98"/>
      <c r="AA78" s="98"/>
      <c r="AB78" s="98"/>
      <c r="AC78" s="98"/>
      <c r="AD78" s="98"/>
      <c r="AE78" s="98"/>
      <c r="AF78" s="98"/>
      <c r="AG78" s="98"/>
      <c r="AH78" s="98"/>
      <c r="AI78" s="98"/>
      <c r="AJ78" s="98"/>
      <c r="AK78" s="98"/>
      <c r="AL78" s="98"/>
      <c r="AM78" s="98"/>
      <c r="AN78" s="98"/>
    </row>
    <row r="79" spans="1:40" s="103" customFormat="1" ht="34.5" customHeight="1">
      <c r="A79" s="134"/>
      <c r="B79" s="196" t="s">
        <v>228</v>
      </c>
      <c r="C79" s="197"/>
      <c r="D79" s="197"/>
      <c r="E79" s="197"/>
      <c r="F79" s="197"/>
      <c r="G79" s="240" t="s">
        <v>229</v>
      </c>
      <c r="H79" s="240"/>
      <c r="I79" s="240"/>
      <c r="J79" s="241"/>
      <c r="K79" s="242" t="s">
        <v>230</v>
      </c>
      <c r="L79" s="242"/>
      <c r="M79" s="242"/>
      <c r="N79" s="242"/>
      <c r="O79" s="242"/>
      <c r="P79" s="242"/>
      <c r="Q79" s="242" t="s">
        <v>231</v>
      </c>
      <c r="R79" s="242"/>
      <c r="S79" s="242"/>
      <c r="T79" s="242"/>
      <c r="U79" s="242"/>
      <c r="V79" s="242"/>
      <c r="W79" s="98"/>
      <c r="X79" s="190"/>
      <c r="Y79" s="98"/>
      <c r="Z79" s="98"/>
      <c r="AA79" s="98"/>
      <c r="AB79" s="98"/>
      <c r="AC79" s="98"/>
      <c r="AD79" s="98"/>
      <c r="AE79" s="98"/>
      <c r="AF79" s="98"/>
      <c r="AG79" s="98"/>
      <c r="AH79" s="98"/>
      <c r="AI79" s="98"/>
      <c r="AJ79" s="98"/>
      <c r="AK79" s="98"/>
      <c r="AL79" s="98"/>
      <c r="AM79" s="98"/>
      <c r="AN79" s="98"/>
    </row>
    <row r="80" spans="1:40" s="103" customFormat="1" ht="34.5" customHeight="1">
      <c r="A80" s="134"/>
      <c r="B80" s="196" t="s">
        <v>232</v>
      </c>
      <c r="C80" s="197"/>
      <c r="D80" s="197"/>
      <c r="E80" s="197"/>
      <c r="F80" s="197"/>
      <c r="G80" s="240" t="s">
        <v>233</v>
      </c>
      <c r="H80" s="240"/>
      <c r="I80" s="240"/>
      <c r="J80" s="241"/>
      <c r="K80" s="242" t="s">
        <v>234</v>
      </c>
      <c r="L80" s="242"/>
      <c r="M80" s="242"/>
      <c r="N80" s="242"/>
      <c r="O80" s="242"/>
      <c r="P80" s="242"/>
      <c r="Q80" s="242" t="s">
        <v>235</v>
      </c>
      <c r="R80" s="242"/>
      <c r="S80" s="242"/>
      <c r="T80" s="242"/>
      <c r="U80" s="242"/>
      <c r="V80" s="242"/>
      <c r="W80" s="98"/>
      <c r="X80" s="190"/>
      <c r="Y80" s="98"/>
      <c r="Z80" s="98"/>
      <c r="AA80" s="98"/>
      <c r="AB80" s="98"/>
      <c r="AC80" s="98"/>
      <c r="AD80" s="98"/>
      <c r="AE80" s="98"/>
      <c r="AF80" s="98"/>
      <c r="AG80" s="98"/>
      <c r="AH80" s="98"/>
      <c r="AI80" s="98"/>
      <c r="AJ80" s="98"/>
      <c r="AK80" s="98"/>
      <c r="AL80" s="98"/>
      <c r="AM80" s="98"/>
      <c r="AN80" s="98"/>
    </row>
    <row r="81" spans="1:40" s="103" customFormat="1" ht="34.5" customHeight="1">
      <c r="A81" s="134"/>
      <c r="B81" s="196" t="s">
        <v>236</v>
      </c>
      <c r="C81" s="197"/>
      <c r="D81" s="197"/>
      <c r="E81" s="197"/>
      <c r="F81" s="197"/>
      <c r="G81" s="240" t="s">
        <v>237</v>
      </c>
      <c r="H81" s="240"/>
      <c r="I81" s="240"/>
      <c r="J81" s="241"/>
      <c r="K81" s="242" t="s">
        <v>238</v>
      </c>
      <c r="L81" s="242"/>
      <c r="M81" s="242"/>
      <c r="N81" s="242"/>
      <c r="O81" s="242"/>
      <c r="P81" s="242"/>
      <c r="Q81" s="242" t="s">
        <v>239</v>
      </c>
      <c r="R81" s="242"/>
      <c r="S81" s="242"/>
      <c r="T81" s="242"/>
      <c r="U81" s="242"/>
      <c r="V81" s="242"/>
      <c r="W81" s="98"/>
      <c r="X81" s="190"/>
      <c r="Y81" s="98"/>
      <c r="Z81" s="98"/>
      <c r="AA81" s="98"/>
      <c r="AB81" s="98"/>
      <c r="AC81" s="98"/>
      <c r="AD81" s="98"/>
      <c r="AE81" s="98"/>
      <c r="AF81" s="98"/>
      <c r="AG81" s="98"/>
      <c r="AH81" s="98"/>
      <c r="AI81" s="98"/>
      <c r="AJ81" s="98"/>
      <c r="AK81" s="98"/>
      <c r="AL81" s="98"/>
      <c r="AM81" s="98"/>
      <c r="AN81" s="98"/>
    </row>
    <row r="82" spans="1:40" s="103" customFormat="1" ht="31.5" customHeight="1">
      <c r="A82" s="173" t="s">
        <v>240</v>
      </c>
      <c r="B82" s="243" t="s">
        <v>241</v>
      </c>
      <c r="C82" s="244"/>
      <c r="D82" s="244"/>
      <c r="E82" s="244"/>
      <c r="F82" s="244"/>
      <c r="G82" s="244"/>
      <c r="H82" s="244"/>
      <c r="I82" s="244"/>
      <c r="J82" s="245"/>
      <c r="K82" s="273" t="s">
        <v>242</v>
      </c>
      <c r="L82" s="274"/>
      <c r="M82" s="274"/>
      <c r="N82" s="274"/>
      <c r="O82" s="274"/>
      <c r="P82" s="275"/>
      <c r="Q82" s="246" t="s">
        <v>243</v>
      </c>
      <c r="R82" s="246"/>
      <c r="S82" s="246"/>
      <c r="T82" s="246"/>
      <c r="U82" s="246"/>
      <c r="V82" s="246"/>
      <c r="W82" s="98"/>
      <c r="X82" s="190"/>
      <c r="Y82" s="98"/>
      <c r="Z82" s="98"/>
      <c r="AA82" s="98"/>
      <c r="AB82" s="98"/>
      <c r="AC82" s="98"/>
      <c r="AD82" s="98"/>
      <c r="AE82" s="98"/>
      <c r="AF82" s="98"/>
      <c r="AG82" s="98"/>
      <c r="AH82" s="98"/>
      <c r="AI82" s="98"/>
      <c r="AJ82" s="98"/>
      <c r="AK82" s="98"/>
      <c r="AL82" s="98"/>
      <c r="AM82" s="98"/>
      <c r="AN82" s="98"/>
    </row>
    <row r="83" spans="1:40" s="103" customFormat="1" ht="36" customHeight="1">
      <c r="A83" s="134"/>
      <c r="B83" s="196" t="s">
        <v>200</v>
      </c>
      <c r="C83" s="197"/>
      <c r="D83" s="197"/>
      <c r="E83" s="197"/>
      <c r="F83" s="197"/>
      <c r="G83" s="240" t="s">
        <v>244</v>
      </c>
      <c r="H83" s="240"/>
      <c r="I83" s="240"/>
      <c r="J83" s="241"/>
      <c r="K83" s="242" t="s">
        <v>245</v>
      </c>
      <c r="L83" s="242"/>
      <c r="M83" s="242"/>
      <c r="N83" s="242"/>
      <c r="O83" s="242"/>
      <c r="P83" s="242"/>
      <c r="Q83" s="242" t="s">
        <v>246</v>
      </c>
      <c r="R83" s="242"/>
      <c r="S83" s="242"/>
      <c r="T83" s="242"/>
      <c r="U83" s="242"/>
      <c r="V83" s="242"/>
      <c r="W83" s="98"/>
      <c r="X83" s="190"/>
      <c r="Y83" s="98"/>
      <c r="Z83" s="98"/>
      <c r="AA83" s="98"/>
      <c r="AB83" s="98"/>
      <c r="AC83" s="98"/>
      <c r="AD83" s="98"/>
      <c r="AE83" s="98"/>
      <c r="AF83" s="98"/>
      <c r="AG83" s="98"/>
      <c r="AH83" s="98"/>
      <c r="AI83" s="98"/>
      <c r="AJ83" s="98"/>
      <c r="AK83" s="98"/>
      <c r="AL83" s="98"/>
      <c r="AM83" s="98"/>
      <c r="AN83" s="98"/>
    </row>
    <row r="84" spans="1:40" s="103" customFormat="1" ht="36" customHeight="1">
      <c r="A84" s="134"/>
      <c r="B84" s="196" t="s">
        <v>204</v>
      </c>
      <c r="C84" s="197"/>
      <c r="D84" s="197"/>
      <c r="E84" s="197"/>
      <c r="F84" s="197"/>
      <c r="G84" s="240" t="s">
        <v>247</v>
      </c>
      <c r="H84" s="240"/>
      <c r="I84" s="240"/>
      <c r="J84" s="241"/>
      <c r="K84" s="242" t="s">
        <v>248</v>
      </c>
      <c r="L84" s="242"/>
      <c r="M84" s="242"/>
      <c r="N84" s="242"/>
      <c r="O84" s="242"/>
      <c r="P84" s="242"/>
      <c r="Q84" s="242" t="s">
        <v>249</v>
      </c>
      <c r="R84" s="242"/>
      <c r="S84" s="242"/>
      <c r="T84" s="242"/>
      <c r="U84" s="242"/>
      <c r="V84" s="242"/>
      <c r="W84" s="98"/>
      <c r="X84" s="190"/>
      <c r="Y84" s="98"/>
      <c r="Z84" s="98"/>
      <c r="AA84" s="98"/>
      <c r="AB84" s="98"/>
      <c r="AC84" s="98"/>
      <c r="AD84" s="98"/>
      <c r="AE84" s="98"/>
      <c r="AF84" s="98"/>
      <c r="AG84" s="98"/>
      <c r="AH84" s="98"/>
      <c r="AI84" s="98"/>
      <c r="AJ84" s="98"/>
      <c r="AK84" s="98"/>
      <c r="AL84" s="98"/>
      <c r="AM84" s="98"/>
      <c r="AN84" s="98"/>
    </row>
    <row r="85" spans="1:40" s="103" customFormat="1" ht="36" customHeight="1">
      <c r="A85" s="134"/>
      <c r="B85" s="196" t="s">
        <v>208</v>
      </c>
      <c r="C85" s="197"/>
      <c r="D85" s="197"/>
      <c r="E85" s="197"/>
      <c r="F85" s="197"/>
      <c r="G85" s="240" t="s">
        <v>250</v>
      </c>
      <c r="H85" s="240"/>
      <c r="I85" s="240"/>
      <c r="J85" s="241"/>
      <c r="K85" s="242" t="s">
        <v>251</v>
      </c>
      <c r="L85" s="242"/>
      <c r="M85" s="242"/>
      <c r="N85" s="242"/>
      <c r="O85" s="242"/>
      <c r="P85" s="242"/>
      <c r="Q85" s="242" t="s">
        <v>252</v>
      </c>
      <c r="R85" s="242"/>
      <c r="S85" s="242"/>
      <c r="T85" s="242"/>
      <c r="U85" s="242"/>
      <c r="V85" s="242"/>
      <c r="W85" s="98"/>
      <c r="X85" s="190"/>
      <c r="Y85" s="98"/>
      <c r="Z85" s="98"/>
      <c r="AA85" s="98"/>
      <c r="AB85" s="98"/>
      <c r="AC85" s="98"/>
      <c r="AD85" s="98"/>
      <c r="AE85" s="98"/>
      <c r="AF85" s="98"/>
      <c r="AG85" s="98"/>
      <c r="AH85" s="98"/>
      <c r="AI85" s="98"/>
      <c r="AJ85" s="98"/>
      <c r="AK85" s="98"/>
      <c r="AL85" s="98"/>
      <c r="AM85" s="98"/>
      <c r="AN85" s="98"/>
    </row>
    <row r="86" spans="1:40" s="103" customFormat="1" ht="36" customHeight="1">
      <c r="A86" s="134"/>
      <c r="B86" s="196" t="s">
        <v>212</v>
      </c>
      <c r="C86" s="197"/>
      <c r="D86" s="197"/>
      <c r="E86" s="197"/>
      <c r="F86" s="197"/>
      <c r="G86" s="240" t="s">
        <v>253</v>
      </c>
      <c r="H86" s="240"/>
      <c r="I86" s="240"/>
      <c r="J86" s="241"/>
      <c r="K86" s="242" t="s">
        <v>254</v>
      </c>
      <c r="L86" s="242"/>
      <c r="M86" s="242"/>
      <c r="N86" s="242"/>
      <c r="O86" s="242"/>
      <c r="P86" s="242"/>
      <c r="Q86" s="242" t="s">
        <v>255</v>
      </c>
      <c r="R86" s="242"/>
      <c r="S86" s="242"/>
      <c r="T86" s="242"/>
      <c r="U86" s="242"/>
      <c r="V86" s="242"/>
      <c r="W86" s="98"/>
      <c r="X86" s="190"/>
      <c r="Y86" s="98"/>
      <c r="Z86" s="98"/>
      <c r="AA86" s="98"/>
      <c r="AB86" s="98"/>
      <c r="AC86" s="98"/>
      <c r="AD86" s="98"/>
      <c r="AE86" s="98"/>
      <c r="AF86" s="98"/>
      <c r="AG86" s="98"/>
      <c r="AH86" s="98"/>
      <c r="AI86" s="98"/>
      <c r="AJ86" s="98"/>
      <c r="AK86" s="98"/>
      <c r="AL86" s="98"/>
      <c r="AM86" s="98"/>
      <c r="AN86" s="98"/>
    </row>
    <row r="87" spans="1:40" s="103" customFormat="1" ht="36" customHeight="1">
      <c r="A87" s="134"/>
      <c r="B87" s="196" t="s">
        <v>216</v>
      </c>
      <c r="C87" s="197"/>
      <c r="D87" s="197"/>
      <c r="E87" s="197"/>
      <c r="F87" s="197"/>
      <c r="G87" s="240" t="s">
        <v>256</v>
      </c>
      <c r="H87" s="240"/>
      <c r="I87" s="240"/>
      <c r="J87" s="241"/>
      <c r="K87" s="242" t="s">
        <v>257</v>
      </c>
      <c r="L87" s="242"/>
      <c r="M87" s="242"/>
      <c r="N87" s="242"/>
      <c r="O87" s="242"/>
      <c r="P87" s="242"/>
      <c r="Q87" s="242" t="s">
        <v>258</v>
      </c>
      <c r="R87" s="242"/>
      <c r="S87" s="242"/>
      <c r="T87" s="242"/>
      <c r="U87" s="242"/>
      <c r="V87" s="242"/>
      <c r="W87" s="98"/>
      <c r="X87" s="190"/>
      <c r="Y87" s="98"/>
      <c r="Z87" s="98"/>
      <c r="AA87" s="98"/>
      <c r="AB87" s="98"/>
      <c r="AC87" s="98"/>
      <c r="AD87" s="98"/>
      <c r="AE87" s="98"/>
      <c r="AF87" s="98"/>
      <c r="AG87" s="98"/>
      <c r="AH87" s="98"/>
      <c r="AI87" s="98"/>
      <c r="AJ87" s="98"/>
      <c r="AK87" s="98"/>
      <c r="AL87" s="98"/>
      <c r="AM87" s="98"/>
      <c r="AN87" s="98"/>
    </row>
    <row r="88" spans="1:40" s="103" customFormat="1" ht="36" customHeight="1">
      <c r="A88" s="134"/>
      <c r="B88" s="196" t="s">
        <v>220</v>
      </c>
      <c r="C88" s="197"/>
      <c r="D88" s="197"/>
      <c r="E88" s="197"/>
      <c r="F88" s="197"/>
      <c r="G88" s="240" t="s">
        <v>259</v>
      </c>
      <c r="H88" s="240"/>
      <c r="I88" s="240"/>
      <c r="J88" s="241"/>
      <c r="K88" s="242" t="s">
        <v>260</v>
      </c>
      <c r="L88" s="242"/>
      <c r="M88" s="242"/>
      <c r="N88" s="242"/>
      <c r="O88" s="242"/>
      <c r="P88" s="242"/>
      <c r="Q88" s="242" t="s">
        <v>261</v>
      </c>
      <c r="R88" s="242"/>
      <c r="S88" s="242"/>
      <c r="T88" s="242"/>
      <c r="U88" s="242"/>
      <c r="V88" s="242"/>
      <c r="W88" s="98"/>
      <c r="X88" s="190"/>
      <c r="Y88" s="98"/>
      <c r="Z88" s="98"/>
      <c r="AA88" s="98"/>
      <c r="AB88" s="98"/>
      <c r="AC88" s="98"/>
      <c r="AD88" s="98"/>
      <c r="AE88" s="98"/>
      <c r="AF88" s="98"/>
      <c r="AG88" s="98"/>
      <c r="AH88" s="98"/>
      <c r="AI88" s="98"/>
      <c r="AJ88" s="98"/>
      <c r="AK88" s="98"/>
      <c r="AL88" s="98"/>
      <c r="AM88" s="98"/>
      <c r="AN88" s="98"/>
    </row>
    <row r="89" spans="1:40" s="103" customFormat="1" ht="34.5" customHeight="1">
      <c r="A89" s="134"/>
      <c r="B89" s="196" t="s">
        <v>224</v>
      </c>
      <c r="C89" s="197"/>
      <c r="D89" s="197"/>
      <c r="E89" s="197"/>
      <c r="F89" s="197"/>
      <c r="G89" s="240" t="s">
        <v>262</v>
      </c>
      <c r="H89" s="240"/>
      <c r="I89" s="240"/>
      <c r="J89" s="241"/>
      <c r="K89" s="242" t="s">
        <v>263</v>
      </c>
      <c r="L89" s="242"/>
      <c r="M89" s="242"/>
      <c r="N89" s="242"/>
      <c r="O89" s="242"/>
      <c r="P89" s="242"/>
      <c r="Q89" s="242" t="s">
        <v>264</v>
      </c>
      <c r="R89" s="242"/>
      <c r="S89" s="242"/>
      <c r="T89" s="242"/>
      <c r="U89" s="242"/>
      <c r="V89" s="242"/>
      <c r="W89" s="98"/>
      <c r="X89" s="190"/>
      <c r="Y89" s="98"/>
      <c r="Z89" s="98"/>
      <c r="AA89" s="98"/>
      <c r="AB89" s="98"/>
      <c r="AC89" s="98"/>
      <c r="AD89" s="98"/>
      <c r="AE89" s="98"/>
      <c r="AF89" s="98"/>
      <c r="AG89" s="98"/>
      <c r="AH89" s="98"/>
      <c r="AI89" s="98"/>
      <c r="AJ89" s="98"/>
      <c r="AK89" s="98"/>
      <c r="AL89" s="98"/>
      <c r="AM89" s="98"/>
      <c r="AN89" s="98"/>
    </row>
    <row r="90" spans="1:40" s="103" customFormat="1" ht="34.5" customHeight="1">
      <c r="A90" s="134"/>
      <c r="B90" s="196" t="s">
        <v>228</v>
      </c>
      <c r="C90" s="197"/>
      <c r="D90" s="197"/>
      <c r="E90" s="197"/>
      <c r="F90" s="197"/>
      <c r="G90" s="240" t="s">
        <v>265</v>
      </c>
      <c r="H90" s="240"/>
      <c r="I90" s="240"/>
      <c r="J90" s="241"/>
      <c r="K90" s="242" t="s">
        <v>266</v>
      </c>
      <c r="L90" s="242"/>
      <c r="M90" s="242"/>
      <c r="N90" s="242"/>
      <c r="O90" s="242"/>
      <c r="P90" s="242"/>
      <c r="Q90" s="242" t="s">
        <v>267</v>
      </c>
      <c r="R90" s="242"/>
      <c r="S90" s="242"/>
      <c r="T90" s="242"/>
      <c r="U90" s="242"/>
      <c r="V90" s="242"/>
      <c r="W90" s="98"/>
      <c r="X90" s="190"/>
      <c r="Y90" s="98"/>
      <c r="Z90" s="98"/>
      <c r="AA90" s="98"/>
      <c r="AB90" s="98"/>
      <c r="AC90" s="98"/>
      <c r="AD90" s="98"/>
      <c r="AE90" s="98"/>
      <c r="AF90" s="98"/>
      <c r="AG90" s="98"/>
      <c r="AH90" s="98"/>
      <c r="AI90" s="98"/>
      <c r="AJ90" s="98"/>
      <c r="AK90" s="98"/>
      <c r="AL90" s="98"/>
      <c r="AM90" s="98"/>
      <c r="AN90" s="98"/>
    </row>
    <row r="91" spans="1:40" s="103" customFormat="1" ht="34.5" customHeight="1">
      <c r="A91" s="134"/>
      <c r="B91" s="196" t="s">
        <v>232</v>
      </c>
      <c r="C91" s="197"/>
      <c r="D91" s="197"/>
      <c r="E91" s="197"/>
      <c r="F91" s="197"/>
      <c r="G91" s="240" t="s">
        <v>268</v>
      </c>
      <c r="H91" s="240"/>
      <c r="I91" s="240"/>
      <c r="J91" s="241"/>
      <c r="K91" s="242" t="s">
        <v>269</v>
      </c>
      <c r="L91" s="242"/>
      <c r="M91" s="242"/>
      <c r="N91" s="242"/>
      <c r="O91" s="242"/>
      <c r="P91" s="242"/>
      <c r="Q91" s="242" t="s">
        <v>270</v>
      </c>
      <c r="R91" s="242"/>
      <c r="S91" s="242"/>
      <c r="T91" s="242"/>
      <c r="U91" s="242"/>
      <c r="V91" s="242"/>
      <c r="W91" s="98"/>
      <c r="X91" s="190"/>
      <c r="Y91" s="98"/>
      <c r="Z91" s="98"/>
      <c r="AA91" s="98"/>
      <c r="AB91" s="98"/>
      <c r="AC91" s="98"/>
      <c r="AD91" s="98"/>
      <c r="AE91" s="98"/>
      <c r="AF91" s="98"/>
      <c r="AG91" s="98"/>
      <c r="AH91" s="98"/>
      <c r="AI91" s="98"/>
      <c r="AJ91" s="98"/>
      <c r="AK91" s="98"/>
      <c r="AL91" s="98"/>
      <c r="AM91" s="98"/>
      <c r="AN91" s="98"/>
    </row>
    <row r="92" spans="1:40" s="103" customFormat="1" ht="34.5" customHeight="1">
      <c r="A92" s="134"/>
      <c r="B92" s="196" t="s">
        <v>236</v>
      </c>
      <c r="C92" s="197"/>
      <c r="D92" s="197"/>
      <c r="E92" s="197"/>
      <c r="F92" s="197"/>
      <c r="G92" s="240" t="s">
        <v>271</v>
      </c>
      <c r="H92" s="240"/>
      <c r="I92" s="240"/>
      <c r="J92" s="241"/>
      <c r="K92" s="242" t="s">
        <v>272</v>
      </c>
      <c r="L92" s="242"/>
      <c r="M92" s="242"/>
      <c r="N92" s="242"/>
      <c r="O92" s="242"/>
      <c r="P92" s="242"/>
      <c r="Q92" s="242" t="s">
        <v>273</v>
      </c>
      <c r="R92" s="242"/>
      <c r="S92" s="242"/>
      <c r="T92" s="242"/>
      <c r="U92" s="242"/>
      <c r="V92" s="242"/>
      <c r="W92" s="98"/>
      <c r="X92" s="190"/>
      <c r="Y92" s="98"/>
      <c r="Z92" s="98"/>
      <c r="AA92" s="98"/>
      <c r="AB92" s="98"/>
      <c r="AC92" s="98"/>
      <c r="AD92" s="98"/>
      <c r="AE92" s="98"/>
      <c r="AF92" s="98"/>
      <c r="AG92" s="98"/>
      <c r="AH92" s="98"/>
      <c r="AI92" s="98"/>
      <c r="AJ92" s="98"/>
      <c r="AK92" s="98"/>
      <c r="AL92" s="98"/>
      <c r="AM92" s="98"/>
      <c r="AN92" s="98"/>
    </row>
    <row r="93" spans="1:40" s="103" customFormat="1" ht="31.5" customHeight="1">
      <c r="A93" s="173" t="s">
        <v>274</v>
      </c>
      <c r="B93" s="243" t="s">
        <v>275</v>
      </c>
      <c r="C93" s="244"/>
      <c r="D93" s="244"/>
      <c r="E93" s="244"/>
      <c r="F93" s="244"/>
      <c r="G93" s="244"/>
      <c r="H93" s="244"/>
      <c r="I93" s="244"/>
      <c r="J93" s="245"/>
      <c r="K93" s="273" t="s">
        <v>276</v>
      </c>
      <c r="L93" s="274"/>
      <c r="M93" s="274"/>
      <c r="N93" s="274"/>
      <c r="O93" s="274"/>
      <c r="P93" s="275"/>
      <c r="Q93" s="246" t="s">
        <v>277</v>
      </c>
      <c r="R93" s="246"/>
      <c r="S93" s="246"/>
      <c r="T93" s="246"/>
      <c r="U93" s="246"/>
      <c r="V93" s="246"/>
      <c r="W93" s="98"/>
      <c r="X93" s="190"/>
      <c r="Y93" s="98"/>
      <c r="Z93" s="98"/>
      <c r="AA93" s="98"/>
      <c r="AB93" s="98"/>
      <c r="AC93" s="98"/>
      <c r="AD93" s="98"/>
      <c r="AE93" s="98"/>
      <c r="AF93" s="98"/>
      <c r="AG93" s="98"/>
      <c r="AH93" s="98"/>
      <c r="AI93" s="98"/>
      <c r="AJ93" s="98"/>
      <c r="AK93" s="98"/>
      <c r="AL93" s="98"/>
      <c r="AM93" s="98"/>
      <c r="AN93" s="98"/>
    </row>
    <row r="94" spans="1:40" s="103" customFormat="1" ht="36" customHeight="1">
      <c r="A94" s="134"/>
      <c r="B94" s="196" t="s">
        <v>200</v>
      </c>
      <c r="C94" s="197"/>
      <c r="D94" s="197"/>
      <c r="E94" s="197"/>
      <c r="F94" s="197"/>
      <c r="G94" s="240" t="s">
        <v>278</v>
      </c>
      <c r="H94" s="240"/>
      <c r="I94" s="240"/>
      <c r="J94" s="241"/>
      <c r="K94" s="242" t="s">
        <v>279</v>
      </c>
      <c r="L94" s="242"/>
      <c r="M94" s="242"/>
      <c r="N94" s="242"/>
      <c r="O94" s="242"/>
      <c r="P94" s="242"/>
      <c r="Q94" s="242" t="s">
        <v>280</v>
      </c>
      <c r="R94" s="242"/>
      <c r="S94" s="242"/>
      <c r="T94" s="242"/>
      <c r="U94" s="242"/>
      <c r="V94" s="242"/>
      <c r="W94" s="98"/>
      <c r="X94" s="190"/>
      <c r="Y94" s="98"/>
      <c r="Z94" s="98"/>
      <c r="AA94" s="98"/>
      <c r="AB94" s="98"/>
      <c r="AC94" s="98"/>
      <c r="AD94" s="98"/>
      <c r="AE94" s="98"/>
      <c r="AF94" s="98"/>
      <c r="AG94" s="98"/>
      <c r="AH94" s="98"/>
      <c r="AI94" s="98"/>
      <c r="AJ94" s="98"/>
      <c r="AK94" s="98"/>
      <c r="AL94" s="98"/>
      <c r="AM94" s="98"/>
      <c r="AN94" s="98"/>
    </row>
    <row r="95" spans="1:40" s="103" customFormat="1" ht="36" customHeight="1">
      <c r="A95" s="134"/>
      <c r="B95" s="196" t="s">
        <v>204</v>
      </c>
      <c r="C95" s="197"/>
      <c r="D95" s="197"/>
      <c r="E95" s="197"/>
      <c r="F95" s="197"/>
      <c r="G95" s="240" t="s">
        <v>281</v>
      </c>
      <c r="H95" s="240"/>
      <c r="I95" s="240"/>
      <c r="J95" s="241"/>
      <c r="K95" s="242" t="s">
        <v>282</v>
      </c>
      <c r="L95" s="242"/>
      <c r="M95" s="242"/>
      <c r="N95" s="242"/>
      <c r="O95" s="242"/>
      <c r="P95" s="242"/>
      <c r="Q95" s="242" t="s">
        <v>283</v>
      </c>
      <c r="R95" s="242"/>
      <c r="S95" s="242"/>
      <c r="T95" s="242"/>
      <c r="U95" s="242"/>
      <c r="V95" s="242"/>
      <c r="W95" s="98"/>
      <c r="X95" s="190"/>
      <c r="Y95" s="98"/>
      <c r="Z95" s="98"/>
      <c r="AA95" s="98"/>
      <c r="AB95" s="98"/>
      <c r="AC95" s="98"/>
      <c r="AD95" s="98"/>
      <c r="AE95" s="98"/>
      <c r="AF95" s="98"/>
      <c r="AG95" s="98"/>
      <c r="AH95" s="98"/>
      <c r="AI95" s="98"/>
      <c r="AJ95" s="98"/>
      <c r="AK95" s="98"/>
      <c r="AL95" s="98"/>
      <c r="AM95" s="98"/>
      <c r="AN95" s="98"/>
    </row>
    <row r="96" spans="1:40" s="103" customFormat="1" ht="36" customHeight="1">
      <c r="A96" s="134"/>
      <c r="B96" s="196" t="s">
        <v>208</v>
      </c>
      <c r="C96" s="197"/>
      <c r="D96" s="197"/>
      <c r="E96" s="197"/>
      <c r="F96" s="197"/>
      <c r="G96" s="240" t="s">
        <v>284</v>
      </c>
      <c r="H96" s="240"/>
      <c r="I96" s="240"/>
      <c r="J96" s="241"/>
      <c r="K96" s="242" t="s">
        <v>285</v>
      </c>
      <c r="L96" s="242"/>
      <c r="M96" s="242"/>
      <c r="N96" s="242"/>
      <c r="O96" s="242"/>
      <c r="P96" s="242"/>
      <c r="Q96" s="242" t="s">
        <v>286</v>
      </c>
      <c r="R96" s="242"/>
      <c r="S96" s="242"/>
      <c r="T96" s="242"/>
      <c r="U96" s="242"/>
      <c r="V96" s="242"/>
      <c r="W96" s="98"/>
      <c r="X96" s="190"/>
      <c r="Y96" s="98"/>
      <c r="Z96" s="98"/>
      <c r="AA96" s="98"/>
      <c r="AB96" s="98"/>
      <c r="AC96" s="98"/>
      <c r="AD96" s="98"/>
      <c r="AE96" s="98"/>
      <c r="AF96" s="98"/>
      <c r="AG96" s="98"/>
      <c r="AH96" s="98"/>
      <c r="AI96" s="98"/>
      <c r="AJ96" s="98"/>
      <c r="AK96" s="98"/>
      <c r="AL96" s="98"/>
      <c r="AM96" s="98"/>
      <c r="AN96" s="98"/>
    </row>
    <row r="97" spans="1:40" s="103" customFormat="1" ht="36" customHeight="1">
      <c r="A97" s="134"/>
      <c r="B97" s="196" t="s">
        <v>212</v>
      </c>
      <c r="C97" s="197"/>
      <c r="D97" s="197"/>
      <c r="E97" s="197"/>
      <c r="F97" s="197"/>
      <c r="G97" s="240" t="s">
        <v>287</v>
      </c>
      <c r="H97" s="240"/>
      <c r="I97" s="240"/>
      <c r="J97" s="241"/>
      <c r="K97" s="242" t="s">
        <v>288</v>
      </c>
      <c r="L97" s="242"/>
      <c r="M97" s="242"/>
      <c r="N97" s="242"/>
      <c r="O97" s="242"/>
      <c r="P97" s="242"/>
      <c r="Q97" s="242" t="s">
        <v>289</v>
      </c>
      <c r="R97" s="242"/>
      <c r="S97" s="242"/>
      <c r="T97" s="242"/>
      <c r="U97" s="242"/>
      <c r="V97" s="242"/>
      <c r="W97" s="98"/>
      <c r="X97" s="190"/>
      <c r="Y97" s="98"/>
      <c r="Z97" s="98"/>
      <c r="AA97" s="98"/>
      <c r="AB97" s="98"/>
      <c r="AC97" s="98"/>
      <c r="AD97" s="98"/>
      <c r="AE97" s="98"/>
      <c r="AF97" s="98"/>
      <c r="AG97" s="98"/>
      <c r="AH97" s="98"/>
      <c r="AI97" s="98"/>
      <c r="AJ97" s="98"/>
      <c r="AK97" s="98"/>
      <c r="AL97" s="98"/>
      <c r="AM97" s="98"/>
      <c r="AN97" s="98"/>
    </row>
    <row r="98" spans="1:40" s="103" customFormat="1" ht="36" customHeight="1">
      <c r="A98" s="134"/>
      <c r="B98" s="196" t="s">
        <v>216</v>
      </c>
      <c r="C98" s="197"/>
      <c r="D98" s="197"/>
      <c r="E98" s="197"/>
      <c r="F98" s="197"/>
      <c r="G98" s="240" t="s">
        <v>290</v>
      </c>
      <c r="H98" s="240"/>
      <c r="I98" s="240"/>
      <c r="J98" s="241"/>
      <c r="K98" s="242" t="s">
        <v>218</v>
      </c>
      <c r="L98" s="242"/>
      <c r="M98" s="242"/>
      <c r="N98" s="242"/>
      <c r="O98" s="242"/>
      <c r="P98" s="242"/>
      <c r="Q98" s="242" t="s">
        <v>291</v>
      </c>
      <c r="R98" s="242"/>
      <c r="S98" s="242"/>
      <c r="T98" s="242"/>
      <c r="U98" s="242"/>
      <c r="V98" s="242"/>
      <c r="W98" s="98"/>
      <c r="X98" s="190"/>
      <c r="Y98" s="98"/>
      <c r="Z98" s="98"/>
      <c r="AA98" s="98"/>
      <c r="AB98" s="98"/>
      <c r="AC98" s="98"/>
      <c r="AD98" s="98"/>
      <c r="AE98" s="98"/>
      <c r="AF98" s="98"/>
      <c r="AG98" s="98"/>
      <c r="AH98" s="98"/>
      <c r="AI98" s="98"/>
      <c r="AJ98" s="98"/>
      <c r="AK98" s="98"/>
      <c r="AL98" s="98"/>
      <c r="AM98" s="98"/>
      <c r="AN98" s="98"/>
    </row>
    <row r="99" spans="1:40" s="103" customFormat="1" ht="36" customHeight="1">
      <c r="A99" s="134"/>
      <c r="B99" s="196" t="s">
        <v>220</v>
      </c>
      <c r="C99" s="197"/>
      <c r="D99" s="197"/>
      <c r="E99" s="197"/>
      <c r="F99" s="197"/>
      <c r="G99" s="240" t="s">
        <v>292</v>
      </c>
      <c r="H99" s="240"/>
      <c r="I99" s="240"/>
      <c r="J99" s="241"/>
      <c r="K99" s="242" t="s">
        <v>293</v>
      </c>
      <c r="L99" s="242"/>
      <c r="M99" s="242"/>
      <c r="N99" s="242"/>
      <c r="O99" s="242"/>
      <c r="P99" s="242"/>
      <c r="Q99" s="242" t="s">
        <v>294</v>
      </c>
      <c r="R99" s="242"/>
      <c r="S99" s="242"/>
      <c r="T99" s="242"/>
      <c r="U99" s="242"/>
      <c r="V99" s="242"/>
      <c r="W99" s="98"/>
      <c r="X99" s="190"/>
      <c r="Y99" s="98"/>
      <c r="Z99" s="98"/>
      <c r="AA99" s="98"/>
      <c r="AB99" s="98"/>
      <c r="AC99" s="98"/>
      <c r="AD99" s="98"/>
      <c r="AE99" s="98"/>
      <c r="AF99" s="98"/>
      <c r="AG99" s="98"/>
      <c r="AH99" s="98"/>
      <c r="AI99" s="98"/>
      <c r="AJ99" s="98"/>
      <c r="AK99" s="98"/>
      <c r="AL99" s="98"/>
      <c r="AM99" s="98"/>
      <c r="AN99" s="98"/>
    </row>
    <row r="100" spans="1:40" s="103" customFormat="1" ht="34.5" customHeight="1">
      <c r="A100" s="134"/>
      <c r="B100" s="196" t="s">
        <v>224</v>
      </c>
      <c r="C100" s="197"/>
      <c r="D100" s="197"/>
      <c r="E100" s="197"/>
      <c r="F100" s="197"/>
      <c r="G100" s="240" t="s">
        <v>295</v>
      </c>
      <c r="H100" s="240"/>
      <c r="I100" s="240"/>
      <c r="J100" s="241"/>
      <c r="K100" s="242" t="s">
        <v>296</v>
      </c>
      <c r="L100" s="242"/>
      <c r="M100" s="242"/>
      <c r="N100" s="242"/>
      <c r="O100" s="242"/>
      <c r="P100" s="242"/>
      <c r="Q100" s="242" t="s">
        <v>297</v>
      </c>
      <c r="R100" s="242"/>
      <c r="S100" s="242"/>
      <c r="T100" s="242"/>
      <c r="U100" s="242"/>
      <c r="V100" s="242"/>
      <c r="W100" s="98"/>
      <c r="X100" s="190"/>
      <c r="Y100" s="98"/>
      <c r="Z100" s="98"/>
      <c r="AA100" s="98"/>
      <c r="AB100" s="98"/>
      <c r="AC100" s="98"/>
      <c r="AD100" s="98"/>
      <c r="AE100" s="98"/>
      <c r="AF100" s="98"/>
      <c r="AG100" s="98"/>
      <c r="AH100" s="98"/>
      <c r="AI100" s="98"/>
      <c r="AJ100" s="98"/>
      <c r="AK100" s="98"/>
      <c r="AL100" s="98"/>
      <c r="AM100" s="98"/>
      <c r="AN100" s="98"/>
    </row>
    <row r="101" spans="1:40" s="103" customFormat="1" ht="34.5" customHeight="1">
      <c r="A101" s="134"/>
      <c r="B101" s="196" t="s">
        <v>228</v>
      </c>
      <c r="C101" s="197"/>
      <c r="D101" s="197"/>
      <c r="E101" s="197"/>
      <c r="F101" s="197"/>
      <c r="G101" s="240" t="s">
        <v>298</v>
      </c>
      <c r="H101" s="240"/>
      <c r="I101" s="240"/>
      <c r="J101" s="241"/>
      <c r="K101" s="242" t="s">
        <v>299</v>
      </c>
      <c r="L101" s="242"/>
      <c r="M101" s="242"/>
      <c r="N101" s="242"/>
      <c r="O101" s="242"/>
      <c r="P101" s="242"/>
      <c r="Q101" s="242" t="s">
        <v>300</v>
      </c>
      <c r="R101" s="242"/>
      <c r="S101" s="242"/>
      <c r="T101" s="242"/>
      <c r="U101" s="242"/>
      <c r="V101" s="242"/>
      <c r="W101" s="98"/>
      <c r="X101" s="190"/>
      <c r="Y101" s="98"/>
      <c r="Z101" s="98"/>
      <c r="AA101" s="98"/>
      <c r="AB101" s="98"/>
      <c r="AC101" s="98"/>
      <c r="AD101" s="98"/>
      <c r="AE101" s="98"/>
      <c r="AF101" s="98"/>
      <c r="AG101" s="98"/>
      <c r="AH101" s="98"/>
      <c r="AI101" s="98"/>
      <c r="AJ101" s="98"/>
      <c r="AK101" s="98"/>
      <c r="AL101" s="98"/>
      <c r="AM101" s="98"/>
      <c r="AN101" s="98"/>
    </row>
    <row r="102" spans="1:40" s="103" customFormat="1" ht="34.5" customHeight="1">
      <c r="A102" s="134"/>
      <c r="B102" s="196" t="s">
        <v>232</v>
      </c>
      <c r="C102" s="197"/>
      <c r="D102" s="197"/>
      <c r="E102" s="197"/>
      <c r="F102" s="197"/>
      <c r="G102" s="240" t="s">
        <v>301</v>
      </c>
      <c r="H102" s="240"/>
      <c r="I102" s="240"/>
      <c r="J102" s="241"/>
      <c r="K102" s="242" t="s">
        <v>302</v>
      </c>
      <c r="L102" s="242"/>
      <c r="M102" s="242"/>
      <c r="N102" s="242"/>
      <c r="O102" s="242"/>
      <c r="P102" s="242"/>
      <c r="Q102" s="242" t="s">
        <v>303</v>
      </c>
      <c r="R102" s="242"/>
      <c r="S102" s="242"/>
      <c r="T102" s="242"/>
      <c r="U102" s="242"/>
      <c r="V102" s="242"/>
      <c r="W102" s="98"/>
      <c r="X102" s="190"/>
      <c r="Y102" s="98"/>
      <c r="Z102" s="98"/>
      <c r="AA102" s="98"/>
      <c r="AB102" s="98"/>
      <c r="AC102" s="98"/>
      <c r="AD102" s="98"/>
      <c r="AE102" s="98"/>
      <c r="AF102" s="98"/>
      <c r="AG102" s="98"/>
      <c r="AH102" s="98"/>
      <c r="AI102" s="98"/>
      <c r="AJ102" s="98"/>
      <c r="AK102" s="98"/>
      <c r="AL102" s="98"/>
      <c r="AM102" s="98"/>
      <c r="AN102" s="98"/>
    </row>
    <row r="103" spans="1:40" s="103" customFormat="1" ht="34.5" customHeight="1">
      <c r="A103" s="134"/>
      <c r="B103" s="196" t="s">
        <v>236</v>
      </c>
      <c r="C103" s="197"/>
      <c r="D103" s="197"/>
      <c r="E103" s="197"/>
      <c r="F103" s="197"/>
      <c r="G103" s="240" t="s">
        <v>304</v>
      </c>
      <c r="H103" s="240"/>
      <c r="I103" s="240"/>
      <c r="J103" s="241"/>
      <c r="K103" s="242" t="s">
        <v>305</v>
      </c>
      <c r="L103" s="242"/>
      <c r="M103" s="242"/>
      <c r="N103" s="242"/>
      <c r="O103" s="242"/>
      <c r="P103" s="242"/>
      <c r="Q103" s="242" t="s">
        <v>306</v>
      </c>
      <c r="R103" s="242"/>
      <c r="S103" s="242"/>
      <c r="T103" s="242"/>
      <c r="U103" s="242"/>
      <c r="V103" s="242"/>
      <c r="W103" s="98"/>
      <c r="X103" s="190"/>
      <c r="Y103" s="98"/>
      <c r="Z103" s="98"/>
      <c r="AA103" s="98"/>
      <c r="AB103" s="98"/>
      <c r="AC103" s="98"/>
      <c r="AD103" s="98"/>
      <c r="AE103" s="98"/>
      <c r="AF103" s="98"/>
      <c r="AG103" s="98"/>
      <c r="AH103" s="98"/>
      <c r="AI103" s="98"/>
      <c r="AJ103" s="98"/>
      <c r="AK103" s="98"/>
      <c r="AL103" s="98"/>
      <c r="AM103" s="98"/>
      <c r="AN103" s="98"/>
    </row>
    <row r="104" spans="1:40" ht="36" customHeight="1">
      <c r="A104" s="173" t="s">
        <v>307</v>
      </c>
      <c r="B104" s="243" t="s">
        <v>308</v>
      </c>
      <c r="C104" s="244"/>
      <c r="D104" s="244"/>
      <c r="E104" s="244"/>
      <c r="F104" s="244"/>
      <c r="G104" s="244"/>
      <c r="H104" s="244"/>
      <c r="I104" s="244"/>
      <c r="J104" s="245"/>
      <c r="K104" s="416" t="s">
        <v>309</v>
      </c>
      <c r="L104" s="416"/>
      <c r="M104" s="416"/>
      <c r="N104" s="416"/>
      <c r="O104" s="416"/>
      <c r="P104" s="416"/>
      <c r="Q104" s="416" t="s">
        <v>310</v>
      </c>
      <c r="R104" s="416"/>
      <c r="S104" s="416"/>
      <c r="T104" s="416"/>
      <c r="U104" s="416"/>
      <c r="V104" s="416"/>
      <c r="X104" s="190"/>
    </row>
    <row r="105" spans="1:40" s="103" customFormat="1" ht="36" customHeight="1">
      <c r="A105" s="134"/>
      <c r="B105" s="196" t="s">
        <v>200</v>
      </c>
      <c r="C105" s="197"/>
      <c r="D105" s="197"/>
      <c r="E105" s="197"/>
      <c r="F105" s="197"/>
      <c r="G105" s="240" t="s">
        <v>311</v>
      </c>
      <c r="H105" s="240"/>
      <c r="I105" s="240"/>
      <c r="J105" s="241"/>
      <c r="K105" s="242" t="s">
        <v>312</v>
      </c>
      <c r="L105" s="242"/>
      <c r="M105" s="242"/>
      <c r="N105" s="242"/>
      <c r="O105" s="242"/>
      <c r="P105" s="242"/>
      <c r="Q105" s="242" t="s">
        <v>313</v>
      </c>
      <c r="R105" s="242"/>
      <c r="S105" s="242"/>
      <c r="T105" s="242"/>
      <c r="U105" s="242"/>
      <c r="V105" s="242"/>
      <c r="W105" s="98"/>
      <c r="X105" s="190"/>
      <c r="Y105" s="98"/>
      <c r="Z105" s="98"/>
      <c r="AA105" s="98"/>
      <c r="AB105" s="98"/>
      <c r="AC105" s="98"/>
      <c r="AD105" s="98"/>
      <c r="AE105" s="98"/>
      <c r="AF105" s="98"/>
      <c r="AG105" s="98"/>
      <c r="AH105" s="98"/>
      <c r="AI105" s="98"/>
      <c r="AJ105" s="98"/>
      <c r="AK105" s="98"/>
      <c r="AL105" s="98"/>
      <c r="AM105" s="98"/>
      <c r="AN105" s="98"/>
    </row>
    <row r="106" spans="1:40" s="103" customFormat="1" ht="36" customHeight="1">
      <c r="A106" s="134"/>
      <c r="B106" s="196" t="s">
        <v>204</v>
      </c>
      <c r="C106" s="197"/>
      <c r="D106" s="197"/>
      <c r="E106" s="197"/>
      <c r="F106" s="197"/>
      <c r="G106" s="240" t="s">
        <v>314</v>
      </c>
      <c r="H106" s="240"/>
      <c r="I106" s="240"/>
      <c r="J106" s="241"/>
      <c r="K106" s="242" t="s">
        <v>315</v>
      </c>
      <c r="L106" s="242"/>
      <c r="M106" s="242"/>
      <c r="N106" s="242"/>
      <c r="O106" s="242"/>
      <c r="P106" s="242"/>
      <c r="Q106" s="242" t="s">
        <v>316</v>
      </c>
      <c r="R106" s="242"/>
      <c r="S106" s="242"/>
      <c r="T106" s="242"/>
      <c r="U106" s="242"/>
      <c r="V106" s="242"/>
      <c r="W106" s="98"/>
      <c r="X106" s="190"/>
      <c r="Y106" s="98"/>
      <c r="Z106" s="98"/>
      <c r="AA106" s="98"/>
      <c r="AB106" s="98"/>
      <c r="AC106" s="98"/>
      <c r="AD106" s="98"/>
      <c r="AE106" s="98"/>
      <c r="AF106" s="98"/>
      <c r="AG106" s="98"/>
      <c r="AH106" s="98"/>
      <c r="AI106" s="98"/>
      <c r="AJ106" s="98"/>
      <c r="AK106" s="98"/>
      <c r="AL106" s="98"/>
      <c r="AM106" s="98"/>
      <c r="AN106" s="98"/>
    </row>
    <row r="107" spans="1:40" s="103" customFormat="1" ht="36" customHeight="1">
      <c r="A107" s="134"/>
      <c r="B107" s="196" t="s">
        <v>208</v>
      </c>
      <c r="C107" s="197"/>
      <c r="D107" s="197"/>
      <c r="E107" s="197"/>
      <c r="F107" s="197"/>
      <c r="G107" s="240" t="s">
        <v>317</v>
      </c>
      <c r="H107" s="240"/>
      <c r="I107" s="240"/>
      <c r="J107" s="241"/>
      <c r="K107" s="242" t="s">
        <v>318</v>
      </c>
      <c r="L107" s="242"/>
      <c r="M107" s="242"/>
      <c r="N107" s="242"/>
      <c r="O107" s="242"/>
      <c r="P107" s="242"/>
      <c r="Q107" s="242" t="s">
        <v>319</v>
      </c>
      <c r="R107" s="242"/>
      <c r="S107" s="242"/>
      <c r="T107" s="242"/>
      <c r="U107" s="242"/>
      <c r="V107" s="242"/>
      <c r="W107" s="98"/>
      <c r="X107" s="190"/>
      <c r="Y107" s="98"/>
      <c r="Z107" s="98"/>
      <c r="AA107" s="98"/>
      <c r="AB107" s="98"/>
      <c r="AC107" s="98"/>
      <c r="AD107" s="98"/>
      <c r="AE107" s="98"/>
      <c r="AF107" s="98"/>
      <c r="AG107" s="98"/>
      <c r="AH107" s="98"/>
      <c r="AI107" s="98"/>
      <c r="AJ107" s="98"/>
      <c r="AK107" s="98"/>
      <c r="AL107" s="98"/>
      <c r="AM107" s="98"/>
      <c r="AN107" s="98"/>
    </row>
    <row r="108" spans="1:40" s="103" customFormat="1" ht="36" customHeight="1">
      <c r="A108" s="134"/>
      <c r="B108" s="196" t="s">
        <v>212</v>
      </c>
      <c r="C108" s="197"/>
      <c r="D108" s="197"/>
      <c r="E108" s="197"/>
      <c r="F108" s="197"/>
      <c r="G108" s="240" t="s">
        <v>320</v>
      </c>
      <c r="H108" s="240"/>
      <c r="I108" s="240"/>
      <c r="J108" s="241"/>
      <c r="K108" s="242" t="s">
        <v>321</v>
      </c>
      <c r="L108" s="242"/>
      <c r="M108" s="242"/>
      <c r="N108" s="242"/>
      <c r="O108" s="242"/>
      <c r="P108" s="242"/>
      <c r="Q108" s="242" t="s">
        <v>322</v>
      </c>
      <c r="R108" s="242"/>
      <c r="S108" s="242"/>
      <c r="T108" s="242"/>
      <c r="U108" s="242"/>
      <c r="V108" s="242"/>
      <c r="W108" s="98"/>
      <c r="X108" s="190"/>
      <c r="Y108" s="98"/>
      <c r="Z108" s="98"/>
      <c r="AA108" s="98"/>
      <c r="AB108" s="98"/>
      <c r="AC108" s="98"/>
      <c r="AD108" s="98"/>
      <c r="AE108" s="98"/>
      <c r="AF108" s="98"/>
      <c r="AG108" s="98"/>
      <c r="AH108" s="98"/>
      <c r="AI108" s="98"/>
      <c r="AJ108" s="98"/>
      <c r="AK108" s="98"/>
      <c r="AL108" s="98"/>
      <c r="AM108" s="98"/>
      <c r="AN108" s="98"/>
    </row>
    <row r="109" spans="1:40" s="103" customFormat="1" ht="36" customHeight="1">
      <c r="A109" s="134"/>
      <c r="B109" s="196" t="s">
        <v>216</v>
      </c>
      <c r="C109" s="197"/>
      <c r="D109" s="197"/>
      <c r="E109" s="197"/>
      <c r="F109" s="197"/>
      <c r="G109" s="240" t="s">
        <v>323</v>
      </c>
      <c r="H109" s="240"/>
      <c r="I109" s="240"/>
      <c r="J109" s="241"/>
      <c r="K109" s="242" t="s">
        <v>324</v>
      </c>
      <c r="L109" s="242"/>
      <c r="M109" s="242"/>
      <c r="N109" s="242"/>
      <c r="O109" s="242"/>
      <c r="P109" s="242"/>
      <c r="Q109" s="242" t="s">
        <v>325</v>
      </c>
      <c r="R109" s="242"/>
      <c r="S109" s="242"/>
      <c r="T109" s="242"/>
      <c r="U109" s="242"/>
      <c r="V109" s="242"/>
      <c r="W109" s="98"/>
      <c r="X109" s="190"/>
      <c r="Y109" s="98"/>
      <c r="Z109" s="98"/>
      <c r="AA109" s="98"/>
      <c r="AB109" s="98"/>
      <c r="AC109" s="98"/>
      <c r="AD109" s="98"/>
      <c r="AE109" s="98"/>
      <c r="AF109" s="98"/>
      <c r="AG109" s="98"/>
      <c r="AH109" s="98"/>
      <c r="AI109" s="98"/>
      <c r="AJ109" s="98"/>
      <c r="AK109" s="98"/>
      <c r="AL109" s="98"/>
      <c r="AM109" s="98"/>
      <c r="AN109" s="98"/>
    </row>
    <row r="110" spans="1:40" s="103" customFormat="1" ht="36" customHeight="1">
      <c r="A110" s="134"/>
      <c r="B110" s="196" t="s">
        <v>220</v>
      </c>
      <c r="C110" s="197"/>
      <c r="D110" s="197"/>
      <c r="E110" s="197"/>
      <c r="F110" s="197"/>
      <c r="G110" s="240" t="s">
        <v>326</v>
      </c>
      <c r="H110" s="240"/>
      <c r="I110" s="240"/>
      <c r="J110" s="241"/>
      <c r="K110" s="242" t="s">
        <v>327</v>
      </c>
      <c r="L110" s="242"/>
      <c r="M110" s="242"/>
      <c r="N110" s="242"/>
      <c r="O110" s="242"/>
      <c r="P110" s="242"/>
      <c r="Q110" s="242" t="s">
        <v>328</v>
      </c>
      <c r="R110" s="242"/>
      <c r="S110" s="242"/>
      <c r="T110" s="242"/>
      <c r="U110" s="242"/>
      <c r="V110" s="242"/>
      <c r="W110" s="98"/>
      <c r="X110" s="190"/>
      <c r="Y110" s="98"/>
      <c r="Z110" s="98"/>
      <c r="AA110" s="98"/>
      <c r="AB110" s="98"/>
      <c r="AC110" s="98"/>
      <c r="AD110" s="98"/>
      <c r="AE110" s="98"/>
      <c r="AF110" s="98"/>
      <c r="AG110" s="98"/>
      <c r="AH110" s="98"/>
      <c r="AI110" s="98"/>
      <c r="AJ110" s="98"/>
      <c r="AK110" s="98"/>
      <c r="AL110" s="98"/>
      <c r="AM110" s="98"/>
      <c r="AN110" s="98"/>
    </row>
    <row r="111" spans="1:40" s="103" customFormat="1" ht="34.5" customHeight="1">
      <c r="A111" s="134"/>
      <c r="B111" s="196" t="s">
        <v>224</v>
      </c>
      <c r="C111" s="197"/>
      <c r="D111" s="197"/>
      <c r="E111" s="197"/>
      <c r="F111" s="197"/>
      <c r="G111" s="240" t="s">
        <v>329</v>
      </c>
      <c r="H111" s="240"/>
      <c r="I111" s="240"/>
      <c r="J111" s="241"/>
      <c r="K111" s="242" t="s">
        <v>330</v>
      </c>
      <c r="L111" s="242"/>
      <c r="M111" s="242"/>
      <c r="N111" s="242"/>
      <c r="O111" s="242"/>
      <c r="P111" s="242"/>
      <c r="Q111" s="242" t="s">
        <v>331</v>
      </c>
      <c r="R111" s="242"/>
      <c r="S111" s="242"/>
      <c r="T111" s="242"/>
      <c r="U111" s="242"/>
      <c r="V111" s="242"/>
      <c r="W111" s="98"/>
      <c r="X111" s="190"/>
      <c r="Y111" s="98"/>
      <c r="Z111" s="98"/>
      <c r="AA111" s="98"/>
      <c r="AB111" s="98"/>
      <c r="AC111" s="98"/>
      <c r="AD111" s="98"/>
      <c r="AE111" s="98"/>
      <c r="AF111" s="98"/>
      <c r="AG111" s="98"/>
      <c r="AH111" s="98"/>
      <c r="AI111" s="98"/>
      <c r="AJ111" s="98"/>
      <c r="AK111" s="98"/>
      <c r="AL111" s="98"/>
      <c r="AM111" s="98"/>
      <c r="AN111" s="98"/>
    </row>
    <row r="112" spans="1:40" s="103" customFormat="1" ht="34.5" customHeight="1">
      <c r="A112" s="134"/>
      <c r="B112" s="196" t="s">
        <v>228</v>
      </c>
      <c r="C112" s="197"/>
      <c r="D112" s="197"/>
      <c r="E112" s="197"/>
      <c r="F112" s="197"/>
      <c r="G112" s="240" t="s">
        <v>332</v>
      </c>
      <c r="H112" s="240"/>
      <c r="I112" s="240"/>
      <c r="J112" s="241"/>
      <c r="K112" s="242" t="s">
        <v>333</v>
      </c>
      <c r="L112" s="242"/>
      <c r="M112" s="242"/>
      <c r="N112" s="242"/>
      <c r="O112" s="242"/>
      <c r="P112" s="242"/>
      <c r="Q112" s="242" t="s">
        <v>334</v>
      </c>
      <c r="R112" s="242"/>
      <c r="S112" s="242"/>
      <c r="T112" s="242"/>
      <c r="U112" s="242"/>
      <c r="V112" s="242"/>
      <c r="W112" s="98"/>
      <c r="X112" s="190"/>
      <c r="Y112" s="98"/>
      <c r="Z112" s="98"/>
      <c r="AA112" s="98"/>
      <c r="AB112" s="98"/>
      <c r="AC112" s="98"/>
      <c r="AD112" s="98"/>
      <c r="AE112" s="98"/>
      <c r="AF112" s="98"/>
      <c r="AG112" s="98"/>
      <c r="AH112" s="98"/>
      <c r="AI112" s="98"/>
      <c r="AJ112" s="98"/>
      <c r="AK112" s="98"/>
      <c r="AL112" s="98"/>
      <c r="AM112" s="98"/>
      <c r="AN112" s="98"/>
    </row>
    <row r="113" spans="1:40" s="103" customFormat="1" ht="34.5" customHeight="1">
      <c r="A113" s="134"/>
      <c r="B113" s="196" t="s">
        <v>232</v>
      </c>
      <c r="C113" s="197"/>
      <c r="D113" s="197"/>
      <c r="E113" s="197"/>
      <c r="F113" s="197"/>
      <c r="G113" s="240" t="s">
        <v>335</v>
      </c>
      <c r="H113" s="240"/>
      <c r="I113" s="240"/>
      <c r="J113" s="241"/>
      <c r="K113" s="242" t="s">
        <v>336</v>
      </c>
      <c r="L113" s="242"/>
      <c r="M113" s="242"/>
      <c r="N113" s="242"/>
      <c r="O113" s="242"/>
      <c r="P113" s="242"/>
      <c r="Q113" s="242" t="s">
        <v>337</v>
      </c>
      <c r="R113" s="242"/>
      <c r="S113" s="242"/>
      <c r="T113" s="242"/>
      <c r="U113" s="242"/>
      <c r="V113" s="242"/>
      <c r="W113" s="98"/>
      <c r="X113" s="190"/>
      <c r="Y113" s="98"/>
      <c r="Z113" s="98"/>
      <c r="AA113" s="98"/>
      <c r="AB113" s="98"/>
      <c r="AC113" s="98"/>
      <c r="AD113" s="98"/>
      <c r="AE113" s="98"/>
      <c r="AF113" s="98"/>
      <c r="AG113" s="98"/>
      <c r="AH113" s="98"/>
      <c r="AI113" s="98"/>
      <c r="AJ113" s="98"/>
      <c r="AK113" s="98"/>
      <c r="AL113" s="98"/>
      <c r="AM113" s="98"/>
      <c r="AN113" s="98"/>
    </row>
    <row r="114" spans="1:40" s="103" customFormat="1" ht="34.5" customHeight="1">
      <c r="A114" s="134"/>
      <c r="B114" s="196" t="s">
        <v>236</v>
      </c>
      <c r="C114" s="197"/>
      <c r="D114" s="197"/>
      <c r="E114" s="197"/>
      <c r="F114" s="197"/>
      <c r="G114" s="240" t="s">
        <v>338</v>
      </c>
      <c r="H114" s="240"/>
      <c r="I114" s="240"/>
      <c r="J114" s="241"/>
      <c r="K114" s="242" t="s">
        <v>339</v>
      </c>
      <c r="L114" s="242"/>
      <c r="M114" s="242"/>
      <c r="N114" s="242"/>
      <c r="O114" s="242"/>
      <c r="P114" s="242"/>
      <c r="Q114" s="242" t="s">
        <v>340</v>
      </c>
      <c r="R114" s="242"/>
      <c r="S114" s="242"/>
      <c r="T114" s="242"/>
      <c r="U114" s="242"/>
      <c r="V114" s="242"/>
      <c r="W114" s="98"/>
      <c r="X114" s="190"/>
      <c r="Y114" s="98"/>
      <c r="Z114" s="98"/>
      <c r="AA114" s="98"/>
      <c r="AB114" s="98"/>
      <c r="AC114" s="98"/>
      <c r="AD114" s="98"/>
      <c r="AE114" s="98"/>
      <c r="AF114" s="98"/>
      <c r="AG114" s="98"/>
      <c r="AH114" s="98"/>
      <c r="AI114" s="98"/>
      <c r="AJ114" s="98"/>
      <c r="AK114" s="98"/>
      <c r="AL114" s="98"/>
      <c r="AM114" s="98"/>
      <c r="AN114" s="98"/>
    </row>
    <row r="115" spans="1:40" s="118" customFormat="1" ht="21" customHeight="1">
      <c r="A115" s="183">
        <v>2</v>
      </c>
      <c r="B115" s="411" t="s">
        <v>341</v>
      </c>
      <c r="C115" s="411"/>
      <c r="D115" s="411"/>
      <c r="E115" s="411"/>
      <c r="F115" s="411"/>
      <c r="G115" s="411"/>
      <c r="H115" s="411"/>
      <c r="I115" s="411"/>
      <c r="J115" s="411"/>
      <c r="K115" s="317" t="s">
        <v>342</v>
      </c>
      <c r="L115" s="317"/>
      <c r="M115" s="317"/>
      <c r="N115" s="317"/>
      <c r="O115" s="317"/>
      <c r="P115" s="317"/>
      <c r="Q115" s="317" t="s">
        <v>343</v>
      </c>
      <c r="R115" s="317"/>
      <c r="S115" s="317"/>
      <c r="T115" s="317"/>
      <c r="U115" s="317"/>
      <c r="V115" s="317"/>
      <c r="X115" s="154"/>
      <c r="Y115" s="98"/>
      <c r="Z115" s="98"/>
      <c r="AA115" s="98"/>
      <c r="AB115" s="98"/>
      <c r="AC115" s="98"/>
      <c r="AD115" s="98"/>
    </row>
    <row r="116" spans="1:40" s="118" customFormat="1" ht="36" customHeight="1">
      <c r="A116" s="95"/>
      <c r="B116" s="315" t="s">
        <v>344</v>
      </c>
      <c r="C116" s="315"/>
      <c r="D116" s="315"/>
      <c r="E116" s="315"/>
      <c r="F116" s="315"/>
      <c r="G116" s="315"/>
      <c r="H116" s="315"/>
      <c r="I116" s="315"/>
      <c r="J116" s="315"/>
      <c r="K116" s="317" t="s">
        <v>345</v>
      </c>
      <c r="L116" s="317"/>
      <c r="M116" s="317"/>
      <c r="N116" s="317"/>
      <c r="O116" s="317"/>
      <c r="P116" s="317"/>
      <c r="Q116" s="449" t="s">
        <v>346</v>
      </c>
      <c r="R116" s="449"/>
      <c r="S116" s="449"/>
      <c r="T116" s="449"/>
      <c r="U116" s="449"/>
      <c r="V116" s="449"/>
      <c r="X116" s="154"/>
      <c r="Y116" s="98"/>
      <c r="Z116" s="98"/>
      <c r="AA116" s="98"/>
    </row>
    <row r="117" spans="1:40" s="118" customFormat="1" ht="36" customHeight="1">
      <c r="A117" s="95"/>
      <c r="B117" s="315" t="s">
        <v>347</v>
      </c>
      <c r="C117" s="315"/>
      <c r="D117" s="315"/>
      <c r="E117" s="315"/>
      <c r="F117" s="315"/>
      <c r="G117" s="315"/>
      <c r="H117" s="315"/>
      <c r="I117" s="315"/>
      <c r="J117" s="315"/>
      <c r="K117" s="470" t="s">
        <v>348</v>
      </c>
      <c r="L117" s="470"/>
      <c r="M117" s="470"/>
      <c r="N117" s="470"/>
      <c r="O117" s="470"/>
      <c r="P117" s="470"/>
      <c r="Q117" s="317" t="s">
        <v>349</v>
      </c>
      <c r="R117" s="317"/>
      <c r="S117" s="317"/>
      <c r="T117" s="317"/>
      <c r="U117" s="317"/>
      <c r="V117" s="317"/>
      <c r="X117" s="461" t="s">
        <v>350</v>
      </c>
      <c r="Y117" s="98"/>
      <c r="Z117" s="98"/>
      <c r="AA117" s="98"/>
    </row>
    <row r="118" spans="1:40" s="118" customFormat="1" ht="36" customHeight="1">
      <c r="A118" s="95"/>
      <c r="B118" s="366" t="s">
        <v>351</v>
      </c>
      <c r="C118" s="367"/>
      <c r="D118" s="367"/>
      <c r="E118" s="367"/>
      <c r="F118" s="367"/>
      <c r="G118" s="367"/>
      <c r="H118" s="367"/>
      <c r="I118" s="367"/>
      <c r="J118" s="368"/>
      <c r="K118" s="317" t="s">
        <v>352</v>
      </c>
      <c r="L118" s="317"/>
      <c r="M118" s="317"/>
      <c r="N118" s="317"/>
      <c r="O118" s="317"/>
      <c r="P118" s="317"/>
      <c r="Q118" s="317" t="s">
        <v>353</v>
      </c>
      <c r="R118" s="317"/>
      <c r="S118" s="317"/>
      <c r="T118" s="317"/>
      <c r="U118" s="317"/>
      <c r="V118" s="317"/>
      <c r="X118" s="461"/>
      <c r="Y118" s="98"/>
      <c r="Z118" s="98"/>
      <c r="AA118" s="98"/>
    </row>
    <row r="119" spans="1:40" s="118" customFormat="1" ht="36" customHeight="1">
      <c r="A119" s="95"/>
      <c r="B119" s="366" t="s">
        <v>354</v>
      </c>
      <c r="C119" s="367"/>
      <c r="D119" s="367"/>
      <c r="E119" s="367"/>
      <c r="F119" s="367"/>
      <c r="G119" s="367"/>
      <c r="H119" s="367"/>
      <c r="I119" s="367"/>
      <c r="J119" s="368"/>
      <c r="K119" s="317" t="s">
        <v>355</v>
      </c>
      <c r="L119" s="317"/>
      <c r="M119" s="317"/>
      <c r="N119" s="317"/>
      <c r="O119" s="317"/>
      <c r="P119" s="317"/>
      <c r="Q119" s="317" t="s">
        <v>356</v>
      </c>
      <c r="R119" s="317"/>
      <c r="S119" s="317"/>
      <c r="T119" s="317"/>
      <c r="U119" s="317"/>
      <c r="V119" s="317"/>
      <c r="X119" s="461"/>
      <c r="Y119" s="98"/>
      <c r="Z119" s="98"/>
      <c r="AA119" s="98"/>
    </row>
    <row r="120" spans="1:40" s="118" customFormat="1" ht="51" customHeight="1">
      <c r="A120" s="95"/>
      <c r="B120" s="465" t="s">
        <v>357</v>
      </c>
      <c r="C120" s="315"/>
      <c r="D120" s="315"/>
      <c r="E120" s="315"/>
      <c r="F120" s="315"/>
      <c r="G120" s="315"/>
      <c r="H120" s="315"/>
      <c r="I120" s="315"/>
      <c r="J120" s="315"/>
      <c r="K120" s="317" t="s">
        <v>358</v>
      </c>
      <c r="L120" s="317"/>
      <c r="M120" s="317"/>
      <c r="N120" s="317"/>
      <c r="O120" s="317"/>
      <c r="P120" s="317"/>
      <c r="Q120" s="469" t="s">
        <v>359</v>
      </c>
      <c r="R120" s="317"/>
      <c r="S120" s="317"/>
      <c r="T120" s="317"/>
      <c r="U120" s="317"/>
      <c r="V120" s="317"/>
      <c r="X120" s="461"/>
      <c r="Y120" s="98"/>
      <c r="Z120" s="98"/>
      <c r="AA120" s="98"/>
    </row>
    <row r="121" spans="1:40" s="118" customFormat="1" ht="21" customHeight="1">
      <c r="A121" s="95"/>
      <c r="B121" s="366" t="s">
        <v>360</v>
      </c>
      <c r="C121" s="367"/>
      <c r="D121" s="367"/>
      <c r="E121" s="367"/>
      <c r="F121" s="367"/>
      <c r="G121" s="367"/>
      <c r="H121" s="367"/>
      <c r="I121" s="367"/>
      <c r="J121" s="368"/>
      <c r="K121" s="317" t="s">
        <v>361</v>
      </c>
      <c r="L121" s="317"/>
      <c r="M121" s="317"/>
      <c r="N121" s="317"/>
      <c r="O121" s="317"/>
      <c r="P121" s="317"/>
      <c r="Q121" s="449" t="s">
        <v>362</v>
      </c>
      <c r="R121" s="449"/>
      <c r="S121" s="449"/>
      <c r="T121" s="449"/>
      <c r="U121" s="449"/>
      <c r="V121" s="449"/>
      <c r="X121" s="461"/>
      <c r="Y121" s="98"/>
      <c r="Z121" s="98"/>
      <c r="AA121" s="98"/>
    </row>
    <row r="122" spans="1:40" s="118" customFormat="1" ht="21" customHeight="1">
      <c r="A122" s="183">
        <v>3</v>
      </c>
      <c r="B122" s="411" t="s">
        <v>363</v>
      </c>
      <c r="C122" s="411"/>
      <c r="D122" s="411"/>
      <c r="E122" s="411"/>
      <c r="F122" s="411"/>
      <c r="G122" s="411"/>
      <c r="H122" s="411"/>
      <c r="I122" s="411"/>
      <c r="J122" s="411"/>
      <c r="K122" s="317" t="s">
        <v>364</v>
      </c>
      <c r="L122" s="317"/>
      <c r="M122" s="317"/>
      <c r="N122" s="317"/>
      <c r="O122" s="317"/>
      <c r="P122" s="317"/>
      <c r="Q122" s="471" t="s">
        <v>365</v>
      </c>
      <c r="R122" s="471"/>
      <c r="S122" s="471"/>
      <c r="T122" s="471"/>
      <c r="U122" s="471"/>
      <c r="V122" s="471"/>
      <c r="X122" s="154"/>
      <c r="Y122" s="98"/>
      <c r="Z122" s="98"/>
      <c r="AA122" s="98"/>
    </row>
    <row r="123" spans="1:40" s="118" customFormat="1" ht="20.100000000000001" customHeight="1">
      <c r="A123" s="323" t="s">
        <v>366</v>
      </c>
      <c r="B123" s="324"/>
      <c r="C123" s="324"/>
      <c r="D123" s="324"/>
      <c r="E123" s="324"/>
      <c r="F123" s="324"/>
      <c r="G123" s="324"/>
      <c r="H123" s="324"/>
      <c r="I123" s="324"/>
      <c r="J123" s="324"/>
      <c r="K123" s="324"/>
      <c r="L123" s="324"/>
      <c r="M123" s="324"/>
      <c r="N123" s="324"/>
      <c r="O123" s="324"/>
      <c r="P123" s="324"/>
      <c r="Q123" s="324"/>
      <c r="R123" s="324"/>
      <c r="S123" s="324"/>
      <c r="T123" s="324"/>
      <c r="U123" s="324"/>
      <c r="V123" s="325"/>
      <c r="X123" s="154"/>
      <c r="Y123" s="98"/>
      <c r="Z123" s="98"/>
      <c r="AA123" s="98"/>
    </row>
    <row r="124" spans="1:40" s="118" customFormat="1" ht="17.25" customHeight="1">
      <c r="A124" s="326"/>
      <c r="B124" s="327"/>
      <c r="C124" s="327"/>
      <c r="D124" s="327"/>
      <c r="E124" s="327"/>
      <c r="F124" s="327"/>
      <c r="G124" s="327"/>
      <c r="H124" s="327"/>
      <c r="I124" s="327"/>
      <c r="J124" s="327"/>
      <c r="K124" s="327"/>
      <c r="L124" s="327"/>
      <c r="M124" s="327"/>
      <c r="N124" s="327"/>
      <c r="O124" s="327"/>
      <c r="P124" s="327"/>
      <c r="Q124" s="327"/>
      <c r="R124" s="327"/>
      <c r="S124" s="327"/>
      <c r="T124" s="327"/>
      <c r="U124" s="327"/>
      <c r="V124" s="328"/>
      <c r="X124" s="154"/>
      <c r="Y124" s="98"/>
      <c r="Z124" s="98"/>
      <c r="AA124" s="98"/>
    </row>
    <row r="125" spans="1:40" ht="21" customHeight="1">
      <c r="A125" s="117"/>
      <c r="B125" s="124" t="s">
        <v>367</v>
      </c>
      <c r="C125" s="115"/>
      <c r="D125" s="115"/>
      <c r="E125" s="115"/>
      <c r="F125" s="115"/>
      <c r="G125" s="115"/>
      <c r="H125" s="115"/>
      <c r="I125" s="115"/>
      <c r="J125" s="115"/>
      <c r="K125" s="115"/>
      <c r="L125" s="115"/>
      <c r="M125" s="115"/>
      <c r="N125" s="115"/>
      <c r="O125" s="115"/>
      <c r="P125" s="115"/>
      <c r="Q125" s="115"/>
      <c r="R125" s="115"/>
      <c r="S125" s="115"/>
      <c r="T125" s="115"/>
      <c r="U125" s="115"/>
      <c r="V125" s="115"/>
      <c r="X125" s="194" t="s">
        <v>368</v>
      </c>
      <c r="AB125" s="118"/>
      <c r="AC125" s="118"/>
      <c r="AD125" s="118"/>
    </row>
    <row r="126" spans="1:40" ht="21" customHeight="1">
      <c r="A126" s="329" t="s">
        <v>369</v>
      </c>
      <c r="B126" s="329"/>
      <c r="C126" s="329"/>
      <c r="D126" s="329"/>
      <c r="E126" s="329"/>
      <c r="F126" s="329"/>
      <c r="G126" s="329"/>
      <c r="H126" s="329"/>
      <c r="I126" s="330" t="s">
        <v>370</v>
      </c>
      <c r="J126" s="330"/>
      <c r="K126" s="330"/>
      <c r="L126" s="330"/>
      <c r="M126" s="330"/>
      <c r="N126" s="330"/>
      <c r="O126" s="330"/>
      <c r="P126" s="330"/>
      <c r="Q126" s="330"/>
      <c r="R126" s="330"/>
      <c r="S126" s="330"/>
      <c r="T126" s="330"/>
      <c r="U126" s="330"/>
      <c r="V126" s="330"/>
    </row>
    <row r="127" spans="1:40" ht="21" customHeight="1">
      <c r="A127" s="331" t="s">
        <v>371</v>
      </c>
      <c r="B127" s="331"/>
      <c r="C127" s="331"/>
      <c r="D127" s="331"/>
      <c r="E127" s="331"/>
      <c r="F127" s="331"/>
      <c r="G127" s="331"/>
      <c r="H127" s="331"/>
      <c r="I127" s="330" t="s">
        <v>372</v>
      </c>
      <c r="J127" s="330"/>
      <c r="K127" s="330"/>
      <c r="L127" s="330"/>
      <c r="M127" s="330"/>
      <c r="N127" s="330"/>
      <c r="O127" s="330"/>
      <c r="P127" s="330"/>
      <c r="Q127" s="330"/>
      <c r="R127" s="330"/>
      <c r="S127" s="330"/>
      <c r="T127" s="330"/>
      <c r="U127" s="330"/>
      <c r="V127" s="330"/>
    </row>
    <row r="128" spans="1:40" ht="25.5" customHeight="1">
      <c r="A128" s="390" t="s">
        <v>373</v>
      </c>
      <c r="B128" s="390"/>
      <c r="C128" s="390"/>
      <c r="D128" s="390"/>
      <c r="E128" s="390"/>
      <c r="F128" s="390"/>
      <c r="G128" s="390"/>
      <c r="H128" s="390"/>
      <c r="I128" s="283" t="s">
        <v>374</v>
      </c>
      <c r="J128" s="284"/>
      <c r="K128" s="284"/>
      <c r="L128" s="284"/>
      <c r="M128" s="284"/>
      <c r="N128" s="284"/>
      <c r="O128" s="284" t="s">
        <v>375</v>
      </c>
      <c r="P128" s="284"/>
      <c r="Q128" s="284"/>
      <c r="R128" s="284"/>
      <c r="S128" s="284"/>
      <c r="T128" s="284"/>
      <c r="U128" s="284"/>
      <c r="V128" s="285"/>
    </row>
    <row r="129" spans="1:36" ht="21" customHeight="1">
      <c r="A129" s="331" t="s">
        <v>376</v>
      </c>
      <c r="B129" s="331"/>
      <c r="C129" s="331"/>
      <c r="D129" s="331"/>
      <c r="E129" s="331"/>
      <c r="F129" s="331"/>
      <c r="G129" s="331"/>
      <c r="H129" s="331"/>
      <c r="I129" s="412" t="s">
        <v>377</v>
      </c>
      <c r="J129" s="412"/>
      <c r="K129" s="412"/>
      <c r="L129" s="412"/>
      <c r="M129" s="412"/>
      <c r="N129" s="412"/>
      <c r="O129" s="412"/>
      <c r="P129" s="412"/>
      <c r="Q129" s="412"/>
      <c r="R129" s="412"/>
      <c r="S129" s="412"/>
      <c r="T129" s="412"/>
      <c r="U129" s="412"/>
      <c r="V129" s="412"/>
    </row>
    <row r="130" spans="1:36" ht="21" customHeight="1">
      <c r="A130" s="331" t="s">
        <v>378</v>
      </c>
      <c r="B130" s="331"/>
      <c r="C130" s="331"/>
      <c r="D130" s="331"/>
      <c r="E130" s="331"/>
      <c r="F130" s="331"/>
      <c r="G130" s="331"/>
      <c r="H130" s="331"/>
      <c r="I130" s="412" t="s">
        <v>379</v>
      </c>
      <c r="J130" s="412"/>
      <c r="K130" s="412"/>
      <c r="L130" s="412"/>
      <c r="M130" s="412"/>
      <c r="N130" s="412"/>
      <c r="O130" s="412"/>
      <c r="P130" s="412"/>
      <c r="Q130" s="412"/>
      <c r="R130" s="412"/>
      <c r="S130" s="412"/>
      <c r="T130" s="412"/>
      <c r="U130" s="412"/>
      <c r="V130" s="412"/>
    </row>
    <row r="131" spans="1:36" s="62" customFormat="1" ht="22.15" customHeight="1">
      <c r="A131" s="279" t="s">
        <v>380</v>
      </c>
      <c r="B131" s="279"/>
      <c r="C131" s="279"/>
      <c r="D131" s="279"/>
      <c r="E131" s="279"/>
      <c r="F131" s="279"/>
      <c r="G131" s="279"/>
      <c r="H131" s="279"/>
      <c r="I131" s="278" t="s">
        <v>381</v>
      </c>
      <c r="J131" s="278"/>
      <c r="K131" s="278"/>
      <c r="L131" s="278"/>
      <c r="M131" s="278"/>
      <c r="N131" s="278"/>
      <c r="O131" s="278"/>
      <c r="P131" s="278"/>
      <c r="Q131" s="278"/>
      <c r="R131" s="278"/>
      <c r="S131" s="278"/>
      <c r="T131" s="278"/>
      <c r="U131" s="278"/>
      <c r="V131" s="278"/>
      <c r="W131" s="166"/>
      <c r="X131" s="149"/>
      <c r="Y131" s="98"/>
    </row>
    <row r="132" spans="1:36" s="62" customFormat="1" ht="22.15" customHeight="1">
      <c r="A132" s="279" t="s">
        <v>382</v>
      </c>
      <c r="B132" s="279"/>
      <c r="C132" s="279"/>
      <c r="D132" s="279"/>
      <c r="E132" s="279"/>
      <c r="F132" s="279"/>
      <c r="G132" s="279"/>
      <c r="H132" s="279"/>
      <c r="I132" s="278" t="s">
        <v>383</v>
      </c>
      <c r="J132" s="278"/>
      <c r="K132" s="278"/>
      <c r="L132" s="278"/>
      <c r="M132" s="278"/>
      <c r="N132" s="278"/>
      <c r="O132" s="278"/>
      <c r="P132" s="278"/>
      <c r="Q132" s="278"/>
      <c r="R132" s="278"/>
      <c r="S132" s="278"/>
      <c r="T132" s="278"/>
      <c r="U132" s="278"/>
      <c r="V132" s="278"/>
      <c r="W132" s="166"/>
      <c r="X132" s="149"/>
      <c r="Y132" s="98"/>
    </row>
    <row r="133" spans="1:36" s="62" customFormat="1" ht="22.15" customHeight="1">
      <c r="A133" s="279" t="s">
        <v>384</v>
      </c>
      <c r="B133" s="279"/>
      <c r="C133" s="279"/>
      <c r="D133" s="279"/>
      <c r="E133" s="279"/>
      <c r="F133" s="279"/>
      <c r="G133" s="279"/>
      <c r="H133" s="279"/>
      <c r="I133" s="278" t="s">
        <v>385</v>
      </c>
      <c r="J133" s="278"/>
      <c r="K133" s="278"/>
      <c r="L133" s="278"/>
      <c r="M133" s="278"/>
      <c r="N133" s="278"/>
      <c r="O133" s="278"/>
      <c r="P133" s="278"/>
      <c r="Q133" s="278"/>
      <c r="R133" s="278"/>
      <c r="S133" s="278"/>
      <c r="T133" s="278"/>
      <c r="U133" s="278"/>
      <c r="V133" s="278"/>
      <c r="W133" s="166"/>
      <c r="X133" s="149"/>
      <c r="Y133" s="98"/>
    </row>
    <row r="134" spans="1:36" s="62" customFormat="1" ht="22.15" customHeight="1">
      <c r="A134" s="279" t="s">
        <v>386</v>
      </c>
      <c r="B134" s="279"/>
      <c r="C134" s="279"/>
      <c r="D134" s="279"/>
      <c r="E134" s="279"/>
      <c r="F134" s="279"/>
      <c r="G134" s="279"/>
      <c r="H134" s="279"/>
      <c r="I134" s="278" t="s">
        <v>387</v>
      </c>
      <c r="J134" s="278"/>
      <c r="K134" s="278"/>
      <c r="L134" s="278"/>
      <c r="M134" s="278"/>
      <c r="N134" s="278"/>
      <c r="O134" s="278"/>
      <c r="P134" s="278"/>
      <c r="Q134" s="278"/>
      <c r="R134" s="278"/>
      <c r="S134" s="278"/>
      <c r="T134" s="278"/>
      <c r="U134" s="278"/>
      <c r="V134" s="278"/>
      <c r="W134" s="166"/>
      <c r="X134" s="149"/>
      <c r="Y134" s="98"/>
    </row>
    <row r="135" spans="1:36" s="62" customFormat="1" ht="22.15" customHeight="1">
      <c r="A135" s="279" t="s">
        <v>388</v>
      </c>
      <c r="B135" s="279"/>
      <c r="C135" s="279"/>
      <c r="D135" s="279"/>
      <c r="E135" s="279"/>
      <c r="F135" s="279"/>
      <c r="G135" s="279"/>
      <c r="H135" s="279"/>
      <c r="I135" s="278" t="s">
        <v>389</v>
      </c>
      <c r="J135" s="278"/>
      <c r="K135" s="278"/>
      <c r="L135" s="278"/>
      <c r="M135" s="278"/>
      <c r="N135" s="278"/>
      <c r="O135" s="278"/>
      <c r="P135" s="278"/>
      <c r="Q135" s="278"/>
      <c r="R135" s="278"/>
      <c r="S135" s="278"/>
      <c r="T135" s="278"/>
      <c r="U135" s="278"/>
      <c r="V135" s="278"/>
      <c r="W135" s="166"/>
      <c r="X135" s="149"/>
    </row>
    <row r="136" spans="1:36" ht="36" customHeight="1">
      <c r="A136" s="283" t="s">
        <v>390</v>
      </c>
      <c r="B136" s="284"/>
      <c r="C136" s="284"/>
      <c r="D136" s="284"/>
      <c r="E136" s="284"/>
      <c r="F136" s="284"/>
      <c r="G136" s="284"/>
      <c r="H136" s="284"/>
      <c r="I136" s="284"/>
      <c r="J136" s="284"/>
      <c r="K136" s="284"/>
      <c r="L136" s="284"/>
      <c r="M136" s="284"/>
      <c r="N136" s="284"/>
      <c r="O136" s="284"/>
      <c r="P136" s="284"/>
      <c r="Q136" s="284"/>
      <c r="R136" s="284"/>
      <c r="S136" s="284"/>
      <c r="T136" s="284"/>
      <c r="U136" s="284"/>
      <c r="V136" s="285"/>
    </row>
    <row r="137" spans="1:36" ht="8.1" customHeight="1">
      <c r="A137" s="136"/>
      <c r="B137" s="136"/>
      <c r="C137" s="136"/>
      <c r="D137" s="136"/>
      <c r="E137" s="136"/>
      <c r="F137" s="136"/>
      <c r="G137" s="136"/>
      <c r="H137" s="136"/>
      <c r="I137" s="136"/>
      <c r="J137" s="136"/>
      <c r="K137" s="136"/>
      <c r="L137" s="136"/>
      <c r="M137" s="136"/>
      <c r="N137" s="136"/>
      <c r="O137" s="136"/>
      <c r="P137" s="136"/>
      <c r="Q137" s="136"/>
      <c r="R137" s="136"/>
      <c r="S137" s="136"/>
      <c r="T137" s="136"/>
      <c r="U137" s="136"/>
      <c r="V137" s="136"/>
      <c r="W137" s="103"/>
      <c r="X137" s="154"/>
    </row>
    <row r="138" spans="1:36" ht="16.5">
      <c r="A138" s="114" t="s">
        <v>391</v>
      </c>
      <c r="B138" s="115"/>
      <c r="C138" s="115"/>
      <c r="D138" s="115"/>
      <c r="E138" s="115"/>
      <c r="F138" s="115"/>
      <c r="G138" s="115"/>
      <c r="H138" s="115"/>
      <c r="I138" s="115"/>
      <c r="J138" s="115"/>
      <c r="K138" s="115"/>
      <c r="L138" s="115"/>
      <c r="M138" s="115"/>
      <c r="N138" s="115"/>
      <c r="O138" s="115"/>
      <c r="P138" s="115"/>
      <c r="Q138" s="115"/>
      <c r="R138" s="115"/>
      <c r="S138" s="115"/>
      <c r="T138" s="115"/>
      <c r="U138" s="115"/>
      <c r="V138" s="129"/>
      <c r="W138" s="103"/>
    </row>
    <row r="139" spans="1:36" ht="72.75" customHeight="1">
      <c r="A139" s="226" t="s">
        <v>392</v>
      </c>
      <c r="B139" s="227"/>
      <c r="C139" s="227"/>
      <c r="D139" s="227"/>
      <c r="E139" s="227"/>
      <c r="F139" s="228"/>
      <c r="G139" s="236" t="s">
        <v>393</v>
      </c>
      <c r="H139" s="237"/>
      <c r="I139" s="237"/>
      <c r="J139" s="237"/>
      <c r="K139" s="237"/>
      <c r="L139" s="237"/>
      <c r="M139" s="237"/>
      <c r="N139" s="237"/>
      <c r="O139" s="237"/>
      <c r="P139" s="237"/>
      <c r="Q139" s="237"/>
      <c r="R139" s="237"/>
      <c r="S139" s="237"/>
      <c r="T139" s="237"/>
      <c r="U139" s="237"/>
      <c r="V139" s="237"/>
      <c r="W139" s="103"/>
      <c r="X139" s="149" t="s">
        <v>394</v>
      </c>
    </row>
    <row r="140" spans="1:36" ht="21.75" customHeight="1">
      <c r="A140" s="307"/>
      <c r="B140" s="308"/>
      <c r="C140" s="308"/>
      <c r="D140" s="308"/>
      <c r="E140" s="308"/>
      <c r="F140" s="309"/>
      <c r="G140" s="229" t="s">
        <v>395</v>
      </c>
      <c r="H140" s="229"/>
      <c r="I140" s="229"/>
      <c r="J140" s="229"/>
      <c r="K140" s="229"/>
      <c r="L140" s="276" t="s">
        <v>396</v>
      </c>
      <c r="M140" s="276"/>
      <c r="N140" s="276"/>
      <c r="O140" s="276"/>
      <c r="P140" s="276"/>
      <c r="Q140" s="276"/>
      <c r="R140" s="276"/>
      <c r="S140" s="276"/>
      <c r="T140" s="276"/>
      <c r="U140" s="276"/>
      <c r="V140" s="276"/>
      <c r="W140" s="103"/>
      <c r="Y140" s="137"/>
    </row>
    <row r="141" spans="1:36" ht="21.75" customHeight="1">
      <c r="A141" s="307"/>
      <c r="B141" s="308"/>
      <c r="C141" s="308"/>
      <c r="D141" s="308"/>
      <c r="E141" s="308"/>
      <c r="F141" s="309"/>
      <c r="G141" s="229" t="s">
        <v>397</v>
      </c>
      <c r="H141" s="229"/>
      <c r="I141" s="229"/>
      <c r="J141" s="229"/>
      <c r="K141" s="229"/>
      <c r="L141" s="238" t="s">
        <v>398</v>
      </c>
      <c r="M141" s="238"/>
      <c r="N141" s="238"/>
      <c r="O141" s="238"/>
      <c r="P141" s="238"/>
      <c r="Q141" s="239"/>
      <c r="R141" s="239"/>
      <c r="S141" s="239"/>
      <c r="T141" s="239"/>
      <c r="U141" s="239"/>
      <c r="V141" s="239"/>
      <c r="W141" s="103"/>
      <c r="Y141" s="137"/>
    </row>
    <row r="142" spans="1:36" ht="29.25" customHeight="1">
      <c r="A142" s="307"/>
      <c r="B142" s="308"/>
      <c r="C142" s="308"/>
      <c r="D142" s="308"/>
      <c r="E142" s="308"/>
      <c r="F142" s="309"/>
      <c r="G142" s="223" t="s">
        <v>399</v>
      </c>
      <c r="H142" s="224"/>
      <c r="I142" s="224"/>
      <c r="J142" s="224"/>
      <c r="K142" s="224"/>
      <c r="L142" s="224"/>
      <c r="M142" s="224"/>
      <c r="N142" s="224"/>
      <c r="O142" s="224"/>
      <c r="P142" s="224"/>
      <c r="Q142" s="224"/>
      <c r="R142" s="224"/>
      <c r="S142" s="224"/>
      <c r="T142" s="224"/>
      <c r="U142" s="224"/>
      <c r="V142" s="225"/>
      <c r="W142" s="103"/>
      <c r="X142" s="149" t="s">
        <v>400</v>
      </c>
      <c r="Y142" s="137"/>
      <c r="Z142" s="175"/>
      <c r="AA142" s="175"/>
      <c r="AB142" s="175"/>
      <c r="AC142" s="175"/>
      <c r="AD142" s="175"/>
      <c r="AE142" s="175"/>
      <c r="AF142" s="175"/>
      <c r="AG142" s="175"/>
      <c r="AH142" s="175"/>
      <c r="AI142" s="175"/>
      <c r="AJ142" s="175"/>
    </row>
    <row r="143" spans="1:36" ht="51.75" customHeight="1">
      <c r="A143" s="307"/>
      <c r="B143" s="308"/>
      <c r="C143" s="308"/>
      <c r="D143" s="308"/>
      <c r="E143" s="308"/>
      <c r="F143" s="309"/>
      <c r="G143" s="340" t="s">
        <v>401</v>
      </c>
      <c r="H143" s="234"/>
      <c r="I143" s="234"/>
      <c r="J143" s="234"/>
      <c r="K143" s="234"/>
      <c r="L143" s="234"/>
      <c r="M143" s="234"/>
      <c r="N143" s="234"/>
      <c r="O143" s="234"/>
      <c r="P143" s="234"/>
      <c r="Q143" s="234"/>
      <c r="R143" s="234"/>
      <c r="S143" s="234"/>
      <c r="T143" s="234"/>
      <c r="U143" s="234"/>
      <c r="V143" s="234"/>
      <c r="W143" s="103"/>
    </row>
    <row r="144" spans="1:36" ht="21.75" customHeight="1">
      <c r="A144" s="307"/>
      <c r="B144" s="308"/>
      <c r="C144" s="308"/>
      <c r="D144" s="308"/>
      <c r="E144" s="308"/>
      <c r="F144" s="309"/>
      <c r="G144" s="235" t="s">
        <v>395</v>
      </c>
      <c r="H144" s="235"/>
      <c r="I144" s="235"/>
      <c r="J144" s="235"/>
      <c r="K144" s="235"/>
      <c r="L144" s="304" t="s">
        <v>396</v>
      </c>
      <c r="M144" s="304"/>
      <c r="N144" s="304"/>
      <c r="O144" s="304"/>
      <c r="P144" s="304"/>
      <c r="Q144" s="304"/>
      <c r="R144" s="304"/>
      <c r="S144" s="304"/>
      <c r="T144" s="304"/>
      <c r="U144" s="304"/>
      <c r="V144" s="304"/>
      <c r="W144" s="103"/>
      <c r="Y144" s="137"/>
    </row>
    <row r="145" spans="1:36" ht="21.75" customHeight="1">
      <c r="A145" s="307"/>
      <c r="B145" s="308"/>
      <c r="C145" s="308"/>
      <c r="D145" s="308"/>
      <c r="E145" s="308"/>
      <c r="F145" s="309"/>
      <c r="G145" s="235" t="s">
        <v>397</v>
      </c>
      <c r="H145" s="235"/>
      <c r="I145" s="235"/>
      <c r="J145" s="235"/>
      <c r="K145" s="235"/>
      <c r="L145" s="221" t="s">
        <v>398</v>
      </c>
      <c r="M145" s="221"/>
      <c r="N145" s="221"/>
      <c r="O145" s="221"/>
      <c r="P145" s="221"/>
      <c r="Q145" s="222"/>
      <c r="R145" s="222"/>
      <c r="S145" s="222"/>
      <c r="T145" s="222"/>
      <c r="U145" s="222"/>
      <c r="V145" s="222"/>
      <c r="W145" s="103"/>
      <c r="Y145" s="137"/>
    </row>
    <row r="146" spans="1:36" ht="29.25" customHeight="1">
      <c r="A146" s="307"/>
      <c r="B146" s="308"/>
      <c r="C146" s="308"/>
      <c r="D146" s="308"/>
      <c r="E146" s="308"/>
      <c r="F146" s="309"/>
      <c r="G146" s="223" t="s">
        <v>399</v>
      </c>
      <c r="H146" s="224"/>
      <c r="I146" s="224"/>
      <c r="J146" s="224"/>
      <c r="K146" s="224"/>
      <c r="L146" s="224"/>
      <c r="M146" s="224"/>
      <c r="N146" s="224"/>
      <c r="O146" s="224"/>
      <c r="P146" s="224"/>
      <c r="Q146" s="224"/>
      <c r="R146" s="224"/>
      <c r="S146" s="224"/>
      <c r="T146" s="224"/>
      <c r="U146" s="224"/>
      <c r="V146" s="225"/>
      <c r="W146" s="103"/>
      <c r="X146" s="149" t="s">
        <v>400</v>
      </c>
      <c r="Y146" s="137"/>
      <c r="Z146" s="175"/>
      <c r="AA146" s="175"/>
      <c r="AB146" s="175"/>
      <c r="AC146" s="175"/>
      <c r="AD146" s="175"/>
      <c r="AE146" s="175"/>
      <c r="AF146" s="175"/>
      <c r="AG146" s="175"/>
      <c r="AH146" s="175"/>
      <c r="AI146" s="175"/>
      <c r="AJ146" s="175"/>
    </row>
    <row r="147" spans="1:36" ht="51.75" customHeight="1">
      <c r="A147" s="307"/>
      <c r="B147" s="308"/>
      <c r="C147" s="308"/>
      <c r="D147" s="308"/>
      <c r="E147" s="308"/>
      <c r="F147" s="309"/>
      <c r="G147" s="236" t="s">
        <v>402</v>
      </c>
      <c r="H147" s="237"/>
      <c r="I147" s="237"/>
      <c r="J147" s="237"/>
      <c r="K147" s="237"/>
      <c r="L147" s="237"/>
      <c r="M147" s="237"/>
      <c r="N147" s="237"/>
      <c r="O147" s="237"/>
      <c r="P147" s="237"/>
      <c r="Q147" s="237"/>
      <c r="R147" s="237"/>
      <c r="S147" s="237"/>
      <c r="T147" s="237"/>
      <c r="U147" s="237"/>
      <c r="V147" s="237"/>
      <c r="W147" s="103"/>
    </row>
    <row r="148" spans="1:36" ht="21.75" customHeight="1">
      <c r="A148" s="307"/>
      <c r="B148" s="308"/>
      <c r="C148" s="308"/>
      <c r="D148" s="308"/>
      <c r="E148" s="308"/>
      <c r="F148" s="309"/>
      <c r="G148" s="229" t="s">
        <v>395</v>
      </c>
      <c r="H148" s="229"/>
      <c r="I148" s="229"/>
      <c r="J148" s="229"/>
      <c r="K148" s="229"/>
      <c r="L148" s="276" t="s">
        <v>396</v>
      </c>
      <c r="M148" s="276"/>
      <c r="N148" s="276"/>
      <c r="O148" s="276"/>
      <c r="P148" s="276"/>
      <c r="Q148" s="276"/>
      <c r="R148" s="276"/>
      <c r="S148" s="276"/>
      <c r="T148" s="276"/>
      <c r="U148" s="276"/>
      <c r="V148" s="276"/>
      <c r="W148" s="103"/>
      <c r="Y148" s="137"/>
    </row>
    <row r="149" spans="1:36" ht="21.75" customHeight="1">
      <c r="A149" s="307"/>
      <c r="B149" s="308"/>
      <c r="C149" s="308"/>
      <c r="D149" s="308"/>
      <c r="E149" s="308"/>
      <c r="F149" s="309"/>
      <c r="G149" s="229" t="s">
        <v>397</v>
      </c>
      <c r="H149" s="229"/>
      <c r="I149" s="229"/>
      <c r="J149" s="229"/>
      <c r="K149" s="229"/>
      <c r="L149" s="238" t="s">
        <v>398</v>
      </c>
      <c r="M149" s="238"/>
      <c r="N149" s="238"/>
      <c r="O149" s="238"/>
      <c r="P149" s="238"/>
      <c r="Q149" s="239"/>
      <c r="R149" s="239"/>
      <c r="S149" s="239"/>
      <c r="T149" s="239"/>
      <c r="U149" s="239"/>
      <c r="V149" s="239"/>
      <c r="W149" s="103"/>
      <c r="Y149" s="137"/>
    </row>
    <row r="150" spans="1:36" ht="29.25" customHeight="1">
      <c r="A150" s="307"/>
      <c r="B150" s="308"/>
      <c r="C150" s="308"/>
      <c r="D150" s="308"/>
      <c r="E150" s="308"/>
      <c r="F150" s="309"/>
      <c r="G150" s="223" t="s">
        <v>399</v>
      </c>
      <c r="H150" s="224"/>
      <c r="I150" s="224"/>
      <c r="J150" s="224"/>
      <c r="K150" s="224"/>
      <c r="L150" s="224"/>
      <c r="M150" s="224"/>
      <c r="N150" s="224"/>
      <c r="O150" s="224"/>
      <c r="P150" s="224"/>
      <c r="Q150" s="224"/>
      <c r="R150" s="224"/>
      <c r="S150" s="224"/>
      <c r="T150" s="224"/>
      <c r="U150" s="224"/>
      <c r="V150" s="225"/>
      <c r="W150" s="103"/>
      <c r="X150" s="149" t="s">
        <v>400</v>
      </c>
      <c r="Y150" s="137"/>
      <c r="Z150" s="175"/>
      <c r="AA150" s="175"/>
      <c r="AB150" s="175"/>
      <c r="AC150" s="175"/>
      <c r="AD150" s="175"/>
      <c r="AE150" s="175"/>
      <c r="AF150" s="175"/>
      <c r="AG150" s="175"/>
      <c r="AH150" s="175"/>
      <c r="AI150" s="175"/>
      <c r="AJ150" s="175"/>
    </row>
    <row r="151" spans="1:36" ht="47.25" customHeight="1">
      <c r="A151" s="307"/>
      <c r="B151" s="308"/>
      <c r="C151" s="308"/>
      <c r="D151" s="308"/>
      <c r="E151" s="308"/>
      <c r="F151" s="309"/>
      <c r="G151" s="233" t="s">
        <v>403</v>
      </c>
      <c r="H151" s="234"/>
      <c r="I151" s="234"/>
      <c r="J151" s="234"/>
      <c r="K151" s="234"/>
      <c r="L151" s="234"/>
      <c r="M151" s="234"/>
      <c r="N151" s="234"/>
      <c r="O151" s="234"/>
      <c r="P151" s="234"/>
      <c r="Q151" s="234"/>
      <c r="R151" s="234"/>
      <c r="S151" s="234"/>
      <c r="T151" s="234"/>
      <c r="U151" s="234"/>
      <c r="V151" s="234"/>
      <c r="W151" s="103"/>
      <c r="Y151" s="137"/>
    </row>
    <row r="152" spans="1:36" ht="21.75" customHeight="1">
      <c r="A152" s="307"/>
      <c r="B152" s="308"/>
      <c r="C152" s="308"/>
      <c r="D152" s="308"/>
      <c r="E152" s="308"/>
      <c r="F152" s="309"/>
      <c r="G152" s="235" t="s">
        <v>397</v>
      </c>
      <c r="H152" s="235"/>
      <c r="I152" s="235"/>
      <c r="J152" s="235"/>
      <c r="K152" s="235"/>
      <c r="L152" s="221" t="s">
        <v>398</v>
      </c>
      <c r="M152" s="221"/>
      <c r="N152" s="221"/>
      <c r="O152" s="221"/>
      <c r="P152" s="221"/>
      <c r="Q152" s="222"/>
      <c r="R152" s="222"/>
      <c r="S152" s="222"/>
      <c r="T152" s="222"/>
      <c r="U152" s="222"/>
      <c r="V152" s="222"/>
      <c r="W152" s="103"/>
      <c r="Y152" s="137"/>
      <c r="Z152" s="232"/>
      <c r="AA152" s="232"/>
      <c r="AB152" s="232"/>
      <c r="AC152" s="232"/>
      <c r="AD152" s="232"/>
      <c r="AE152" s="232"/>
      <c r="AF152" s="232"/>
      <c r="AG152" s="232"/>
      <c r="AH152" s="232"/>
      <c r="AI152" s="232"/>
      <c r="AJ152" s="232"/>
    </row>
    <row r="153" spans="1:36" ht="29.25" customHeight="1">
      <c r="A153" s="307"/>
      <c r="B153" s="308"/>
      <c r="C153" s="308"/>
      <c r="D153" s="308"/>
      <c r="E153" s="308"/>
      <c r="F153" s="309"/>
      <c r="G153" s="223" t="s">
        <v>404</v>
      </c>
      <c r="H153" s="224"/>
      <c r="I153" s="224"/>
      <c r="J153" s="224"/>
      <c r="K153" s="224"/>
      <c r="L153" s="224"/>
      <c r="M153" s="224"/>
      <c r="N153" s="224"/>
      <c r="O153" s="224"/>
      <c r="P153" s="224"/>
      <c r="Q153" s="224"/>
      <c r="R153" s="224"/>
      <c r="S153" s="224"/>
      <c r="T153" s="224"/>
      <c r="U153" s="224"/>
      <c r="V153" s="225"/>
      <c r="W153" s="103"/>
      <c r="X153" s="149" t="s">
        <v>400</v>
      </c>
      <c r="Y153" s="137"/>
      <c r="Z153" s="175"/>
      <c r="AA153" s="175"/>
      <c r="AB153" s="175"/>
      <c r="AC153" s="175"/>
      <c r="AD153" s="175"/>
      <c r="AE153" s="175"/>
      <c r="AF153" s="175"/>
      <c r="AG153" s="175"/>
      <c r="AH153" s="175"/>
      <c r="AI153" s="175"/>
      <c r="AJ153" s="175"/>
    </row>
    <row r="154" spans="1:36" ht="54" customHeight="1">
      <c r="A154" s="307"/>
      <c r="B154" s="308"/>
      <c r="C154" s="308"/>
      <c r="D154" s="308"/>
      <c r="E154" s="308"/>
      <c r="F154" s="309"/>
      <c r="G154" s="236" t="s">
        <v>405</v>
      </c>
      <c r="H154" s="237"/>
      <c r="I154" s="237"/>
      <c r="J154" s="237"/>
      <c r="K154" s="237"/>
      <c r="L154" s="237"/>
      <c r="M154" s="237"/>
      <c r="N154" s="237"/>
      <c r="O154" s="237"/>
      <c r="P154" s="237"/>
      <c r="Q154" s="237"/>
      <c r="R154" s="237"/>
      <c r="S154" s="237"/>
      <c r="T154" s="237"/>
      <c r="U154" s="237"/>
      <c r="V154" s="237"/>
      <c r="W154" s="103"/>
      <c r="Y154" s="137"/>
    </row>
    <row r="155" spans="1:36" ht="21.75" customHeight="1">
      <c r="A155" s="307"/>
      <c r="B155" s="308"/>
      <c r="C155" s="308"/>
      <c r="D155" s="308"/>
      <c r="E155" s="308"/>
      <c r="F155" s="309"/>
      <c r="G155" s="229" t="s">
        <v>397</v>
      </c>
      <c r="H155" s="229"/>
      <c r="I155" s="229"/>
      <c r="J155" s="229"/>
      <c r="K155" s="229"/>
      <c r="L155" s="238" t="s">
        <v>398</v>
      </c>
      <c r="M155" s="238"/>
      <c r="N155" s="238"/>
      <c r="O155" s="238"/>
      <c r="P155" s="238"/>
      <c r="Q155" s="239"/>
      <c r="R155" s="239"/>
      <c r="S155" s="239"/>
      <c r="T155" s="239"/>
      <c r="U155" s="239"/>
      <c r="V155" s="239"/>
      <c r="W155" s="103"/>
      <c r="Y155" s="137"/>
      <c r="Z155" s="232"/>
      <c r="AA155" s="232"/>
      <c r="AB155" s="232"/>
      <c r="AC155" s="232"/>
      <c r="AD155" s="232"/>
      <c r="AE155" s="232"/>
      <c r="AF155" s="232"/>
      <c r="AG155" s="232"/>
      <c r="AH155" s="232"/>
      <c r="AI155" s="232"/>
      <c r="AJ155" s="232"/>
    </row>
    <row r="156" spans="1:36" ht="29.25" customHeight="1">
      <c r="A156" s="307"/>
      <c r="B156" s="308"/>
      <c r="C156" s="308"/>
      <c r="D156" s="308"/>
      <c r="E156" s="308"/>
      <c r="F156" s="309"/>
      <c r="G156" s="223" t="s">
        <v>406</v>
      </c>
      <c r="H156" s="224"/>
      <c r="I156" s="224"/>
      <c r="J156" s="224"/>
      <c r="K156" s="224"/>
      <c r="L156" s="224"/>
      <c r="M156" s="224"/>
      <c r="N156" s="224"/>
      <c r="O156" s="224"/>
      <c r="P156" s="224"/>
      <c r="Q156" s="224"/>
      <c r="R156" s="224"/>
      <c r="S156" s="224"/>
      <c r="T156" s="224"/>
      <c r="U156" s="224"/>
      <c r="V156" s="225"/>
      <c r="W156" s="103"/>
      <c r="X156" s="149" t="s">
        <v>400</v>
      </c>
      <c r="Y156" s="137"/>
      <c r="Z156" s="175"/>
      <c r="AA156" s="175"/>
      <c r="AB156" s="175"/>
      <c r="AC156" s="175"/>
      <c r="AD156" s="175"/>
      <c r="AE156" s="175"/>
      <c r="AF156" s="175"/>
      <c r="AG156" s="175"/>
      <c r="AH156" s="175"/>
      <c r="AI156" s="175"/>
      <c r="AJ156" s="175"/>
    </row>
    <row r="157" spans="1:36" ht="43.5" customHeight="1">
      <c r="A157" s="307"/>
      <c r="B157" s="308"/>
      <c r="C157" s="308"/>
      <c r="D157" s="308"/>
      <c r="E157" s="308"/>
      <c r="F157" s="309"/>
      <c r="G157" s="233" t="s">
        <v>407</v>
      </c>
      <c r="H157" s="234"/>
      <c r="I157" s="234"/>
      <c r="J157" s="234"/>
      <c r="K157" s="234"/>
      <c r="L157" s="234"/>
      <c r="M157" s="234"/>
      <c r="N157" s="234"/>
      <c r="O157" s="234"/>
      <c r="P157" s="234"/>
      <c r="Q157" s="234"/>
      <c r="R157" s="234"/>
      <c r="S157" s="234"/>
      <c r="T157" s="234"/>
      <c r="U157" s="234"/>
      <c r="V157" s="234"/>
      <c r="W157" s="103"/>
      <c r="Y157" s="137"/>
    </row>
    <row r="158" spans="1:36" ht="21.75" customHeight="1">
      <c r="A158" s="307"/>
      <c r="B158" s="308"/>
      <c r="C158" s="308"/>
      <c r="D158" s="308"/>
      <c r="E158" s="308"/>
      <c r="F158" s="309"/>
      <c r="G158" s="235" t="s">
        <v>397</v>
      </c>
      <c r="H158" s="235"/>
      <c r="I158" s="235"/>
      <c r="J158" s="235"/>
      <c r="K158" s="235"/>
      <c r="L158" s="221" t="s">
        <v>398</v>
      </c>
      <c r="M158" s="221"/>
      <c r="N158" s="221"/>
      <c r="O158" s="221"/>
      <c r="P158" s="221"/>
      <c r="Q158" s="222"/>
      <c r="R158" s="222"/>
      <c r="S158" s="222"/>
      <c r="T158" s="222"/>
      <c r="U158" s="222"/>
      <c r="V158" s="222"/>
      <c r="W158" s="103"/>
      <c r="Y158" s="137"/>
      <c r="Z158" s="232"/>
      <c r="AA158" s="232"/>
      <c r="AB158" s="232"/>
      <c r="AC158" s="232"/>
      <c r="AD158" s="232"/>
      <c r="AE158" s="232"/>
      <c r="AF158" s="232"/>
      <c r="AG158" s="232"/>
      <c r="AH158" s="232"/>
      <c r="AI158" s="232"/>
      <c r="AJ158" s="232"/>
    </row>
    <row r="159" spans="1:36" ht="29.25" customHeight="1">
      <c r="A159" s="307"/>
      <c r="B159" s="308"/>
      <c r="C159" s="308"/>
      <c r="D159" s="308"/>
      <c r="E159" s="308"/>
      <c r="F159" s="309"/>
      <c r="G159" s="223" t="s">
        <v>408</v>
      </c>
      <c r="H159" s="224"/>
      <c r="I159" s="224"/>
      <c r="J159" s="224"/>
      <c r="K159" s="224"/>
      <c r="L159" s="224"/>
      <c r="M159" s="224"/>
      <c r="N159" s="224"/>
      <c r="O159" s="224"/>
      <c r="P159" s="224"/>
      <c r="Q159" s="224"/>
      <c r="R159" s="224"/>
      <c r="S159" s="224"/>
      <c r="T159" s="224"/>
      <c r="U159" s="224"/>
      <c r="V159" s="225"/>
      <c r="W159" s="103"/>
      <c r="X159" s="149" t="s">
        <v>400</v>
      </c>
      <c r="Y159" s="137"/>
      <c r="Z159" s="175"/>
      <c r="AA159" s="175"/>
      <c r="AB159" s="175"/>
      <c r="AC159" s="175"/>
      <c r="AD159" s="175"/>
      <c r="AE159" s="175"/>
      <c r="AF159" s="175"/>
      <c r="AG159" s="175"/>
      <c r="AH159" s="175"/>
      <c r="AI159" s="175"/>
      <c r="AJ159" s="175"/>
    </row>
    <row r="160" spans="1:36" ht="54" customHeight="1">
      <c r="A160" s="307"/>
      <c r="B160" s="308"/>
      <c r="C160" s="308"/>
      <c r="D160" s="308"/>
      <c r="E160" s="308"/>
      <c r="F160" s="309"/>
      <c r="G160" s="236" t="s">
        <v>409</v>
      </c>
      <c r="H160" s="237"/>
      <c r="I160" s="237"/>
      <c r="J160" s="237"/>
      <c r="K160" s="237"/>
      <c r="L160" s="237"/>
      <c r="M160" s="237"/>
      <c r="N160" s="237"/>
      <c r="O160" s="237"/>
      <c r="P160" s="237"/>
      <c r="Q160" s="237"/>
      <c r="R160" s="237"/>
      <c r="S160" s="237"/>
      <c r="T160" s="237"/>
      <c r="U160" s="237"/>
      <c r="V160" s="237"/>
      <c r="W160" s="103"/>
      <c r="Y160" s="137"/>
    </row>
    <row r="161" spans="1:36" ht="21.75" customHeight="1">
      <c r="A161" s="307"/>
      <c r="B161" s="308"/>
      <c r="C161" s="308"/>
      <c r="D161" s="308"/>
      <c r="E161" s="308"/>
      <c r="F161" s="309"/>
      <c r="G161" s="229" t="s">
        <v>397</v>
      </c>
      <c r="H161" s="229"/>
      <c r="I161" s="229"/>
      <c r="J161" s="229"/>
      <c r="K161" s="229"/>
      <c r="L161" s="238" t="s">
        <v>398</v>
      </c>
      <c r="M161" s="238"/>
      <c r="N161" s="238"/>
      <c r="O161" s="238"/>
      <c r="P161" s="238"/>
      <c r="Q161" s="239"/>
      <c r="R161" s="239"/>
      <c r="S161" s="239"/>
      <c r="T161" s="239"/>
      <c r="U161" s="239"/>
      <c r="V161" s="239"/>
      <c r="W161" s="103"/>
      <c r="Y161" s="137"/>
      <c r="Z161" s="232"/>
      <c r="AA161" s="232"/>
      <c r="AB161" s="232"/>
      <c r="AC161" s="232"/>
      <c r="AD161" s="232"/>
      <c r="AE161" s="232"/>
      <c r="AF161" s="232"/>
      <c r="AG161" s="232"/>
      <c r="AH161" s="232"/>
      <c r="AI161" s="232"/>
      <c r="AJ161" s="232"/>
    </row>
    <row r="162" spans="1:36" ht="29.25" customHeight="1">
      <c r="A162" s="307"/>
      <c r="B162" s="308"/>
      <c r="C162" s="308"/>
      <c r="D162" s="308"/>
      <c r="E162" s="308"/>
      <c r="F162" s="309"/>
      <c r="G162" s="223" t="s">
        <v>410</v>
      </c>
      <c r="H162" s="224"/>
      <c r="I162" s="224"/>
      <c r="J162" s="224"/>
      <c r="K162" s="224"/>
      <c r="L162" s="224"/>
      <c r="M162" s="224"/>
      <c r="N162" s="224"/>
      <c r="O162" s="224"/>
      <c r="P162" s="224"/>
      <c r="Q162" s="224"/>
      <c r="R162" s="224"/>
      <c r="S162" s="224"/>
      <c r="T162" s="224"/>
      <c r="U162" s="224"/>
      <c r="V162" s="225"/>
      <c r="W162" s="103"/>
      <c r="X162" s="149" t="s">
        <v>400</v>
      </c>
      <c r="Y162" s="137"/>
      <c r="Z162" s="175"/>
      <c r="AA162" s="175"/>
      <c r="AB162" s="175"/>
      <c r="AC162" s="175"/>
      <c r="AD162" s="175"/>
      <c r="AE162" s="175"/>
      <c r="AF162" s="175"/>
      <c r="AG162" s="175"/>
      <c r="AH162" s="175"/>
      <c r="AI162" s="175"/>
      <c r="AJ162" s="175"/>
    </row>
    <row r="163" spans="1:36" ht="54" customHeight="1">
      <c r="A163" s="307"/>
      <c r="B163" s="308"/>
      <c r="C163" s="308"/>
      <c r="D163" s="308"/>
      <c r="E163" s="308"/>
      <c r="F163" s="309"/>
      <c r="G163" s="233" t="s">
        <v>411</v>
      </c>
      <c r="H163" s="234"/>
      <c r="I163" s="234"/>
      <c r="J163" s="234"/>
      <c r="K163" s="234"/>
      <c r="L163" s="234"/>
      <c r="M163" s="234"/>
      <c r="N163" s="234"/>
      <c r="O163" s="234"/>
      <c r="P163" s="234"/>
      <c r="Q163" s="234"/>
      <c r="R163" s="234"/>
      <c r="S163" s="234"/>
      <c r="T163" s="234"/>
      <c r="U163" s="234"/>
      <c r="V163" s="234"/>
      <c r="W163" s="103"/>
      <c r="Y163" s="137"/>
    </row>
    <row r="164" spans="1:36" ht="21.75" customHeight="1">
      <c r="A164" s="307"/>
      <c r="B164" s="308"/>
      <c r="C164" s="308"/>
      <c r="D164" s="308"/>
      <c r="E164" s="308"/>
      <c r="F164" s="309"/>
      <c r="G164" s="235" t="s">
        <v>397</v>
      </c>
      <c r="H164" s="235"/>
      <c r="I164" s="235"/>
      <c r="J164" s="235"/>
      <c r="K164" s="235"/>
      <c r="L164" s="221" t="s">
        <v>398</v>
      </c>
      <c r="M164" s="221"/>
      <c r="N164" s="221"/>
      <c r="O164" s="221"/>
      <c r="P164" s="221"/>
      <c r="Q164" s="222"/>
      <c r="R164" s="222"/>
      <c r="S164" s="222"/>
      <c r="T164" s="222"/>
      <c r="U164" s="222"/>
      <c r="V164" s="222"/>
      <c r="W164" s="103"/>
      <c r="Y164" s="137"/>
      <c r="Z164" s="232"/>
      <c r="AA164" s="232"/>
      <c r="AB164" s="232"/>
      <c r="AC164" s="232"/>
      <c r="AD164" s="232"/>
      <c r="AE164" s="232"/>
      <c r="AF164" s="232"/>
      <c r="AG164" s="232"/>
      <c r="AH164" s="232"/>
      <c r="AI164" s="232"/>
      <c r="AJ164" s="232"/>
    </row>
    <row r="165" spans="1:36" ht="29.25" customHeight="1">
      <c r="A165" s="307"/>
      <c r="B165" s="308"/>
      <c r="C165" s="308"/>
      <c r="D165" s="308"/>
      <c r="E165" s="308"/>
      <c r="F165" s="309"/>
      <c r="G165" s="223" t="s">
        <v>412</v>
      </c>
      <c r="H165" s="224"/>
      <c r="I165" s="224"/>
      <c r="J165" s="224"/>
      <c r="K165" s="224"/>
      <c r="L165" s="224"/>
      <c r="M165" s="224"/>
      <c r="N165" s="224"/>
      <c r="O165" s="224"/>
      <c r="P165" s="224"/>
      <c r="Q165" s="224"/>
      <c r="R165" s="224"/>
      <c r="S165" s="224"/>
      <c r="T165" s="224"/>
      <c r="U165" s="224"/>
      <c r="V165" s="225"/>
      <c r="W165" s="103"/>
      <c r="X165" s="149" t="s">
        <v>400</v>
      </c>
      <c r="Y165" s="137"/>
      <c r="Z165" s="175"/>
      <c r="AA165" s="175"/>
      <c r="AB165" s="175"/>
      <c r="AC165" s="175"/>
      <c r="AD165" s="175"/>
      <c r="AE165" s="175"/>
      <c r="AF165" s="175"/>
      <c r="AG165" s="175"/>
      <c r="AH165" s="175"/>
      <c r="AI165" s="175"/>
      <c r="AJ165" s="175"/>
    </row>
    <row r="166" spans="1:36" ht="44.25" customHeight="1">
      <c r="A166" s="307"/>
      <c r="B166" s="308"/>
      <c r="C166" s="308"/>
      <c r="D166" s="308"/>
      <c r="E166" s="308"/>
      <c r="F166" s="309"/>
      <c r="G166" s="236" t="s">
        <v>413</v>
      </c>
      <c r="H166" s="237"/>
      <c r="I166" s="237"/>
      <c r="J166" s="237"/>
      <c r="K166" s="237"/>
      <c r="L166" s="237"/>
      <c r="M166" s="237"/>
      <c r="N166" s="237"/>
      <c r="O166" s="237"/>
      <c r="P166" s="237"/>
      <c r="Q166" s="237"/>
      <c r="R166" s="237"/>
      <c r="S166" s="237"/>
      <c r="T166" s="237"/>
      <c r="U166" s="237"/>
      <c r="V166" s="237"/>
      <c r="W166" s="103"/>
      <c r="Y166" s="137"/>
    </row>
    <row r="167" spans="1:36" ht="21.75" customHeight="1">
      <c r="A167" s="307"/>
      <c r="B167" s="308"/>
      <c r="C167" s="308"/>
      <c r="D167" s="308"/>
      <c r="E167" s="308"/>
      <c r="F167" s="309"/>
      <c r="G167" s="229" t="s">
        <v>397</v>
      </c>
      <c r="H167" s="229"/>
      <c r="I167" s="229"/>
      <c r="J167" s="229"/>
      <c r="K167" s="229"/>
      <c r="L167" s="238" t="s">
        <v>398</v>
      </c>
      <c r="M167" s="238"/>
      <c r="N167" s="238"/>
      <c r="O167" s="238"/>
      <c r="P167" s="238"/>
      <c r="Q167" s="239"/>
      <c r="R167" s="239"/>
      <c r="S167" s="239"/>
      <c r="T167" s="239"/>
      <c r="U167" s="239"/>
      <c r="V167" s="239"/>
      <c r="W167" s="103"/>
      <c r="Y167" s="137"/>
      <c r="Z167" s="232"/>
      <c r="AA167" s="232"/>
      <c r="AB167" s="232"/>
      <c r="AC167" s="232"/>
      <c r="AD167" s="232"/>
      <c r="AE167" s="232"/>
      <c r="AF167" s="232"/>
      <c r="AG167" s="232"/>
      <c r="AH167" s="232"/>
      <c r="AI167" s="232"/>
      <c r="AJ167" s="232"/>
    </row>
    <row r="168" spans="1:36" ht="29.25" customHeight="1">
      <c r="A168" s="307"/>
      <c r="B168" s="308"/>
      <c r="C168" s="308"/>
      <c r="D168" s="308"/>
      <c r="E168" s="308"/>
      <c r="F168" s="309"/>
      <c r="G168" s="223" t="s">
        <v>414</v>
      </c>
      <c r="H168" s="224"/>
      <c r="I168" s="224"/>
      <c r="J168" s="224"/>
      <c r="K168" s="224"/>
      <c r="L168" s="224"/>
      <c r="M168" s="224"/>
      <c r="N168" s="224"/>
      <c r="O168" s="224"/>
      <c r="P168" s="224"/>
      <c r="Q168" s="224"/>
      <c r="R168" s="224"/>
      <c r="S168" s="224"/>
      <c r="T168" s="224"/>
      <c r="U168" s="224"/>
      <c r="V168" s="225"/>
      <c r="W168" s="103"/>
      <c r="X168" s="149" t="s">
        <v>400</v>
      </c>
      <c r="Y168" s="137"/>
      <c r="Z168" s="175"/>
      <c r="AA168" s="175"/>
      <c r="AB168" s="175"/>
      <c r="AC168" s="175"/>
      <c r="AD168" s="175"/>
      <c r="AE168" s="175"/>
      <c r="AF168" s="175"/>
      <c r="AG168" s="175"/>
      <c r="AH168" s="175"/>
      <c r="AI168" s="175"/>
      <c r="AJ168" s="175"/>
    </row>
    <row r="169" spans="1:36" ht="53.25" customHeight="1">
      <c r="A169" s="307"/>
      <c r="B169" s="308"/>
      <c r="C169" s="308"/>
      <c r="D169" s="308"/>
      <c r="E169" s="308"/>
      <c r="F169" s="309"/>
      <c r="G169" s="233" t="s">
        <v>415</v>
      </c>
      <c r="H169" s="234"/>
      <c r="I169" s="234"/>
      <c r="J169" s="234"/>
      <c r="K169" s="234"/>
      <c r="L169" s="234"/>
      <c r="M169" s="234"/>
      <c r="N169" s="234"/>
      <c r="O169" s="234"/>
      <c r="P169" s="234"/>
      <c r="Q169" s="234"/>
      <c r="R169" s="234"/>
      <c r="S169" s="234"/>
      <c r="T169" s="234"/>
      <c r="U169" s="234"/>
      <c r="V169" s="234"/>
      <c r="W169" s="103"/>
      <c r="Y169" s="137"/>
    </row>
    <row r="170" spans="1:36" ht="21.75" customHeight="1">
      <c r="A170" s="307"/>
      <c r="B170" s="308"/>
      <c r="C170" s="308"/>
      <c r="D170" s="308"/>
      <c r="E170" s="308"/>
      <c r="F170" s="309"/>
      <c r="G170" s="220" t="s">
        <v>397</v>
      </c>
      <c r="H170" s="220"/>
      <c r="I170" s="220"/>
      <c r="J170" s="220"/>
      <c r="K170" s="220"/>
      <c r="L170" s="221" t="s">
        <v>398</v>
      </c>
      <c r="M170" s="221"/>
      <c r="N170" s="221"/>
      <c r="O170" s="221"/>
      <c r="P170" s="221"/>
      <c r="Q170" s="222"/>
      <c r="R170" s="222"/>
      <c r="S170" s="222"/>
      <c r="T170" s="222"/>
      <c r="U170" s="222"/>
      <c r="V170" s="222"/>
      <c r="W170" s="103"/>
      <c r="Y170" s="137"/>
    </row>
    <row r="171" spans="1:36" ht="29.25" customHeight="1">
      <c r="A171" s="180"/>
      <c r="B171" s="181"/>
      <c r="C171" s="181"/>
      <c r="D171" s="181"/>
      <c r="E171" s="181"/>
      <c r="F171" s="182"/>
      <c r="G171" s="223" t="s">
        <v>416</v>
      </c>
      <c r="H171" s="224"/>
      <c r="I171" s="224"/>
      <c r="J171" s="224"/>
      <c r="K171" s="224"/>
      <c r="L171" s="224"/>
      <c r="M171" s="224"/>
      <c r="N171" s="224"/>
      <c r="O171" s="224"/>
      <c r="P171" s="224"/>
      <c r="Q171" s="224"/>
      <c r="R171" s="224"/>
      <c r="S171" s="224"/>
      <c r="T171" s="224"/>
      <c r="U171" s="224"/>
      <c r="V171" s="225"/>
      <c r="W171" s="103"/>
      <c r="X171" s="149" t="s">
        <v>400</v>
      </c>
      <c r="Y171" s="137"/>
      <c r="Z171" s="175"/>
      <c r="AA171" s="175"/>
      <c r="AB171" s="175"/>
      <c r="AC171" s="175"/>
      <c r="AD171" s="175"/>
      <c r="AE171" s="175"/>
      <c r="AF171" s="175"/>
      <c r="AG171" s="175"/>
      <c r="AH171" s="175"/>
      <c r="AI171" s="175"/>
      <c r="AJ171" s="175"/>
    </row>
    <row r="172" spans="1:36" s="62" customFormat="1" ht="22.15" customHeight="1">
      <c r="A172" s="318" t="s">
        <v>417</v>
      </c>
      <c r="B172" s="319"/>
      <c r="C172" s="319"/>
      <c r="D172" s="319"/>
      <c r="E172" s="319"/>
      <c r="F172" s="320"/>
      <c r="G172" s="321" t="s">
        <v>418</v>
      </c>
      <c r="H172" s="322"/>
      <c r="I172" s="322"/>
      <c r="J172" s="322"/>
      <c r="K172" s="322"/>
      <c r="L172" s="322"/>
      <c r="M172" s="322"/>
      <c r="N172" s="322"/>
      <c r="O172" s="322"/>
      <c r="P172" s="322"/>
      <c r="Q172" s="322"/>
      <c r="R172" s="322"/>
      <c r="S172" s="322"/>
      <c r="T172" s="322"/>
      <c r="U172" s="322"/>
      <c r="V172" s="322"/>
      <c r="W172" s="148"/>
      <c r="X172" s="149"/>
    </row>
    <row r="173" spans="1:36" ht="8.1" customHeight="1">
      <c r="A173" s="111"/>
      <c r="B173" s="111"/>
      <c r="C173" s="111"/>
      <c r="D173" s="111"/>
      <c r="E173" s="111"/>
      <c r="F173" s="111"/>
      <c r="G173" s="138"/>
      <c r="H173" s="139"/>
      <c r="I173" s="139"/>
      <c r="J173" s="139"/>
      <c r="K173" s="139"/>
      <c r="L173" s="139"/>
      <c r="M173" s="139"/>
      <c r="N173" s="139"/>
      <c r="O173" s="139"/>
      <c r="P173" s="139"/>
      <c r="Q173" s="139"/>
      <c r="R173" s="139"/>
      <c r="S173" s="139"/>
      <c r="T173" s="139"/>
      <c r="U173" s="139"/>
      <c r="V173" s="139"/>
      <c r="W173" s="103"/>
    </row>
    <row r="174" spans="1:36" ht="57" customHeight="1">
      <c r="A174" s="316" t="s">
        <v>419</v>
      </c>
      <c r="B174" s="316"/>
      <c r="C174" s="316"/>
      <c r="D174" s="316"/>
      <c r="E174" s="316"/>
      <c r="F174" s="316"/>
      <c r="G174" s="467" t="s">
        <v>420</v>
      </c>
      <c r="H174" s="467"/>
      <c r="I174" s="467"/>
      <c r="J174" s="467"/>
      <c r="K174" s="467"/>
      <c r="L174" s="467"/>
      <c r="M174" s="467"/>
      <c r="N174" s="467"/>
      <c r="O174" s="467"/>
      <c r="P174" s="467"/>
      <c r="Q174" s="467"/>
      <c r="R174" s="467"/>
      <c r="S174" s="467"/>
      <c r="T174" s="467"/>
      <c r="U174" s="467"/>
      <c r="V174" s="467"/>
      <c r="W174" s="103"/>
      <c r="X174" s="286" t="s">
        <v>421</v>
      </c>
      <c r="Y174" s="286"/>
      <c r="Z174" s="286"/>
    </row>
    <row r="175" spans="1:36" s="62" customFormat="1" ht="22.15" customHeight="1">
      <c r="A175" s="214" t="s">
        <v>422</v>
      </c>
      <c r="B175" s="214"/>
      <c r="C175" s="214"/>
      <c r="D175" s="214"/>
      <c r="E175" s="214"/>
      <c r="F175" s="214"/>
      <c r="G175" s="350" t="s">
        <v>423</v>
      </c>
      <c r="H175" s="351"/>
      <c r="I175" s="351"/>
      <c r="J175" s="352"/>
      <c r="K175" s="279" t="s">
        <v>424</v>
      </c>
      <c r="L175" s="279"/>
      <c r="M175" s="279"/>
      <c r="N175" s="279"/>
      <c r="O175" s="279"/>
      <c r="P175" s="279"/>
      <c r="Q175" s="353" t="s">
        <v>425</v>
      </c>
      <c r="R175" s="354"/>
      <c r="S175" s="354"/>
      <c r="T175" s="354"/>
      <c r="U175" s="354"/>
      <c r="V175" s="355"/>
      <c r="W175" s="148"/>
      <c r="X175" s="149" t="s">
        <v>426</v>
      </c>
      <c r="Y175" s="137"/>
    </row>
    <row r="176" spans="1:36" s="62" customFormat="1" ht="22.15" customHeight="1">
      <c r="A176" s="250" t="s">
        <v>427</v>
      </c>
      <c r="B176" s="251"/>
      <c r="C176" s="251"/>
      <c r="D176" s="251"/>
      <c r="E176" s="251"/>
      <c r="F176" s="251"/>
      <c r="G176" s="251"/>
      <c r="H176" s="251"/>
      <c r="I176" s="251"/>
      <c r="J176" s="251"/>
      <c r="K176" s="251"/>
      <c r="L176" s="251"/>
      <c r="M176" s="251"/>
      <c r="N176" s="251"/>
      <c r="O176" s="251"/>
      <c r="P176" s="251"/>
      <c r="Q176" s="251"/>
      <c r="R176" s="251"/>
      <c r="S176" s="251"/>
      <c r="T176" s="251"/>
      <c r="U176" s="251"/>
      <c r="V176" s="252"/>
      <c r="W176" s="148"/>
      <c r="X176" s="149" t="s">
        <v>428</v>
      </c>
      <c r="Y176" s="137"/>
    </row>
    <row r="177" spans="1:30" s="62" customFormat="1" ht="85.5" customHeight="1">
      <c r="A177" s="260" t="s">
        <v>429</v>
      </c>
      <c r="B177" s="260"/>
      <c r="C177" s="260"/>
      <c r="D177" s="260"/>
      <c r="E177" s="260"/>
      <c r="F177" s="260"/>
      <c r="G177" s="261" t="s">
        <v>430</v>
      </c>
      <c r="H177" s="262"/>
      <c r="I177" s="262"/>
      <c r="J177" s="262"/>
      <c r="K177" s="262"/>
      <c r="L177" s="262"/>
      <c r="M177" s="262"/>
      <c r="N177" s="262"/>
      <c r="O177" s="262"/>
      <c r="P177" s="262"/>
      <c r="Q177" s="262"/>
      <c r="R177" s="262"/>
      <c r="S177" s="262"/>
      <c r="T177" s="262"/>
      <c r="U177" s="262"/>
      <c r="V177" s="263"/>
      <c r="W177" s="148"/>
      <c r="X177" s="247" t="s">
        <v>431</v>
      </c>
      <c r="Y177" s="248"/>
      <c r="Z177" s="248"/>
    </row>
    <row r="178" spans="1:30" s="62" customFormat="1" ht="36" customHeight="1">
      <c r="A178" s="214" t="s">
        <v>432</v>
      </c>
      <c r="B178" s="214"/>
      <c r="C178" s="214"/>
      <c r="D178" s="214"/>
      <c r="E178" s="214"/>
      <c r="F178" s="214"/>
      <c r="G178" s="337" t="s">
        <v>433</v>
      </c>
      <c r="H178" s="338"/>
      <c r="I178" s="338"/>
      <c r="J178" s="338"/>
      <c r="K178" s="338"/>
      <c r="L178" s="338"/>
      <c r="M178" s="338"/>
      <c r="N178" s="338"/>
      <c r="O178" s="338"/>
      <c r="P178" s="338"/>
      <c r="Q178" s="338"/>
      <c r="R178" s="338"/>
      <c r="S178" s="338"/>
      <c r="T178" s="338"/>
      <c r="U178" s="338"/>
      <c r="V178" s="338"/>
      <c r="W178" s="148"/>
      <c r="X178" s="149"/>
      <c r="Y178" s="137"/>
    </row>
    <row r="179" spans="1:30" s="62" customFormat="1" ht="22.15" customHeight="1">
      <c r="A179" s="214" t="s">
        <v>434</v>
      </c>
      <c r="B179" s="214"/>
      <c r="C179" s="214"/>
      <c r="D179" s="214"/>
      <c r="E179" s="214"/>
      <c r="F179" s="214"/>
      <c r="G179" s="462" t="s">
        <v>435</v>
      </c>
      <c r="H179" s="463"/>
      <c r="I179" s="463"/>
      <c r="J179" s="463"/>
      <c r="K179" s="463"/>
      <c r="L179" s="463"/>
      <c r="M179" s="463"/>
      <c r="N179" s="463"/>
      <c r="O179" s="463"/>
      <c r="P179" s="463"/>
      <c r="Q179" s="463"/>
      <c r="R179" s="463"/>
      <c r="S179" s="463"/>
      <c r="T179" s="463"/>
      <c r="U179" s="463"/>
      <c r="V179" s="464"/>
      <c r="W179" s="148"/>
      <c r="X179" s="149"/>
      <c r="Y179" s="137"/>
    </row>
    <row r="180" spans="1:30" ht="8.1" customHeight="1">
      <c r="A180" s="114"/>
      <c r="B180" s="115"/>
      <c r="C180" s="115"/>
      <c r="D180" s="115"/>
      <c r="E180" s="115"/>
      <c r="F180" s="115"/>
      <c r="G180" s="115"/>
      <c r="H180" s="115"/>
      <c r="I180" s="115"/>
      <c r="J180" s="115"/>
      <c r="K180" s="115"/>
      <c r="L180" s="115"/>
      <c r="M180" s="115"/>
      <c r="N180" s="115"/>
      <c r="O180" s="115"/>
      <c r="P180" s="115"/>
      <c r="Q180" s="115"/>
      <c r="R180" s="115"/>
      <c r="S180" s="115"/>
      <c r="T180" s="115"/>
      <c r="U180" s="115"/>
      <c r="V180" s="129"/>
      <c r="W180" s="103"/>
      <c r="Y180" s="137"/>
    </row>
    <row r="181" spans="1:30" ht="21" customHeight="1">
      <c r="A181" s="339" t="s">
        <v>436</v>
      </c>
      <c r="B181" s="339"/>
      <c r="C181" s="339"/>
      <c r="D181" s="339"/>
      <c r="E181" s="339"/>
      <c r="F181" s="339"/>
      <c r="G181" s="339"/>
      <c r="H181" s="339"/>
      <c r="I181" s="339"/>
      <c r="J181" s="339"/>
      <c r="K181" s="339"/>
      <c r="L181" s="339"/>
      <c r="M181" s="339"/>
      <c r="N181" s="339"/>
      <c r="O181" s="339"/>
      <c r="P181" s="339"/>
      <c r="Q181" s="339"/>
      <c r="R181" s="339"/>
      <c r="S181" s="339"/>
      <c r="T181" s="339"/>
      <c r="U181" s="339"/>
      <c r="V181" s="339"/>
      <c r="W181" s="103"/>
      <c r="Y181" s="137"/>
    </row>
    <row r="182" spans="1:30" ht="21.75" customHeight="1">
      <c r="A182" s="193"/>
      <c r="B182" s="266" t="s">
        <v>437</v>
      </c>
      <c r="C182" s="267"/>
      <c r="D182" s="267"/>
      <c r="E182" s="267"/>
      <c r="F182" s="267"/>
      <c r="G182" s="267"/>
      <c r="H182" s="267"/>
      <c r="I182" s="267"/>
      <c r="J182" s="267"/>
      <c r="K182" s="267"/>
      <c r="L182" s="267"/>
      <c r="M182" s="268"/>
      <c r="N182" s="427" t="s">
        <v>438</v>
      </c>
      <c r="O182" s="427"/>
      <c r="P182" s="427"/>
      <c r="Q182" s="428"/>
      <c r="R182" s="277" t="s">
        <v>439</v>
      </c>
      <c r="S182" s="277"/>
      <c r="T182" s="277"/>
      <c r="U182" s="277"/>
      <c r="V182" s="277"/>
      <c r="W182" s="103"/>
      <c r="X182" s="155" t="s">
        <v>440</v>
      </c>
      <c r="Y182" s="137"/>
    </row>
    <row r="183" spans="1:30" ht="21.75" customHeight="1">
      <c r="A183" s="193"/>
      <c r="B183" s="264" t="s">
        <v>441</v>
      </c>
      <c r="C183" s="264"/>
      <c r="D183" s="264"/>
      <c r="E183" s="264"/>
      <c r="F183" s="264"/>
      <c r="G183" s="264"/>
      <c r="H183" s="264"/>
      <c r="I183" s="264"/>
      <c r="J183" s="264"/>
      <c r="K183" s="264"/>
      <c r="L183" s="264"/>
      <c r="M183" s="264"/>
      <c r="N183" s="427" t="s">
        <v>438</v>
      </c>
      <c r="O183" s="427"/>
      <c r="P183" s="427"/>
      <c r="Q183" s="428"/>
      <c r="R183" s="257" t="s">
        <v>184</v>
      </c>
      <c r="S183" s="257"/>
      <c r="T183" s="257"/>
      <c r="U183" s="257"/>
      <c r="V183" s="257"/>
      <c r="W183" s="103"/>
      <c r="X183" s="149" t="s">
        <v>442</v>
      </c>
      <c r="Y183" s="137"/>
    </row>
    <row r="184" spans="1:30" ht="21.75" customHeight="1">
      <c r="A184" s="150"/>
      <c r="B184" s="264" t="s">
        <v>443</v>
      </c>
      <c r="C184" s="264"/>
      <c r="D184" s="264"/>
      <c r="E184" s="264"/>
      <c r="F184" s="264"/>
      <c r="G184" s="264"/>
      <c r="H184" s="264"/>
      <c r="I184" s="264"/>
      <c r="J184" s="264"/>
      <c r="K184" s="264"/>
      <c r="L184" s="264"/>
      <c r="M184" s="264"/>
      <c r="N184" s="258" t="s">
        <v>444</v>
      </c>
      <c r="O184" s="258"/>
      <c r="P184" s="258"/>
      <c r="Q184" s="258"/>
      <c r="R184" s="257" t="s">
        <v>445</v>
      </c>
      <c r="S184" s="257"/>
      <c r="T184" s="257"/>
      <c r="U184" s="257"/>
      <c r="V184" s="257"/>
      <c r="W184" s="103"/>
      <c r="X184" s="149" t="s">
        <v>446</v>
      </c>
      <c r="Y184" s="137"/>
    </row>
    <row r="185" spans="1:30" ht="48.6" customHeight="1">
      <c r="A185" s="150"/>
      <c r="B185" s="264" t="s">
        <v>447</v>
      </c>
      <c r="C185" s="264"/>
      <c r="D185" s="264"/>
      <c r="E185" s="264"/>
      <c r="F185" s="264"/>
      <c r="G185" s="264"/>
      <c r="H185" s="264"/>
      <c r="I185" s="264"/>
      <c r="J185" s="264"/>
      <c r="K185" s="264"/>
      <c r="L185" s="264"/>
      <c r="M185" s="264"/>
      <c r="N185" s="258" t="s">
        <v>448</v>
      </c>
      <c r="O185" s="258"/>
      <c r="P185" s="258"/>
      <c r="Q185" s="258"/>
      <c r="R185" s="256" t="s">
        <v>449</v>
      </c>
      <c r="S185" s="256"/>
      <c r="T185" s="256"/>
      <c r="U185" s="256"/>
      <c r="V185" s="256"/>
      <c r="W185" s="103"/>
      <c r="X185" s="149" t="s">
        <v>450</v>
      </c>
      <c r="Y185" s="137"/>
    </row>
    <row r="186" spans="1:30" ht="21" customHeight="1">
      <c r="A186" s="151" t="s">
        <v>451</v>
      </c>
      <c r="B186" s="265" t="s">
        <v>452</v>
      </c>
      <c r="C186" s="265"/>
      <c r="D186" s="265"/>
      <c r="E186" s="265"/>
      <c r="F186" s="265"/>
      <c r="G186" s="265"/>
      <c r="H186" s="265"/>
      <c r="I186" s="265"/>
      <c r="J186" s="265"/>
      <c r="K186" s="265"/>
      <c r="L186" s="265"/>
      <c r="M186" s="265"/>
      <c r="N186" s="258"/>
      <c r="O186" s="258"/>
      <c r="P186" s="258"/>
      <c r="Q186" s="258"/>
      <c r="R186" s="259"/>
      <c r="S186" s="259"/>
      <c r="T186" s="259"/>
      <c r="U186" s="259"/>
      <c r="V186" s="259"/>
      <c r="W186" s="103"/>
      <c r="Y186" s="137"/>
    </row>
    <row r="187" spans="1:30" ht="25.5" customHeight="1">
      <c r="A187" s="150"/>
      <c r="B187" s="264" t="s">
        <v>453</v>
      </c>
      <c r="C187" s="264"/>
      <c r="D187" s="264"/>
      <c r="E187" s="264"/>
      <c r="F187" s="264"/>
      <c r="G187" s="264"/>
      <c r="H187" s="264"/>
      <c r="I187" s="264"/>
      <c r="J187" s="264"/>
      <c r="K187" s="264"/>
      <c r="L187" s="264"/>
      <c r="M187" s="264"/>
      <c r="N187" s="258" t="s">
        <v>454</v>
      </c>
      <c r="O187" s="258"/>
      <c r="P187" s="258"/>
      <c r="Q187" s="258"/>
      <c r="R187" s="256" t="s">
        <v>455</v>
      </c>
      <c r="S187" s="256"/>
      <c r="T187" s="256"/>
      <c r="U187" s="256"/>
      <c r="V187" s="256"/>
      <c r="W187" s="103"/>
      <c r="Y187" s="137"/>
    </row>
    <row r="188" spans="1:30" s="135" customFormat="1" ht="25.5" customHeight="1">
      <c r="A188" s="152"/>
      <c r="B188" s="264" t="s">
        <v>456</v>
      </c>
      <c r="C188" s="264"/>
      <c r="D188" s="264"/>
      <c r="E188" s="264"/>
      <c r="F188" s="264"/>
      <c r="G188" s="264"/>
      <c r="H188" s="264"/>
      <c r="I188" s="264"/>
      <c r="J188" s="264"/>
      <c r="K188" s="264"/>
      <c r="L188" s="264"/>
      <c r="M188" s="264"/>
      <c r="N188" s="365" t="s">
        <v>454</v>
      </c>
      <c r="O188" s="365"/>
      <c r="P188" s="365"/>
      <c r="Q188" s="365"/>
      <c r="R188" s="256" t="s">
        <v>457</v>
      </c>
      <c r="S188" s="256"/>
      <c r="T188" s="256"/>
      <c r="U188" s="256"/>
      <c r="V188" s="256"/>
      <c r="W188" s="103"/>
      <c r="X188" s="156"/>
      <c r="Y188" s="137"/>
      <c r="Z188" s="98"/>
      <c r="AA188" s="98"/>
      <c r="AB188" s="98"/>
      <c r="AC188" s="98"/>
      <c r="AD188" s="98"/>
    </row>
    <row r="189" spans="1:30" ht="24.75" customHeight="1">
      <c r="A189" s="150"/>
      <c r="B189" s="196" t="s">
        <v>458</v>
      </c>
      <c r="C189" s="197"/>
      <c r="D189" s="197"/>
      <c r="E189" s="197"/>
      <c r="F189" s="197"/>
      <c r="G189" s="197"/>
      <c r="H189" s="197"/>
      <c r="I189" s="197"/>
      <c r="J189" s="197"/>
      <c r="K189" s="197"/>
      <c r="L189" s="197"/>
      <c r="M189" s="198"/>
      <c r="N189" s="258" t="s">
        <v>454</v>
      </c>
      <c r="O189" s="258"/>
      <c r="P189" s="258"/>
      <c r="Q189" s="258"/>
      <c r="R189" s="256" t="s">
        <v>459</v>
      </c>
      <c r="S189" s="256"/>
      <c r="T189" s="256"/>
      <c r="U189" s="256"/>
      <c r="V189" s="256"/>
      <c r="W189" s="103"/>
      <c r="Y189" s="140"/>
      <c r="Z189" s="135"/>
      <c r="AA189" s="135"/>
      <c r="AB189" s="135"/>
      <c r="AC189" s="135"/>
      <c r="AD189" s="135"/>
    </row>
    <row r="190" spans="1:30" ht="24.75" customHeight="1">
      <c r="A190" s="150"/>
      <c r="B190" s="264" t="s">
        <v>460</v>
      </c>
      <c r="C190" s="264"/>
      <c r="D190" s="264"/>
      <c r="E190" s="264"/>
      <c r="F190" s="264"/>
      <c r="G190" s="264"/>
      <c r="H190" s="264"/>
      <c r="I190" s="264"/>
      <c r="J190" s="264"/>
      <c r="K190" s="264"/>
      <c r="L190" s="264"/>
      <c r="M190" s="264"/>
      <c r="N190" s="258" t="s">
        <v>454</v>
      </c>
      <c r="O190" s="258"/>
      <c r="P190" s="258"/>
      <c r="Q190" s="258"/>
      <c r="R190" s="497" t="s">
        <v>365</v>
      </c>
      <c r="S190" s="497"/>
      <c r="T190" s="497"/>
      <c r="U190" s="497"/>
      <c r="V190" s="497"/>
      <c r="W190" s="103"/>
      <c r="X190" s="155" t="s">
        <v>461</v>
      </c>
    </row>
    <row r="191" spans="1:30" s="103" customFormat="1" ht="36" customHeight="1">
      <c r="A191" s="151"/>
      <c r="B191" s="498" t="s">
        <v>462</v>
      </c>
      <c r="C191" s="498"/>
      <c r="D191" s="498"/>
      <c r="E191" s="498"/>
      <c r="F191" s="498"/>
      <c r="G191" s="498"/>
      <c r="H191" s="498"/>
      <c r="I191" s="498"/>
      <c r="J191" s="498"/>
      <c r="K191" s="498"/>
      <c r="L191" s="498"/>
      <c r="M191" s="498"/>
      <c r="N191" s="499" t="s">
        <v>448</v>
      </c>
      <c r="O191" s="499"/>
      <c r="P191" s="499"/>
      <c r="Q191" s="499"/>
      <c r="R191" s="500" t="s">
        <v>463</v>
      </c>
      <c r="S191" s="500"/>
      <c r="T191" s="500"/>
      <c r="U191" s="500"/>
      <c r="V191" s="500"/>
      <c r="X191" s="162" t="s">
        <v>464</v>
      </c>
      <c r="Y191" s="98"/>
      <c r="Z191" s="98"/>
      <c r="AA191" s="98"/>
      <c r="AB191" s="98"/>
      <c r="AC191" s="98"/>
      <c r="AD191" s="98"/>
    </row>
    <row r="192" spans="1:30" ht="19.5" customHeight="1">
      <c r="A192" s="150"/>
      <c r="B192" s="264" t="s">
        <v>465</v>
      </c>
      <c r="C192" s="264"/>
      <c r="D192" s="264"/>
      <c r="E192" s="264"/>
      <c r="F192" s="264"/>
      <c r="G192" s="264"/>
      <c r="H192" s="264"/>
      <c r="I192" s="264"/>
      <c r="J192" s="264"/>
      <c r="K192" s="264"/>
      <c r="L192" s="264"/>
      <c r="M192" s="264"/>
      <c r="N192" s="258"/>
      <c r="O192" s="258"/>
      <c r="P192" s="258"/>
      <c r="Q192" s="258"/>
      <c r="R192" s="277" t="s">
        <v>466</v>
      </c>
      <c r="S192" s="277"/>
      <c r="T192" s="277"/>
      <c r="U192" s="277"/>
      <c r="V192" s="277"/>
      <c r="W192" s="103"/>
      <c r="X192" s="162" t="s">
        <v>464</v>
      </c>
      <c r="Y192" s="103"/>
      <c r="Z192" s="103"/>
      <c r="AA192" s="103"/>
      <c r="AB192" s="103"/>
      <c r="AC192" s="103"/>
      <c r="AD192" s="103"/>
    </row>
    <row r="193" spans="1:35" s="62" customFormat="1" ht="22.15" customHeight="1">
      <c r="A193" s="410" t="s">
        <v>467</v>
      </c>
      <c r="B193" s="390"/>
      <c r="C193" s="390"/>
      <c r="D193" s="390"/>
      <c r="E193" s="390"/>
      <c r="F193" s="390"/>
      <c r="G193" s="390"/>
      <c r="H193" s="390"/>
      <c r="I193" s="390"/>
      <c r="J193" s="390"/>
      <c r="K193" s="390"/>
      <c r="L193" s="390"/>
      <c r="M193" s="390"/>
      <c r="N193" s="390"/>
      <c r="O193" s="390"/>
      <c r="P193" s="390"/>
      <c r="Q193" s="390"/>
      <c r="R193" s="390"/>
      <c r="S193" s="390"/>
      <c r="T193" s="390"/>
      <c r="U193" s="390"/>
      <c r="V193" s="390"/>
      <c r="W193" s="148"/>
      <c r="X193" s="149"/>
    </row>
    <row r="194" spans="1:35" ht="8.1" customHeight="1">
      <c r="A194" s="141"/>
      <c r="B194" s="142"/>
      <c r="C194" s="142"/>
      <c r="D194" s="142"/>
      <c r="E194" s="142"/>
      <c r="F194" s="142"/>
      <c r="G194" s="142"/>
      <c r="H194" s="142"/>
      <c r="I194" s="142"/>
      <c r="J194" s="142"/>
      <c r="K194" s="142"/>
      <c r="L194" s="142"/>
      <c r="M194" s="142"/>
      <c r="N194" s="142"/>
      <c r="O194" s="142"/>
      <c r="P194" s="142"/>
      <c r="Q194" s="142"/>
      <c r="R194" s="142"/>
      <c r="S194" s="142"/>
      <c r="T194" s="142"/>
      <c r="U194" s="142"/>
      <c r="V194" s="142"/>
      <c r="W194" s="103"/>
    </row>
    <row r="195" spans="1:35" ht="21" customHeight="1">
      <c r="A195" s="157" t="s">
        <v>468</v>
      </c>
      <c r="B195" s="143"/>
      <c r="C195" s="143"/>
      <c r="D195" s="143"/>
      <c r="E195" s="143"/>
      <c r="F195" s="143"/>
      <c r="G195" s="143"/>
      <c r="H195" s="254" t="s">
        <v>469</v>
      </c>
      <c r="I195" s="254"/>
      <c r="J195" s="254"/>
      <c r="K195" s="254"/>
      <c r="L195" s="254"/>
      <c r="M195" s="254"/>
      <c r="N195" s="254"/>
      <c r="O195" s="254"/>
      <c r="P195" s="254"/>
      <c r="Q195" s="254"/>
      <c r="R195" s="254"/>
      <c r="S195" s="254"/>
      <c r="T195" s="254"/>
      <c r="U195" s="254"/>
      <c r="V195" s="254"/>
      <c r="W195" s="103"/>
      <c r="X195" s="149" t="s">
        <v>470</v>
      </c>
    </row>
    <row r="196" spans="1:35" ht="22.15" customHeight="1">
      <c r="A196" s="255" t="s">
        <v>471</v>
      </c>
      <c r="B196" s="255"/>
      <c r="C196" s="255"/>
      <c r="D196" s="255"/>
      <c r="E196" s="255"/>
      <c r="F196" s="255" t="s">
        <v>472</v>
      </c>
      <c r="G196" s="255"/>
      <c r="H196" s="255"/>
      <c r="I196" s="255"/>
      <c r="J196" s="255" t="s">
        <v>152</v>
      </c>
      <c r="K196" s="255"/>
      <c r="L196" s="255"/>
      <c r="M196" s="255"/>
      <c r="N196" s="255"/>
      <c r="O196" s="255"/>
      <c r="P196" s="255"/>
      <c r="Q196" s="255"/>
      <c r="R196" s="255"/>
      <c r="S196" s="255"/>
      <c r="T196" s="255"/>
      <c r="U196" s="255"/>
      <c r="V196" s="255"/>
      <c r="W196" s="103"/>
    </row>
    <row r="197" spans="1:35" ht="22.15" customHeight="1">
      <c r="A197" s="253" t="s">
        <v>473</v>
      </c>
      <c r="B197" s="253"/>
      <c r="C197" s="253"/>
      <c r="D197" s="253"/>
      <c r="E197" s="253"/>
      <c r="F197" s="253" t="s">
        <v>474</v>
      </c>
      <c r="G197" s="253"/>
      <c r="H197" s="253"/>
      <c r="I197" s="253"/>
      <c r="J197" s="249" t="s">
        <v>475</v>
      </c>
      <c r="K197" s="249"/>
      <c r="L197" s="249"/>
      <c r="M197" s="249"/>
      <c r="N197" s="249"/>
      <c r="O197" s="249"/>
      <c r="P197" s="249"/>
      <c r="Q197" s="249"/>
      <c r="R197" s="249"/>
      <c r="S197" s="249"/>
      <c r="T197" s="249"/>
      <c r="U197" s="249"/>
      <c r="V197" s="249"/>
      <c r="W197" s="103"/>
      <c r="AI197" s="102"/>
    </row>
    <row r="198" spans="1:35" ht="22.15" customHeight="1">
      <c r="A198" s="250" t="s">
        <v>476</v>
      </c>
      <c r="B198" s="251"/>
      <c r="C198" s="251"/>
      <c r="D198" s="251"/>
      <c r="E198" s="251"/>
      <c r="F198" s="251"/>
      <c r="G198" s="251"/>
      <c r="H198" s="251"/>
      <c r="I198" s="251"/>
      <c r="J198" s="251"/>
      <c r="K198" s="251"/>
      <c r="L198" s="251"/>
      <c r="M198" s="251"/>
      <c r="N198" s="251"/>
      <c r="O198" s="251"/>
      <c r="P198" s="251"/>
      <c r="Q198" s="251"/>
      <c r="R198" s="251"/>
      <c r="S198" s="251"/>
      <c r="T198" s="251"/>
      <c r="U198" s="251"/>
      <c r="V198" s="252"/>
      <c r="W198" s="103"/>
      <c r="X198" s="149" t="s">
        <v>477</v>
      </c>
      <c r="AI198" s="102"/>
    </row>
    <row r="199" spans="1:35" ht="8.1" customHeight="1">
      <c r="A199" s="116"/>
      <c r="B199" s="116"/>
      <c r="C199" s="116"/>
      <c r="D199" s="116"/>
      <c r="E199" s="116"/>
      <c r="F199" s="116"/>
      <c r="G199" s="116"/>
      <c r="H199" s="116"/>
      <c r="I199" s="116"/>
      <c r="J199" s="129"/>
      <c r="K199" s="129"/>
      <c r="L199" s="129"/>
      <c r="M199" s="129"/>
      <c r="N199" s="129"/>
      <c r="O199" s="129"/>
      <c r="P199" s="129"/>
      <c r="Q199" s="129"/>
      <c r="R199" s="129"/>
      <c r="S199" s="129"/>
      <c r="T199" s="129"/>
      <c r="U199" s="129"/>
      <c r="V199" s="129"/>
      <c r="W199" s="103"/>
      <c r="AI199" s="102"/>
    </row>
    <row r="200" spans="1:35" s="62" customFormat="1" ht="63" customHeight="1">
      <c r="A200" s="159" t="s">
        <v>478</v>
      </c>
      <c r="B200" s="82"/>
      <c r="C200" s="82"/>
      <c r="D200" s="82"/>
      <c r="E200" s="82"/>
      <c r="F200" s="82"/>
      <c r="G200" s="82"/>
      <c r="H200" s="287" t="s">
        <v>479</v>
      </c>
      <c r="I200" s="289"/>
      <c r="J200" s="289"/>
      <c r="K200" s="289"/>
      <c r="L200" s="289"/>
      <c r="M200" s="289"/>
      <c r="N200" s="289"/>
      <c r="O200" s="287" t="s">
        <v>480</v>
      </c>
      <c r="P200" s="288"/>
      <c r="Q200" s="288"/>
      <c r="R200" s="288"/>
      <c r="S200" s="288"/>
      <c r="T200" s="288"/>
      <c r="U200" s="288"/>
      <c r="V200" s="288"/>
      <c r="W200" s="148"/>
      <c r="X200" s="149" t="s">
        <v>481</v>
      </c>
    </row>
    <row r="201" spans="1:35" s="62" customFormat="1" ht="54" customHeight="1">
      <c r="A201" s="272" t="s">
        <v>482</v>
      </c>
      <c r="B201" s="272"/>
      <c r="C201" s="272"/>
      <c r="D201" s="272"/>
      <c r="E201" s="272"/>
      <c r="F201" s="272"/>
      <c r="G201" s="272"/>
      <c r="H201" s="272"/>
      <c r="I201" s="272"/>
      <c r="J201" s="272"/>
      <c r="K201" s="272"/>
      <c r="L201" s="272"/>
      <c r="M201" s="272"/>
      <c r="N201" s="272"/>
      <c r="O201" s="272"/>
      <c r="P201" s="272"/>
      <c r="Q201" s="272"/>
      <c r="R201" s="272"/>
      <c r="S201" s="272"/>
      <c r="T201" s="272"/>
      <c r="U201" s="272"/>
      <c r="V201" s="272"/>
      <c r="W201" s="148"/>
    </row>
    <row r="202" spans="1:35" ht="20.25" customHeight="1">
      <c r="A202" s="214" t="s">
        <v>483</v>
      </c>
      <c r="B202" s="214"/>
      <c r="C202" s="214"/>
      <c r="D202" s="214"/>
      <c r="E202" s="214"/>
      <c r="F202" s="214"/>
      <c r="G202" s="417" t="s">
        <v>184</v>
      </c>
      <c r="H202" s="418"/>
      <c r="I202" s="418"/>
      <c r="J202" s="418"/>
      <c r="K202" s="418"/>
      <c r="L202" s="418"/>
      <c r="M202" s="418"/>
      <c r="N202" s="418"/>
      <c r="O202" s="418"/>
      <c r="P202" s="418"/>
      <c r="Q202" s="418"/>
      <c r="R202" s="418"/>
      <c r="S202" s="418"/>
      <c r="T202" s="418"/>
      <c r="U202" s="418"/>
      <c r="V202" s="419"/>
      <c r="W202" s="103"/>
      <c r="X202" s="158" t="s">
        <v>484</v>
      </c>
      <c r="Y202" s="62"/>
      <c r="Z202" s="62"/>
      <c r="AA202" s="62"/>
    </row>
    <row r="203" spans="1:35" s="118" customFormat="1" ht="20.25" customHeight="1">
      <c r="A203" s="356" t="s">
        <v>485</v>
      </c>
      <c r="B203" s="357"/>
      <c r="C203" s="357"/>
      <c r="D203" s="357"/>
      <c r="E203" s="357"/>
      <c r="F203" s="358"/>
      <c r="G203" s="215" t="s">
        <v>486</v>
      </c>
      <c r="H203" s="216"/>
      <c r="I203" s="216"/>
      <c r="J203" s="216"/>
      <c r="K203" s="216"/>
      <c r="L203" s="216"/>
      <c r="M203" s="216"/>
      <c r="N203" s="216"/>
      <c r="O203" s="216"/>
      <c r="P203" s="216"/>
      <c r="Q203" s="216"/>
      <c r="R203" s="216"/>
      <c r="S203" s="216"/>
      <c r="T203" s="216"/>
      <c r="U203" s="216"/>
      <c r="V203" s="217"/>
      <c r="W203" s="144"/>
      <c r="X203" s="62"/>
      <c r="Y203" s="62"/>
      <c r="Z203" s="62"/>
      <c r="AA203" s="62"/>
      <c r="AB203" s="98"/>
      <c r="AC203" s="98"/>
      <c r="AD203" s="98"/>
    </row>
    <row r="204" spans="1:35" s="118" customFormat="1" ht="20.25" customHeight="1">
      <c r="A204" s="359"/>
      <c r="B204" s="360"/>
      <c r="C204" s="360"/>
      <c r="D204" s="360"/>
      <c r="E204" s="360"/>
      <c r="F204" s="361"/>
      <c r="G204" s="215" t="s">
        <v>487</v>
      </c>
      <c r="H204" s="216"/>
      <c r="I204" s="216"/>
      <c r="J204" s="216"/>
      <c r="K204" s="216"/>
      <c r="L204" s="216"/>
      <c r="M204" s="216"/>
      <c r="N204" s="216"/>
      <c r="O204" s="216"/>
      <c r="P204" s="216"/>
      <c r="Q204" s="216"/>
      <c r="R204" s="216"/>
      <c r="S204" s="216"/>
      <c r="T204" s="216"/>
      <c r="U204" s="216"/>
      <c r="V204" s="217"/>
      <c r="W204" s="144"/>
      <c r="X204" s="62"/>
      <c r="Y204" s="62"/>
      <c r="Z204" s="62"/>
      <c r="AA204" s="62"/>
      <c r="AB204" s="98"/>
      <c r="AC204" s="98"/>
      <c r="AD204" s="98"/>
    </row>
    <row r="205" spans="1:35" s="118" customFormat="1" ht="20.25" customHeight="1">
      <c r="A205" s="359"/>
      <c r="B205" s="360"/>
      <c r="C205" s="360"/>
      <c r="D205" s="360"/>
      <c r="E205" s="360"/>
      <c r="F205" s="361"/>
      <c r="G205" s="215" t="s">
        <v>488</v>
      </c>
      <c r="H205" s="216"/>
      <c r="I205" s="216"/>
      <c r="J205" s="216"/>
      <c r="K205" s="216"/>
      <c r="L205" s="216"/>
      <c r="M205" s="216"/>
      <c r="N205" s="216"/>
      <c r="O205" s="216"/>
      <c r="P205" s="216"/>
      <c r="Q205" s="216"/>
      <c r="R205" s="216"/>
      <c r="S205" s="216"/>
      <c r="T205" s="216"/>
      <c r="U205" s="216"/>
      <c r="V205" s="217"/>
      <c r="W205" s="144"/>
      <c r="X205" s="62" t="s">
        <v>489</v>
      </c>
      <c r="Y205" s="62"/>
      <c r="Z205" s="62"/>
      <c r="AA205" s="62"/>
      <c r="AB205" s="98"/>
      <c r="AC205" s="98"/>
      <c r="AD205" s="98"/>
    </row>
    <row r="206" spans="1:35" s="118" customFormat="1" ht="20.25" customHeight="1">
      <c r="A206" s="359"/>
      <c r="B206" s="360"/>
      <c r="C206" s="360"/>
      <c r="D206" s="360"/>
      <c r="E206" s="360"/>
      <c r="F206" s="361"/>
      <c r="G206" s="215" t="s">
        <v>490</v>
      </c>
      <c r="H206" s="216"/>
      <c r="I206" s="216"/>
      <c r="J206" s="216"/>
      <c r="K206" s="216"/>
      <c r="L206" s="216"/>
      <c r="M206" s="216"/>
      <c r="N206" s="216"/>
      <c r="O206" s="216"/>
      <c r="P206" s="216"/>
      <c r="Q206" s="216"/>
      <c r="R206" s="216"/>
      <c r="S206" s="216"/>
      <c r="T206" s="216"/>
      <c r="U206" s="216"/>
      <c r="V206" s="217"/>
      <c r="W206" s="144"/>
      <c r="X206" s="62" t="s">
        <v>491</v>
      </c>
      <c r="Y206" s="62"/>
      <c r="Z206" s="62"/>
      <c r="AA206" s="62"/>
      <c r="AB206" s="98"/>
      <c r="AC206" s="98"/>
      <c r="AD206" s="98"/>
    </row>
    <row r="207" spans="1:35" s="118" customFormat="1" ht="20.25" customHeight="1">
      <c r="A207" s="359"/>
      <c r="B207" s="360"/>
      <c r="C207" s="360"/>
      <c r="D207" s="360"/>
      <c r="E207" s="360"/>
      <c r="F207" s="361"/>
      <c r="G207" s="215" t="s">
        <v>492</v>
      </c>
      <c r="H207" s="216"/>
      <c r="I207" s="216"/>
      <c r="J207" s="216"/>
      <c r="K207" s="216"/>
      <c r="L207" s="216"/>
      <c r="M207" s="216"/>
      <c r="N207" s="216"/>
      <c r="O207" s="216"/>
      <c r="P207" s="216"/>
      <c r="Q207" s="216"/>
      <c r="R207" s="216"/>
      <c r="S207" s="216"/>
      <c r="T207" s="216"/>
      <c r="U207" s="216"/>
      <c r="V207" s="217"/>
      <c r="W207" s="144"/>
      <c r="X207" s="62"/>
      <c r="Y207" s="62"/>
      <c r="Z207" s="62"/>
      <c r="AA207" s="62"/>
      <c r="AB207" s="98"/>
      <c r="AC207" s="98"/>
      <c r="AD207" s="98"/>
    </row>
    <row r="208" spans="1:35" s="118" customFormat="1" ht="20.25" customHeight="1">
      <c r="A208" s="359"/>
      <c r="B208" s="360"/>
      <c r="C208" s="360"/>
      <c r="D208" s="360"/>
      <c r="E208" s="360"/>
      <c r="F208" s="361"/>
      <c r="G208" s="215" t="s">
        <v>493</v>
      </c>
      <c r="H208" s="216"/>
      <c r="I208" s="216"/>
      <c r="J208" s="216"/>
      <c r="K208" s="216"/>
      <c r="L208" s="216"/>
      <c r="M208" s="216"/>
      <c r="N208" s="216"/>
      <c r="O208" s="216"/>
      <c r="P208" s="216"/>
      <c r="Q208" s="216"/>
      <c r="R208" s="216"/>
      <c r="S208" s="216"/>
      <c r="T208" s="216"/>
      <c r="U208" s="216"/>
      <c r="V208" s="217"/>
      <c r="W208" s="144"/>
      <c r="X208" s="62"/>
      <c r="Y208" s="62"/>
      <c r="Z208" s="62"/>
      <c r="AA208" s="62"/>
      <c r="AB208" s="98"/>
      <c r="AC208" s="98"/>
      <c r="AD208" s="98"/>
    </row>
    <row r="209" spans="1:36" s="118" customFormat="1" ht="20.25" customHeight="1">
      <c r="A209" s="362"/>
      <c r="B209" s="363"/>
      <c r="C209" s="363"/>
      <c r="D209" s="363"/>
      <c r="E209" s="363"/>
      <c r="F209" s="364"/>
      <c r="G209" s="215" t="s">
        <v>494</v>
      </c>
      <c r="H209" s="216"/>
      <c r="I209" s="216"/>
      <c r="J209" s="216"/>
      <c r="K209" s="216"/>
      <c r="L209" s="216"/>
      <c r="M209" s="216"/>
      <c r="N209" s="216"/>
      <c r="O209" s="216"/>
      <c r="P209" s="216"/>
      <c r="Q209" s="216"/>
      <c r="R209" s="216"/>
      <c r="S209" s="216"/>
      <c r="T209" s="216"/>
      <c r="U209" s="216"/>
      <c r="V209" s="217"/>
      <c r="W209" s="144"/>
      <c r="X209" s="62"/>
      <c r="Y209" s="62"/>
      <c r="Z209" s="62"/>
      <c r="AA209" s="62"/>
      <c r="AB209" s="98"/>
      <c r="AC209" s="98"/>
      <c r="AD209" s="98"/>
    </row>
    <row r="210" spans="1:36" ht="24" customHeight="1">
      <c r="A210" s="196" t="s">
        <v>495</v>
      </c>
      <c r="B210" s="197"/>
      <c r="C210" s="197"/>
      <c r="D210" s="197"/>
      <c r="E210" s="197"/>
      <c r="F210" s="198"/>
      <c r="G210" s="280" t="s">
        <v>496</v>
      </c>
      <c r="H210" s="281"/>
      <c r="I210" s="281"/>
      <c r="J210" s="281"/>
      <c r="K210" s="281"/>
      <c r="L210" s="281"/>
      <c r="M210" s="281"/>
      <c r="N210" s="281"/>
      <c r="O210" s="281"/>
      <c r="P210" s="281"/>
      <c r="Q210" s="281"/>
      <c r="R210" s="281"/>
      <c r="S210" s="281"/>
      <c r="T210" s="281"/>
      <c r="U210" s="281"/>
      <c r="V210" s="282"/>
      <c r="W210" s="103"/>
      <c r="X210" s="158" t="s">
        <v>497</v>
      </c>
      <c r="Y210" s="62"/>
      <c r="Z210" s="62"/>
      <c r="AA210" s="62"/>
      <c r="AB210" s="118"/>
      <c r="AC210" s="118"/>
      <c r="AD210" s="118"/>
    </row>
    <row r="211" spans="1:36" ht="22.15" customHeight="1">
      <c r="A211" s="369" t="s">
        <v>498</v>
      </c>
      <c r="B211" s="370"/>
      <c r="C211" s="370"/>
      <c r="D211" s="370"/>
      <c r="E211" s="370"/>
      <c r="F211" s="371"/>
      <c r="G211" s="280" t="s">
        <v>499</v>
      </c>
      <c r="H211" s="281"/>
      <c r="I211" s="281"/>
      <c r="J211" s="281"/>
      <c r="K211" s="281"/>
      <c r="L211" s="281"/>
      <c r="M211" s="281"/>
      <c r="N211" s="281"/>
      <c r="O211" s="281"/>
      <c r="P211" s="281"/>
      <c r="Q211" s="281"/>
      <c r="R211" s="281"/>
      <c r="S211" s="281"/>
      <c r="T211" s="281"/>
      <c r="U211" s="281"/>
      <c r="V211" s="282"/>
      <c r="W211" s="103"/>
      <c r="X211" s="158" t="s">
        <v>497</v>
      </c>
      <c r="Y211" s="62"/>
      <c r="Z211" s="62"/>
      <c r="AA211" s="62"/>
    </row>
    <row r="212" spans="1:36" ht="22.15" customHeight="1">
      <c r="A212" s="372"/>
      <c r="B212" s="373"/>
      <c r="C212" s="373"/>
      <c r="D212" s="373"/>
      <c r="E212" s="373"/>
      <c r="F212" s="374"/>
      <c r="G212" s="283" t="s">
        <v>500</v>
      </c>
      <c r="H212" s="284"/>
      <c r="I212" s="284"/>
      <c r="J212" s="284"/>
      <c r="K212" s="284"/>
      <c r="L212" s="284"/>
      <c r="M212" s="284"/>
      <c r="N212" s="284"/>
      <c r="O212" s="284"/>
      <c r="P212" s="284"/>
      <c r="Q212" s="284"/>
      <c r="R212" s="284"/>
      <c r="S212" s="284"/>
      <c r="T212" s="284"/>
      <c r="U212" s="284"/>
      <c r="V212" s="285"/>
      <c r="W212" s="103"/>
      <c r="X212" s="158" t="s">
        <v>497</v>
      </c>
      <c r="Y212" s="62"/>
      <c r="Z212" s="62"/>
      <c r="AA212" s="62"/>
    </row>
    <row r="213" spans="1:36" ht="22.5" customHeight="1">
      <c r="A213" s="196" t="s">
        <v>501</v>
      </c>
      <c r="B213" s="197"/>
      <c r="C213" s="197"/>
      <c r="D213" s="197"/>
      <c r="E213" s="197"/>
      <c r="F213" s="198"/>
      <c r="G213" s="298" t="s">
        <v>445</v>
      </c>
      <c r="H213" s="299"/>
      <c r="I213" s="299"/>
      <c r="J213" s="299"/>
      <c r="K213" s="299"/>
      <c r="L213" s="299"/>
      <c r="M213" s="299"/>
      <c r="N213" s="299"/>
      <c r="O213" s="299"/>
      <c r="P213" s="299"/>
      <c r="Q213" s="299"/>
      <c r="R213" s="299"/>
      <c r="S213" s="299"/>
      <c r="T213" s="299"/>
      <c r="U213" s="299"/>
      <c r="V213" s="300"/>
      <c r="W213" s="103"/>
      <c r="X213" s="158" t="s">
        <v>502</v>
      </c>
      <c r="Y213" s="62"/>
      <c r="Z213" s="62"/>
      <c r="AA213" s="62"/>
    </row>
    <row r="214" spans="1:36" ht="41.25" customHeight="1" outlineLevel="1">
      <c r="A214" s="214" t="s">
        <v>503</v>
      </c>
      <c r="B214" s="214"/>
      <c r="C214" s="214"/>
      <c r="D214" s="214"/>
      <c r="E214" s="214"/>
      <c r="F214" s="214"/>
      <c r="G214" s="280" t="s">
        <v>504</v>
      </c>
      <c r="H214" s="281"/>
      <c r="I214" s="281"/>
      <c r="J214" s="281"/>
      <c r="K214" s="281"/>
      <c r="L214" s="281"/>
      <c r="M214" s="281"/>
      <c r="N214" s="281"/>
      <c r="O214" s="281"/>
      <c r="P214" s="281"/>
      <c r="Q214" s="281"/>
      <c r="R214" s="281"/>
      <c r="S214" s="281"/>
      <c r="T214" s="281"/>
      <c r="U214" s="281"/>
      <c r="V214" s="282"/>
      <c r="W214" s="103"/>
      <c r="X214" s="161" t="s">
        <v>505</v>
      </c>
      <c r="Y214" s="174"/>
      <c r="Z214" s="62"/>
      <c r="AA214" s="62"/>
    </row>
    <row r="215" spans="1:36" ht="21" customHeight="1">
      <c r="A215" s="356" t="s">
        <v>506</v>
      </c>
      <c r="B215" s="357"/>
      <c r="C215" s="357"/>
      <c r="D215" s="357"/>
      <c r="E215" s="357"/>
      <c r="F215" s="358"/>
      <c r="G215" s="280" t="s">
        <v>507</v>
      </c>
      <c r="H215" s="281"/>
      <c r="I215" s="281"/>
      <c r="J215" s="281"/>
      <c r="K215" s="281"/>
      <c r="L215" s="281"/>
      <c r="M215" s="281"/>
      <c r="N215" s="281"/>
      <c r="O215" s="281"/>
      <c r="P215" s="281"/>
      <c r="Q215" s="281"/>
      <c r="R215" s="281"/>
      <c r="S215" s="281"/>
      <c r="T215" s="281"/>
      <c r="U215" s="281"/>
      <c r="V215" s="282"/>
      <c r="W215" s="103"/>
      <c r="X215" s="62" t="s">
        <v>508</v>
      </c>
      <c r="Y215" s="62"/>
      <c r="Z215" s="62"/>
      <c r="AA215" s="62"/>
    </row>
    <row r="216" spans="1:36" ht="21" customHeight="1">
      <c r="A216" s="229" t="s">
        <v>509</v>
      </c>
      <c r="B216" s="229"/>
      <c r="C216" s="229"/>
      <c r="D216" s="229"/>
      <c r="E216" s="229"/>
      <c r="F216" s="229"/>
      <c r="G216" s="280" t="s">
        <v>510</v>
      </c>
      <c r="H216" s="281"/>
      <c r="I216" s="281"/>
      <c r="J216" s="281"/>
      <c r="K216" s="281"/>
      <c r="L216" s="281"/>
      <c r="M216" s="281"/>
      <c r="N216" s="281"/>
      <c r="O216" s="281"/>
      <c r="P216" s="281"/>
      <c r="Q216" s="281"/>
      <c r="R216" s="281"/>
      <c r="S216" s="281"/>
      <c r="T216" s="281"/>
      <c r="U216" s="281"/>
      <c r="V216" s="282"/>
      <c r="W216" s="103"/>
      <c r="X216" s="158" t="s">
        <v>497</v>
      </c>
      <c r="Y216" s="62"/>
      <c r="Z216" s="62"/>
      <c r="AA216" s="62"/>
    </row>
    <row r="217" spans="1:36" ht="21.75" customHeight="1">
      <c r="A217" s="229" t="s">
        <v>511</v>
      </c>
      <c r="B217" s="229"/>
      <c r="C217" s="229"/>
      <c r="D217" s="229"/>
      <c r="E217" s="229"/>
      <c r="F217" s="229"/>
      <c r="G217" s="280" t="s">
        <v>512</v>
      </c>
      <c r="H217" s="281"/>
      <c r="I217" s="281"/>
      <c r="J217" s="281"/>
      <c r="K217" s="281"/>
      <c r="L217" s="281"/>
      <c r="M217" s="281"/>
      <c r="N217" s="281"/>
      <c r="O217" s="281"/>
      <c r="P217" s="281"/>
      <c r="Q217" s="281"/>
      <c r="R217" s="281"/>
      <c r="S217" s="281"/>
      <c r="T217" s="281"/>
      <c r="U217" s="281"/>
      <c r="V217" s="282"/>
      <c r="W217" s="103"/>
      <c r="X217" s="158" t="s">
        <v>497</v>
      </c>
      <c r="Y217" s="62"/>
      <c r="Z217" s="62"/>
      <c r="AA217" s="62"/>
    </row>
    <row r="218" spans="1:36" ht="21.75" customHeight="1">
      <c r="A218" s="229" t="s">
        <v>513</v>
      </c>
      <c r="B218" s="229"/>
      <c r="C218" s="229"/>
      <c r="D218" s="229"/>
      <c r="E218" s="229"/>
      <c r="F218" s="229"/>
      <c r="G218" s="494" t="s">
        <v>514</v>
      </c>
      <c r="H218" s="495"/>
      <c r="I218" s="495"/>
      <c r="J218" s="495"/>
      <c r="K218" s="495"/>
      <c r="L218" s="495"/>
      <c r="M218" s="495"/>
      <c r="N218" s="495"/>
      <c r="O218" s="495"/>
      <c r="P218" s="495"/>
      <c r="Q218" s="495"/>
      <c r="R218" s="495"/>
      <c r="S218" s="495"/>
      <c r="T218" s="495"/>
      <c r="U218" s="495"/>
      <c r="V218" s="496"/>
      <c r="W218" s="103"/>
      <c r="X218" s="158" t="s">
        <v>497</v>
      </c>
      <c r="Y218" s="62"/>
      <c r="Z218" s="62"/>
      <c r="AA218" s="62"/>
    </row>
    <row r="219" spans="1:36" ht="21.75" customHeight="1">
      <c r="A219" s="318" t="s">
        <v>515</v>
      </c>
      <c r="B219" s="319"/>
      <c r="C219" s="319"/>
      <c r="D219" s="319"/>
      <c r="E219" s="319"/>
      <c r="F219" s="320"/>
      <c r="G219" s="280" t="s">
        <v>516</v>
      </c>
      <c r="H219" s="281"/>
      <c r="I219" s="281"/>
      <c r="J219" s="281"/>
      <c r="K219" s="281"/>
      <c r="L219" s="281"/>
      <c r="M219" s="281"/>
      <c r="N219" s="281"/>
      <c r="O219" s="281"/>
      <c r="P219" s="281"/>
      <c r="Q219" s="281"/>
      <c r="R219" s="281"/>
      <c r="S219" s="281"/>
      <c r="T219" s="281"/>
      <c r="U219" s="281"/>
      <c r="V219" s="282"/>
      <c r="W219" s="103"/>
      <c r="X219" s="158" t="s">
        <v>497</v>
      </c>
      <c r="Y219" s="62"/>
      <c r="Z219" s="62"/>
      <c r="AA219" s="62"/>
    </row>
    <row r="220" spans="1:36" ht="72.75" customHeight="1">
      <c r="A220" s="226" t="s">
        <v>392</v>
      </c>
      <c r="B220" s="227"/>
      <c r="C220" s="227"/>
      <c r="D220" s="227"/>
      <c r="E220" s="227"/>
      <c r="F220" s="228"/>
      <c r="G220" s="236" t="s">
        <v>393</v>
      </c>
      <c r="H220" s="237"/>
      <c r="I220" s="237"/>
      <c r="J220" s="237"/>
      <c r="K220" s="237"/>
      <c r="L220" s="237"/>
      <c r="M220" s="237"/>
      <c r="N220" s="237"/>
      <c r="O220" s="237"/>
      <c r="P220" s="237"/>
      <c r="Q220" s="237"/>
      <c r="R220" s="237"/>
      <c r="S220" s="237"/>
      <c r="T220" s="237"/>
      <c r="U220" s="237"/>
      <c r="V220" s="237"/>
      <c r="W220" s="103"/>
      <c r="X220" s="149" t="s">
        <v>394</v>
      </c>
    </row>
    <row r="221" spans="1:36" ht="21.75" customHeight="1">
      <c r="A221" s="307"/>
      <c r="B221" s="308"/>
      <c r="C221" s="308"/>
      <c r="D221" s="308"/>
      <c r="E221" s="308"/>
      <c r="F221" s="309"/>
      <c r="G221" s="229" t="s">
        <v>395</v>
      </c>
      <c r="H221" s="229"/>
      <c r="I221" s="229"/>
      <c r="J221" s="229"/>
      <c r="K221" s="229"/>
      <c r="L221" s="276" t="s">
        <v>396</v>
      </c>
      <c r="M221" s="276"/>
      <c r="N221" s="276"/>
      <c r="O221" s="276"/>
      <c r="P221" s="276"/>
      <c r="Q221" s="276"/>
      <c r="R221" s="276"/>
      <c r="S221" s="276"/>
      <c r="T221" s="276"/>
      <c r="U221" s="276"/>
      <c r="V221" s="276"/>
      <c r="W221" s="103"/>
      <c r="Y221" s="137"/>
    </row>
    <row r="222" spans="1:36" ht="21.75" customHeight="1">
      <c r="A222" s="307"/>
      <c r="B222" s="308"/>
      <c r="C222" s="308"/>
      <c r="D222" s="308"/>
      <c r="E222" s="308"/>
      <c r="F222" s="309"/>
      <c r="G222" s="229" t="s">
        <v>397</v>
      </c>
      <c r="H222" s="229"/>
      <c r="I222" s="229"/>
      <c r="J222" s="229"/>
      <c r="K222" s="229"/>
      <c r="L222" s="238" t="s">
        <v>398</v>
      </c>
      <c r="M222" s="238"/>
      <c r="N222" s="238"/>
      <c r="O222" s="238"/>
      <c r="P222" s="238"/>
      <c r="Q222" s="239"/>
      <c r="R222" s="239"/>
      <c r="S222" s="239"/>
      <c r="T222" s="239"/>
      <c r="U222" s="239"/>
      <c r="V222" s="239"/>
      <c r="W222" s="103"/>
      <c r="Y222" s="137"/>
    </row>
    <row r="223" spans="1:36" ht="29.25" customHeight="1">
      <c r="A223" s="307"/>
      <c r="B223" s="308"/>
      <c r="C223" s="308"/>
      <c r="D223" s="308"/>
      <c r="E223" s="308"/>
      <c r="F223" s="309"/>
      <c r="G223" s="223" t="s">
        <v>399</v>
      </c>
      <c r="H223" s="224"/>
      <c r="I223" s="224"/>
      <c r="J223" s="224"/>
      <c r="K223" s="224"/>
      <c r="L223" s="224"/>
      <c r="M223" s="224"/>
      <c r="N223" s="224"/>
      <c r="O223" s="224"/>
      <c r="P223" s="224"/>
      <c r="Q223" s="224"/>
      <c r="R223" s="224"/>
      <c r="S223" s="224"/>
      <c r="T223" s="224"/>
      <c r="U223" s="224"/>
      <c r="V223" s="225"/>
      <c r="W223" s="103"/>
      <c r="X223" s="149" t="s">
        <v>400</v>
      </c>
      <c r="Y223" s="137"/>
      <c r="Z223" s="175"/>
      <c r="AA223" s="175"/>
      <c r="AB223" s="175"/>
      <c r="AC223" s="175"/>
      <c r="AD223" s="175"/>
      <c r="AE223" s="175"/>
      <c r="AF223" s="175"/>
      <c r="AG223" s="175"/>
      <c r="AH223" s="175"/>
      <c r="AI223" s="175"/>
      <c r="AJ223" s="175"/>
    </row>
    <row r="224" spans="1:36" ht="51.75" customHeight="1">
      <c r="A224" s="307"/>
      <c r="B224" s="308"/>
      <c r="C224" s="308"/>
      <c r="D224" s="308"/>
      <c r="E224" s="308"/>
      <c r="F224" s="309"/>
      <c r="G224" s="340" t="s">
        <v>401</v>
      </c>
      <c r="H224" s="234"/>
      <c r="I224" s="234"/>
      <c r="J224" s="234"/>
      <c r="K224" s="234"/>
      <c r="L224" s="234"/>
      <c r="M224" s="234"/>
      <c r="N224" s="234"/>
      <c r="O224" s="234"/>
      <c r="P224" s="234"/>
      <c r="Q224" s="234"/>
      <c r="R224" s="234"/>
      <c r="S224" s="234"/>
      <c r="T224" s="234"/>
      <c r="U224" s="234"/>
      <c r="V224" s="234"/>
      <c r="W224" s="103"/>
    </row>
    <row r="225" spans="1:36" ht="21.75" customHeight="1">
      <c r="A225" s="307"/>
      <c r="B225" s="308"/>
      <c r="C225" s="308"/>
      <c r="D225" s="308"/>
      <c r="E225" s="308"/>
      <c r="F225" s="309"/>
      <c r="G225" s="235" t="s">
        <v>395</v>
      </c>
      <c r="H225" s="235"/>
      <c r="I225" s="235"/>
      <c r="J225" s="235"/>
      <c r="K225" s="235"/>
      <c r="L225" s="304" t="s">
        <v>396</v>
      </c>
      <c r="M225" s="304"/>
      <c r="N225" s="304"/>
      <c r="O225" s="304"/>
      <c r="P225" s="304"/>
      <c r="Q225" s="304"/>
      <c r="R225" s="304"/>
      <c r="S225" s="304"/>
      <c r="T225" s="304"/>
      <c r="U225" s="304"/>
      <c r="V225" s="304"/>
      <c r="W225" s="103"/>
      <c r="Y225" s="137"/>
    </row>
    <row r="226" spans="1:36" ht="21.75" customHeight="1">
      <c r="A226" s="307"/>
      <c r="B226" s="308"/>
      <c r="C226" s="308"/>
      <c r="D226" s="308"/>
      <c r="E226" s="308"/>
      <c r="F226" s="309"/>
      <c r="G226" s="235" t="s">
        <v>397</v>
      </c>
      <c r="H226" s="235"/>
      <c r="I226" s="235"/>
      <c r="J226" s="235"/>
      <c r="K226" s="235"/>
      <c r="L226" s="221" t="s">
        <v>398</v>
      </c>
      <c r="M226" s="221"/>
      <c r="N226" s="221"/>
      <c r="O226" s="221"/>
      <c r="P226" s="221"/>
      <c r="Q226" s="222"/>
      <c r="R226" s="222"/>
      <c r="S226" s="222"/>
      <c r="T226" s="222"/>
      <c r="U226" s="222"/>
      <c r="V226" s="222"/>
      <c r="W226" s="103"/>
      <c r="Y226" s="137"/>
    </row>
    <row r="227" spans="1:36" ht="29.25" customHeight="1">
      <c r="A227" s="307"/>
      <c r="B227" s="308"/>
      <c r="C227" s="308"/>
      <c r="D227" s="308"/>
      <c r="E227" s="308"/>
      <c r="F227" s="309"/>
      <c r="G227" s="223" t="s">
        <v>399</v>
      </c>
      <c r="H227" s="224"/>
      <c r="I227" s="224"/>
      <c r="J227" s="224"/>
      <c r="K227" s="224"/>
      <c r="L227" s="224"/>
      <c r="M227" s="224"/>
      <c r="N227" s="224"/>
      <c r="O227" s="224"/>
      <c r="P227" s="224"/>
      <c r="Q227" s="224"/>
      <c r="R227" s="224"/>
      <c r="S227" s="224"/>
      <c r="T227" s="224"/>
      <c r="U227" s="224"/>
      <c r="V227" s="225"/>
      <c r="W227" s="103"/>
      <c r="X227" s="149" t="s">
        <v>400</v>
      </c>
      <c r="Y227" s="137"/>
      <c r="Z227" s="175"/>
      <c r="AA227" s="175"/>
      <c r="AB227" s="175"/>
      <c r="AC227" s="175"/>
      <c r="AD227" s="175"/>
      <c r="AE227" s="175"/>
      <c r="AF227" s="175"/>
      <c r="AG227" s="175"/>
      <c r="AH227" s="175"/>
      <c r="AI227" s="175"/>
      <c r="AJ227" s="175"/>
    </row>
    <row r="228" spans="1:36" ht="55.5" customHeight="1">
      <c r="A228" s="307"/>
      <c r="B228" s="308"/>
      <c r="C228" s="308"/>
      <c r="D228" s="308"/>
      <c r="E228" s="308"/>
      <c r="F228" s="309"/>
      <c r="G228" s="236" t="s">
        <v>402</v>
      </c>
      <c r="H228" s="237"/>
      <c r="I228" s="237"/>
      <c r="J228" s="237"/>
      <c r="K228" s="237"/>
      <c r="L228" s="237"/>
      <c r="M228" s="237"/>
      <c r="N228" s="237"/>
      <c r="O228" s="237"/>
      <c r="P228" s="237"/>
      <c r="Q228" s="237"/>
      <c r="R228" s="237"/>
      <c r="S228" s="237"/>
      <c r="T228" s="237"/>
      <c r="U228" s="237"/>
      <c r="V228" s="237"/>
      <c r="W228" s="103"/>
    </row>
    <row r="229" spans="1:36" ht="21.75" customHeight="1">
      <c r="A229" s="307"/>
      <c r="B229" s="308"/>
      <c r="C229" s="308"/>
      <c r="D229" s="308"/>
      <c r="E229" s="308"/>
      <c r="F229" s="309"/>
      <c r="G229" s="229" t="s">
        <v>395</v>
      </c>
      <c r="H229" s="229"/>
      <c r="I229" s="229"/>
      <c r="J229" s="229"/>
      <c r="K229" s="229"/>
      <c r="L229" s="276" t="s">
        <v>396</v>
      </c>
      <c r="M229" s="276"/>
      <c r="N229" s="276"/>
      <c r="O229" s="276"/>
      <c r="P229" s="276"/>
      <c r="Q229" s="276"/>
      <c r="R229" s="276"/>
      <c r="S229" s="276"/>
      <c r="T229" s="276"/>
      <c r="U229" s="276"/>
      <c r="V229" s="276"/>
      <c r="W229" s="103"/>
      <c r="Y229" s="137"/>
    </row>
    <row r="230" spans="1:36" ht="21.75" customHeight="1">
      <c r="A230" s="307"/>
      <c r="B230" s="308"/>
      <c r="C230" s="308"/>
      <c r="D230" s="308"/>
      <c r="E230" s="308"/>
      <c r="F230" s="309"/>
      <c r="G230" s="229" t="s">
        <v>397</v>
      </c>
      <c r="H230" s="229"/>
      <c r="I230" s="229"/>
      <c r="J230" s="229"/>
      <c r="K230" s="229"/>
      <c r="L230" s="238" t="s">
        <v>398</v>
      </c>
      <c r="M230" s="238"/>
      <c r="N230" s="238"/>
      <c r="O230" s="238"/>
      <c r="P230" s="238"/>
      <c r="Q230" s="239"/>
      <c r="R230" s="239"/>
      <c r="S230" s="239"/>
      <c r="T230" s="239"/>
      <c r="U230" s="239"/>
      <c r="V230" s="239"/>
      <c r="W230" s="103"/>
      <c r="Y230" s="137"/>
    </row>
    <row r="231" spans="1:36" ht="29.25" customHeight="1">
      <c r="A231" s="307"/>
      <c r="B231" s="308"/>
      <c r="C231" s="308"/>
      <c r="D231" s="308"/>
      <c r="E231" s="308"/>
      <c r="F231" s="309"/>
      <c r="G231" s="223" t="s">
        <v>399</v>
      </c>
      <c r="H231" s="224"/>
      <c r="I231" s="224"/>
      <c r="J231" s="224"/>
      <c r="K231" s="224"/>
      <c r="L231" s="224"/>
      <c r="M231" s="224"/>
      <c r="N231" s="224"/>
      <c r="O231" s="224"/>
      <c r="P231" s="224"/>
      <c r="Q231" s="224"/>
      <c r="R231" s="224"/>
      <c r="S231" s="224"/>
      <c r="T231" s="224"/>
      <c r="U231" s="224"/>
      <c r="V231" s="225"/>
      <c r="W231" s="103"/>
      <c r="X231" s="149" t="s">
        <v>400</v>
      </c>
      <c r="Y231" s="137"/>
      <c r="Z231" s="175"/>
      <c r="AA231" s="175"/>
      <c r="AB231" s="175"/>
      <c r="AC231" s="175"/>
      <c r="AD231" s="175"/>
      <c r="AE231" s="175"/>
      <c r="AF231" s="175"/>
      <c r="AG231" s="175"/>
      <c r="AH231" s="175"/>
      <c r="AI231" s="175"/>
      <c r="AJ231" s="175"/>
    </row>
    <row r="232" spans="1:36" ht="47.25" customHeight="1">
      <c r="A232" s="307"/>
      <c r="B232" s="308"/>
      <c r="C232" s="308"/>
      <c r="D232" s="308"/>
      <c r="E232" s="308"/>
      <c r="F232" s="309"/>
      <c r="G232" s="233" t="s">
        <v>403</v>
      </c>
      <c r="H232" s="234"/>
      <c r="I232" s="234"/>
      <c r="J232" s="234"/>
      <c r="K232" s="234"/>
      <c r="L232" s="234"/>
      <c r="M232" s="234"/>
      <c r="N232" s="234"/>
      <c r="O232" s="234"/>
      <c r="P232" s="234"/>
      <c r="Q232" s="234"/>
      <c r="R232" s="234"/>
      <c r="S232" s="234"/>
      <c r="T232" s="234"/>
      <c r="U232" s="234"/>
      <c r="V232" s="234"/>
      <c r="W232" s="103"/>
      <c r="Y232" s="137"/>
    </row>
    <row r="233" spans="1:36" ht="21.75" customHeight="1">
      <c r="A233" s="307"/>
      <c r="B233" s="308"/>
      <c r="C233" s="308"/>
      <c r="D233" s="308"/>
      <c r="E233" s="308"/>
      <c r="F233" s="309"/>
      <c r="G233" s="235" t="s">
        <v>397</v>
      </c>
      <c r="H233" s="235"/>
      <c r="I233" s="235"/>
      <c r="J233" s="235"/>
      <c r="K233" s="235"/>
      <c r="L233" s="221" t="s">
        <v>398</v>
      </c>
      <c r="M233" s="221"/>
      <c r="N233" s="221"/>
      <c r="O233" s="221"/>
      <c r="P233" s="221"/>
      <c r="Q233" s="222"/>
      <c r="R233" s="222"/>
      <c r="S233" s="222"/>
      <c r="T233" s="222"/>
      <c r="U233" s="222"/>
      <c r="V233" s="222"/>
      <c r="W233" s="103"/>
      <c r="Y233" s="137"/>
      <c r="Z233" s="232"/>
      <c r="AA233" s="232"/>
      <c r="AB233" s="232"/>
      <c r="AC233" s="232"/>
      <c r="AD233" s="232"/>
      <c r="AE233" s="232"/>
      <c r="AF233" s="232"/>
      <c r="AG233" s="232"/>
      <c r="AH233" s="232"/>
      <c r="AI233" s="232"/>
      <c r="AJ233" s="232"/>
    </row>
    <row r="234" spans="1:36" ht="29.25" customHeight="1">
      <c r="A234" s="307"/>
      <c r="B234" s="308"/>
      <c r="C234" s="308"/>
      <c r="D234" s="308"/>
      <c r="E234" s="308"/>
      <c r="F234" s="309"/>
      <c r="G234" s="223" t="s">
        <v>404</v>
      </c>
      <c r="H234" s="224"/>
      <c r="I234" s="224"/>
      <c r="J234" s="224"/>
      <c r="K234" s="224"/>
      <c r="L234" s="224"/>
      <c r="M234" s="224"/>
      <c r="N234" s="224"/>
      <c r="O234" s="224"/>
      <c r="P234" s="224"/>
      <c r="Q234" s="224"/>
      <c r="R234" s="224"/>
      <c r="S234" s="224"/>
      <c r="T234" s="224"/>
      <c r="U234" s="224"/>
      <c r="V234" s="225"/>
      <c r="W234" s="103"/>
      <c r="X234" s="149" t="s">
        <v>400</v>
      </c>
      <c r="Y234" s="137"/>
      <c r="Z234" s="175"/>
      <c r="AA234" s="175"/>
      <c r="AB234" s="175"/>
      <c r="AC234" s="175"/>
      <c r="AD234" s="175"/>
      <c r="AE234" s="175"/>
      <c r="AF234" s="175"/>
      <c r="AG234" s="175"/>
      <c r="AH234" s="175"/>
      <c r="AI234" s="175"/>
      <c r="AJ234" s="175"/>
    </row>
    <row r="235" spans="1:36" ht="54" customHeight="1">
      <c r="A235" s="307"/>
      <c r="B235" s="308"/>
      <c r="C235" s="308"/>
      <c r="D235" s="308"/>
      <c r="E235" s="308"/>
      <c r="F235" s="309"/>
      <c r="G235" s="236" t="s">
        <v>405</v>
      </c>
      <c r="H235" s="237"/>
      <c r="I235" s="237"/>
      <c r="J235" s="237"/>
      <c r="K235" s="237"/>
      <c r="L235" s="237"/>
      <c r="M235" s="237"/>
      <c r="N235" s="237"/>
      <c r="O235" s="237"/>
      <c r="P235" s="237"/>
      <c r="Q235" s="237"/>
      <c r="R235" s="237"/>
      <c r="S235" s="237"/>
      <c r="T235" s="237"/>
      <c r="U235" s="237"/>
      <c r="V235" s="237"/>
      <c r="W235" s="103"/>
      <c r="Y235" s="137"/>
    </row>
    <row r="236" spans="1:36" ht="21.75" customHeight="1">
      <c r="A236" s="307"/>
      <c r="B236" s="308"/>
      <c r="C236" s="308"/>
      <c r="D236" s="308"/>
      <c r="E236" s="308"/>
      <c r="F236" s="309"/>
      <c r="G236" s="229" t="s">
        <v>397</v>
      </c>
      <c r="H236" s="229"/>
      <c r="I236" s="229"/>
      <c r="J236" s="229"/>
      <c r="K236" s="229"/>
      <c r="L236" s="238" t="s">
        <v>398</v>
      </c>
      <c r="M236" s="238"/>
      <c r="N236" s="238"/>
      <c r="O236" s="238"/>
      <c r="P236" s="238"/>
      <c r="Q236" s="239"/>
      <c r="R236" s="239"/>
      <c r="S236" s="239"/>
      <c r="T236" s="239"/>
      <c r="U236" s="239"/>
      <c r="V236" s="239"/>
      <c r="W236" s="103"/>
      <c r="Y236" s="137"/>
      <c r="Z236" s="232"/>
      <c r="AA236" s="232"/>
      <c r="AB236" s="232"/>
      <c r="AC236" s="232"/>
      <c r="AD236" s="232"/>
      <c r="AE236" s="232"/>
      <c r="AF236" s="232"/>
      <c r="AG236" s="232"/>
      <c r="AH236" s="232"/>
      <c r="AI236" s="232"/>
      <c r="AJ236" s="232"/>
    </row>
    <row r="237" spans="1:36" ht="29.25" customHeight="1">
      <c r="A237" s="307"/>
      <c r="B237" s="308"/>
      <c r="C237" s="308"/>
      <c r="D237" s="308"/>
      <c r="E237" s="308"/>
      <c r="F237" s="309"/>
      <c r="G237" s="223" t="s">
        <v>406</v>
      </c>
      <c r="H237" s="224"/>
      <c r="I237" s="224"/>
      <c r="J237" s="224"/>
      <c r="K237" s="224"/>
      <c r="L237" s="224"/>
      <c r="M237" s="224"/>
      <c r="N237" s="224"/>
      <c r="O237" s="224"/>
      <c r="P237" s="224"/>
      <c r="Q237" s="224"/>
      <c r="R237" s="224"/>
      <c r="S237" s="224"/>
      <c r="T237" s="224"/>
      <c r="U237" s="224"/>
      <c r="V237" s="225"/>
      <c r="W237" s="103"/>
      <c r="X237" s="149" t="s">
        <v>400</v>
      </c>
      <c r="Y237" s="137"/>
      <c r="Z237" s="175"/>
      <c r="AA237" s="175"/>
      <c r="AB237" s="175"/>
      <c r="AC237" s="175"/>
      <c r="AD237" s="175"/>
      <c r="AE237" s="175"/>
      <c r="AF237" s="175"/>
      <c r="AG237" s="175"/>
      <c r="AH237" s="175"/>
      <c r="AI237" s="175"/>
      <c r="AJ237" s="175"/>
    </row>
    <row r="238" spans="1:36" ht="43.5" customHeight="1">
      <c r="A238" s="307"/>
      <c r="B238" s="308"/>
      <c r="C238" s="308"/>
      <c r="D238" s="308"/>
      <c r="E238" s="308"/>
      <c r="F238" s="309"/>
      <c r="G238" s="233" t="s">
        <v>407</v>
      </c>
      <c r="H238" s="234"/>
      <c r="I238" s="234"/>
      <c r="J238" s="234"/>
      <c r="K238" s="234"/>
      <c r="L238" s="234"/>
      <c r="M238" s="234"/>
      <c r="N238" s="234"/>
      <c r="O238" s="234"/>
      <c r="P238" s="234"/>
      <c r="Q238" s="234"/>
      <c r="R238" s="234"/>
      <c r="S238" s="234"/>
      <c r="T238" s="234"/>
      <c r="U238" s="234"/>
      <c r="V238" s="234"/>
      <c r="W238" s="103"/>
      <c r="Y238" s="137"/>
    </row>
    <row r="239" spans="1:36" ht="21.75" customHeight="1">
      <c r="A239" s="307"/>
      <c r="B239" s="308"/>
      <c r="C239" s="308"/>
      <c r="D239" s="308"/>
      <c r="E239" s="308"/>
      <c r="F239" s="309"/>
      <c r="G239" s="235" t="s">
        <v>397</v>
      </c>
      <c r="H239" s="235"/>
      <c r="I239" s="235"/>
      <c r="J239" s="235"/>
      <c r="K239" s="235"/>
      <c r="L239" s="221" t="s">
        <v>398</v>
      </c>
      <c r="M239" s="221"/>
      <c r="N239" s="221"/>
      <c r="O239" s="221"/>
      <c r="P239" s="221"/>
      <c r="Q239" s="222"/>
      <c r="R239" s="222"/>
      <c r="S239" s="222"/>
      <c r="T239" s="222"/>
      <c r="U239" s="222"/>
      <c r="V239" s="222"/>
      <c r="W239" s="103"/>
      <c r="Y239" s="137"/>
      <c r="Z239" s="232"/>
      <c r="AA239" s="232"/>
      <c r="AB239" s="232"/>
      <c r="AC239" s="232"/>
      <c r="AD239" s="232"/>
      <c r="AE239" s="232"/>
      <c r="AF239" s="232"/>
      <c r="AG239" s="232"/>
      <c r="AH239" s="232"/>
      <c r="AI239" s="232"/>
      <c r="AJ239" s="232"/>
    </row>
    <row r="240" spans="1:36" ht="29.25" customHeight="1">
      <c r="A240" s="307"/>
      <c r="B240" s="308"/>
      <c r="C240" s="308"/>
      <c r="D240" s="308"/>
      <c r="E240" s="308"/>
      <c r="F240" s="309"/>
      <c r="G240" s="223" t="s">
        <v>408</v>
      </c>
      <c r="H240" s="224"/>
      <c r="I240" s="224"/>
      <c r="J240" s="224"/>
      <c r="K240" s="224"/>
      <c r="L240" s="224"/>
      <c r="M240" s="224"/>
      <c r="N240" s="224"/>
      <c r="O240" s="224"/>
      <c r="P240" s="224"/>
      <c r="Q240" s="224"/>
      <c r="R240" s="224"/>
      <c r="S240" s="224"/>
      <c r="T240" s="224"/>
      <c r="U240" s="224"/>
      <c r="V240" s="225"/>
      <c r="W240" s="103"/>
      <c r="X240" s="149" t="s">
        <v>400</v>
      </c>
      <c r="Y240" s="137"/>
      <c r="Z240" s="175"/>
      <c r="AA240" s="175"/>
      <c r="AB240" s="175"/>
      <c r="AC240" s="175"/>
      <c r="AD240" s="175"/>
      <c r="AE240" s="175"/>
      <c r="AF240" s="175"/>
      <c r="AG240" s="175"/>
      <c r="AH240" s="175"/>
      <c r="AI240" s="175"/>
      <c r="AJ240" s="175"/>
    </row>
    <row r="241" spans="1:36" ht="54" customHeight="1">
      <c r="A241" s="307"/>
      <c r="B241" s="308"/>
      <c r="C241" s="308"/>
      <c r="D241" s="308"/>
      <c r="E241" s="308"/>
      <c r="F241" s="309"/>
      <c r="G241" s="236" t="s">
        <v>409</v>
      </c>
      <c r="H241" s="237"/>
      <c r="I241" s="237"/>
      <c r="J241" s="237"/>
      <c r="K241" s="237"/>
      <c r="L241" s="237"/>
      <c r="M241" s="237"/>
      <c r="N241" s="237"/>
      <c r="O241" s="237"/>
      <c r="P241" s="237"/>
      <c r="Q241" s="237"/>
      <c r="R241" s="237"/>
      <c r="S241" s="237"/>
      <c r="T241" s="237"/>
      <c r="U241" s="237"/>
      <c r="V241" s="237"/>
      <c r="W241" s="103"/>
      <c r="Y241" s="137"/>
    </row>
    <row r="242" spans="1:36" ht="21.75" customHeight="1">
      <c r="A242" s="307"/>
      <c r="B242" s="308"/>
      <c r="C242" s="308"/>
      <c r="D242" s="308"/>
      <c r="E242" s="308"/>
      <c r="F242" s="309"/>
      <c r="G242" s="229" t="s">
        <v>397</v>
      </c>
      <c r="H242" s="229"/>
      <c r="I242" s="229"/>
      <c r="J242" s="229"/>
      <c r="K242" s="229"/>
      <c r="L242" s="238" t="s">
        <v>398</v>
      </c>
      <c r="M242" s="238"/>
      <c r="N242" s="238"/>
      <c r="O242" s="238"/>
      <c r="P242" s="238"/>
      <c r="Q242" s="239"/>
      <c r="R242" s="239"/>
      <c r="S242" s="239"/>
      <c r="T242" s="239"/>
      <c r="U242" s="239"/>
      <c r="V242" s="239"/>
      <c r="W242" s="103"/>
      <c r="Y242" s="137"/>
      <c r="Z242" s="232"/>
      <c r="AA242" s="232"/>
      <c r="AB242" s="232"/>
      <c r="AC242" s="232"/>
      <c r="AD242" s="232"/>
      <c r="AE242" s="232"/>
      <c r="AF242" s="232"/>
      <c r="AG242" s="232"/>
      <c r="AH242" s="232"/>
      <c r="AI242" s="232"/>
      <c r="AJ242" s="232"/>
    </row>
    <row r="243" spans="1:36" ht="29.25" customHeight="1">
      <c r="A243" s="307"/>
      <c r="B243" s="308"/>
      <c r="C243" s="308"/>
      <c r="D243" s="308"/>
      <c r="E243" s="308"/>
      <c r="F243" s="309"/>
      <c r="G243" s="223" t="s">
        <v>410</v>
      </c>
      <c r="H243" s="224"/>
      <c r="I243" s="224"/>
      <c r="J243" s="224"/>
      <c r="K243" s="224"/>
      <c r="L243" s="224"/>
      <c r="M243" s="224"/>
      <c r="N243" s="224"/>
      <c r="O243" s="224"/>
      <c r="P243" s="224"/>
      <c r="Q243" s="224"/>
      <c r="R243" s="224"/>
      <c r="S243" s="224"/>
      <c r="T243" s="224"/>
      <c r="U243" s="224"/>
      <c r="V243" s="225"/>
      <c r="W243" s="103"/>
      <c r="X243" s="149" t="s">
        <v>400</v>
      </c>
      <c r="Y243" s="137"/>
      <c r="Z243" s="175"/>
      <c r="AA243" s="175"/>
      <c r="AB243" s="175"/>
      <c r="AC243" s="175"/>
      <c r="AD243" s="175"/>
      <c r="AE243" s="175"/>
      <c r="AF243" s="175"/>
      <c r="AG243" s="175"/>
      <c r="AH243" s="175"/>
      <c r="AI243" s="175"/>
      <c r="AJ243" s="175"/>
    </row>
    <row r="244" spans="1:36" ht="54" customHeight="1">
      <c r="A244" s="307"/>
      <c r="B244" s="308"/>
      <c r="C244" s="308"/>
      <c r="D244" s="308"/>
      <c r="E244" s="308"/>
      <c r="F244" s="309"/>
      <c r="G244" s="233" t="s">
        <v>411</v>
      </c>
      <c r="H244" s="234"/>
      <c r="I244" s="234"/>
      <c r="J244" s="234"/>
      <c r="K244" s="234"/>
      <c r="L244" s="234"/>
      <c r="M244" s="234"/>
      <c r="N244" s="234"/>
      <c r="O244" s="234"/>
      <c r="P244" s="234"/>
      <c r="Q244" s="234"/>
      <c r="R244" s="234"/>
      <c r="S244" s="234"/>
      <c r="T244" s="234"/>
      <c r="U244" s="234"/>
      <c r="V244" s="234"/>
      <c r="W244" s="103"/>
      <c r="Y244" s="137"/>
    </row>
    <row r="245" spans="1:36" ht="21.75" customHeight="1">
      <c r="A245" s="307"/>
      <c r="B245" s="308"/>
      <c r="C245" s="308"/>
      <c r="D245" s="308"/>
      <c r="E245" s="308"/>
      <c r="F245" s="309"/>
      <c r="G245" s="235" t="s">
        <v>397</v>
      </c>
      <c r="H245" s="235"/>
      <c r="I245" s="235"/>
      <c r="J245" s="235"/>
      <c r="K245" s="235"/>
      <c r="L245" s="221" t="s">
        <v>398</v>
      </c>
      <c r="M245" s="221"/>
      <c r="N245" s="221"/>
      <c r="O245" s="221"/>
      <c r="P245" s="221"/>
      <c r="Q245" s="222"/>
      <c r="R245" s="222"/>
      <c r="S245" s="222"/>
      <c r="T245" s="222"/>
      <c r="U245" s="222"/>
      <c r="V245" s="222"/>
      <c r="W245" s="103"/>
      <c r="Y245" s="137"/>
      <c r="Z245" s="232"/>
      <c r="AA245" s="232"/>
      <c r="AB245" s="232"/>
      <c r="AC245" s="232"/>
      <c r="AD245" s="232"/>
      <c r="AE245" s="232"/>
      <c r="AF245" s="232"/>
      <c r="AG245" s="232"/>
      <c r="AH245" s="232"/>
      <c r="AI245" s="232"/>
      <c r="AJ245" s="232"/>
    </row>
    <row r="246" spans="1:36" ht="29.25" customHeight="1">
      <c r="A246" s="307"/>
      <c r="B246" s="308"/>
      <c r="C246" s="308"/>
      <c r="D246" s="308"/>
      <c r="E246" s="308"/>
      <c r="F246" s="309"/>
      <c r="G246" s="223" t="s">
        <v>412</v>
      </c>
      <c r="H246" s="224"/>
      <c r="I246" s="224"/>
      <c r="J246" s="224"/>
      <c r="K246" s="224"/>
      <c r="L246" s="224"/>
      <c r="M246" s="224"/>
      <c r="N246" s="224"/>
      <c r="O246" s="224"/>
      <c r="P246" s="224"/>
      <c r="Q246" s="224"/>
      <c r="R246" s="224"/>
      <c r="S246" s="224"/>
      <c r="T246" s="224"/>
      <c r="U246" s="224"/>
      <c r="V246" s="225"/>
      <c r="W246" s="103"/>
      <c r="X246" s="149" t="s">
        <v>400</v>
      </c>
      <c r="Y246" s="137"/>
      <c r="Z246" s="175"/>
      <c r="AA246" s="175"/>
      <c r="AB246" s="175"/>
      <c r="AC246" s="175"/>
      <c r="AD246" s="175"/>
      <c r="AE246" s="175"/>
      <c r="AF246" s="175"/>
      <c r="AG246" s="175"/>
      <c r="AH246" s="175"/>
      <c r="AI246" s="175"/>
      <c r="AJ246" s="175"/>
    </row>
    <row r="247" spans="1:36" ht="44.25" customHeight="1">
      <c r="A247" s="307"/>
      <c r="B247" s="308"/>
      <c r="C247" s="308"/>
      <c r="D247" s="308"/>
      <c r="E247" s="308"/>
      <c r="F247" s="309"/>
      <c r="G247" s="236" t="s">
        <v>413</v>
      </c>
      <c r="H247" s="237"/>
      <c r="I247" s="237"/>
      <c r="J247" s="237"/>
      <c r="K247" s="237"/>
      <c r="L247" s="237"/>
      <c r="M247" s="237"/>
      <c r="N247" s="237"/>
      <c r="O247" s="237"/>
      <c r="P247" s="237"/>
      <c r="Q247" s="237"/>
      <c r="R247" s="237"/>
      <c r="S247" s="237"/>
      <c r="T247" s="237"/>
      <c r="U247" s="237"/>
      <c r="V247" s="237"/>
      <c r="W247" s="103"/>
      <c r="Y247" s="137"/>
    </row>
    <row r="248" spans="1:36" ht="21.75" customHeight="1">
      <c r="A248" s="307"/>
      <c r="B248" s="308"/>
      <c r="C248" s="308"/>
      <c r="D248" s="308"/>
      <c r="E248" s="308"/>
      <c r="F248" s="309"/>
      <c r="G248" s="229" t="s">
        <v>397</v>
      </c>
      <c r="H248" s="229"/>
      <c r="I248" s="229"/>
      <c r="J248" s="229"/>
      <c r="K248" s="229"/>
      <c r="L248" s="238" t="s">
        <v>398</v>
      </c>
      <c r="M248" s="238"/>
      <c r="N248" s="238"/>
      <c r="O248" s="238"/>
      <c r="P248" s="238"/>
      <c r="Q248" s="239"/>
      <c r="R248" s="239"/>
      <c r="S248" s="239"/>
      <c r="T248" s="239"/>
      <c r="U248" s="239"/>
      <c r="V248" s="239"/>
      <c r="W248" s="103"/>
      <c r="Y248" s="137"/>
      <c r="Z248" s="232"/>
      <c r="AA248" s="232"/>
      <c r="AB248" s="232"/>
      <c r="AC248" s="232"/>
      <c r="AD248" s="232"/>
      <c r="AE248" s="232"/>
      <c r="AF248" s="232"/>
      <c r="AG248" s="232"/>
      <c r="AH248" s="232"/>
      <c r="AI248" s="232"/>
      <c r="AJ248" s="232"/>
    </row>
    <row r="249" spans="1:36" ht="29.25" customHeight="1">
      <c r="A249" s="307"/>
      <c r="B249" s="308"/>
      <c r="C249" s="308"/>
      <c r="D249" s="308"/>
      <c r="E249" s="308"/>
      <c r="F249" s="309"/>
      <c r="G249" s="223" t="s">
        <v>414</v>
      </c>
      <c r="H249" s="224"/>
      <c r="I249" s="224"/>
      <c r="J249" s="224"/>
      <c r="K249" s="224"/>
      <c r="L249" s="224"/>
      <c r="M249" s="224"/>
      <c r="N249" s="224"/>
      <c r="O249" s="224"/>
      <c r="P249" s="224"/>
      <c r="Q249" s="224"/>
      <c r="R249" s="224"/>
      <c r="S249" s="224"/>
      <c r="T249" s="224"/>
      <c r="U249" s="224"/>
      <c r="V249" s="225"/>
      <c r="W249" s="103"/>
      <c r="X249" s="149" t="s">
        <v>400</v>
      </c>
      <c r="Y249" s="137"/>
      <c r="Z249" s="175"/>
      <c r="AA249" s="175"/>
      <c r="AB249" s="175"/>
      <c r="AC249" s="175"/>
      <c r="AD249" s="175"/>
      <c r="AE249" s="175"/>
      <c r="AF249" s="175"/>
      <c r="AG249" s="175"/>
      <c r="AH249" s="175"/>
      <c r="AI249" s="175"/>
      <c r="AJ249" s="175"/>
    </row>
    <row r="250" spans="1:36" ht="53.25" customHeight="1">
      <c r="A250" s="307"/>
      <c r="B250" s="308"/>
      <c r="C250" s="308"/>
      <c r="D250" s="308"/>
      <c r="E250" s="308"/>
      <c r="F250" s="309"/>
      <c r="G250" s="233" t="s">
        <v>415</v>
      </c>
      <c r="H250" s="234"/>
      <c r="I250" s="234"/>
      <c r="J250" s="234"/>
      <c r="K250" s="234"/>
      <c r="L250" s="234"/>
      <c r="M250" s="234"/>
      <c r="N250" s="234"/>
      <c r="O250" s="234"/>
      <c r="P250" s="234"/>
      <c r="Q250" s="234"/>
      <c r="R250" s="234"/>
      <c r="S250" s="234"/>
      <c r="T250" s="234"/>
      <c r="U250" s="234"/>
      <c r="V250" s="234"/>
      <c r="W250" s="103"/>
      <c r="Y250" s="137"/>
    </row>
    <row r="251" spans="1:36" ht="21.75" customHeight="1">
      <c r="A251" s="307"/>
      <c r="B251" s="308"/>
      <c r="C251" s="308"/>
      <c r="D251" s="308"/>
      <c r="E251" s="308"/>
      <c r="F251" s="309"/>
      <c r="G251" s="220" t="s">
        <v>397</v>
      </c>
      <c r="H251" s="220"/>
      <c r="I251" s="220"/>
      <c r="J251" s="220"/>
      <c r="K251" s="220"/>
      <c r="L251" s="221" t="s">
        <v>398</v>
      </c>
      <c r="M251" s="221"/>
      <c r="N251" s="221"/>
      <c r="O251" s="221"/>
      <c r="P251" s="221"/>
      <c r="Q251" s="222"/>
      <c r="R251" s="222"/>
      <c r="S251" s="222"/>
      <c r="T251" s="222"/>
      <c r="U251" s="222"/>
      <c r="V251" s="222"/>
      <c r="W251" s="103"/>
      <c r="Y251" s="137"/>
    </row>
    <row r="252" spans="1:36" ht="29.25" customHeight="1">
      <c r="A252" s="180"/>
      <c r="B252" s="181"/>
      <c r="C252" s="181"/>
      <c r="D252" s="181"/>
      <c r="E252" s="181"/>
      <c r="F252" s="182"/>
      <c r="G252" s="223" t="s">
        <v>416</v>
      </c>
      <c r="H252" s="224"/>
      <c r="I252" s="224"/>
      <c r="J252" s="224"/>
      <c r="K252" s="224"/>
      <c r="L252" s="224"/>
      <c r="M252" s="224"/>
      <c r="N252" s="224"/>
      <c r="O252" s="224"/>
      <c r="P252" s="224"/>
      <c r="Q252" s="224"/>
      <c r="R252" s="224"/>
      <c r="S252" s="224"/>
      <c r="T252" s="224"/>
      <c r="U252" s="224"/>
      <c r="V252" s="225"/>
      <c r="W252" s="103"/>
      <c r="X252" s="149" t="s">
        <v>400</v>
      </c>
      <c r="Y252" s="137"/>
      <c r="Z252" s="175"/>
      <c r="AA252" s="175"/>
      <c r="AB252" s="175"/>
      <c r="AC252" s="175"/>
      <c r="AD252" s="175"/>
      <c r="AE252" s="175"/>
      <c r="AF252" s="175"/>
      <c r="AG252" s="175"/>
      <c r="AH252" s="175"/>
      <c r="AI252" s="175"/>
      <c r="AJ252" s="175"/>
    </row>
    <row r="253" spans="1:36" ht="47.25" customHeight="1">
      <c r="A253" s="307"/>
      <c r="B253" s="308"/>
      <c r="C253" s="308"/>
      <c r="D253" s="308"/>
      <c r="E253" s="308"/>
      <c r="F253" s="309"/>
      <c r="G253" s="185" t="s">
        <v>517</v>
      </c>
      <c r="H253" s="185" t="s">
        <v>518</v>
      </c>
      <c r="I253" s="311" t="s">
        <v>519</v>
      </c>
      <c r="J253" s="297"/>
      <c r="K253" s="297"/>
      <c r="L253" s="297" t="s">
        <v>520</v>
      </c>
      <c r="M253" s="297"/>
      <c r="N253" s="297"/>
      <c r="O253" s="310" t="s">
        <v>521</v>
      </c>
      <c r="P253" s="310"/>
      <c r="Q253" s="310"/>
      <c r="R253" s="297" t="s">
        <v>522</v>
      </c>
      <c r="S253" s="297"/>
      <c r="T253" s="297"/>
      <c r="U253" s="297" t="s">
        <v>523</v>
      </c>
      <c r="V253" s="297"/>
      <c r="W253" s="103"/>
      <c r="X253" s="286"/>
      <c r="Y253" s="286"/>
      <c r="Z253" s="98" t="s">
        <v>524</v>
      </c>
    </row>
    <row r="254" spans="1:36" ht="39" customHeight="1">
      <c r="A254" s="307"/>
      <c r="B254" s="308"/>
      <c r="C254" s="308"/>
      <c r="D254" s="308"/>
      <c r="E254" s="308"/>
      <c r="F254" s="309"/>
      <c r="G254" s="176" t="s">
        <v>525</v>
      </c>
      <c r="H254" s="176" t="s">
        <v>526</v>
      </c>
      <c r="I254" s="291" t="s">
        <v>527</v>
      </c>
      <c r="J254" s="292"/>
      <c r="K254" s="293"/>
      <c r="L254" s="294" t="s">
        <v>528</v>
      </c>
      <c r="M254" s="295"/>
      <c r="N254" s="296"/>
      <c r="O254" s="291" t="s">
        <v>529</v>
      </c>
      <c r="P254" s="292"/>
      <c r="Q254" s="293"/>
      <c r="R254" s="291" t="s">
        <v>530</v>
      </c>
      <c r="S254" s="292"/>
      <c r="T254" s="293"/>
      <c r="U254" s="294" t="s">
        <v>531</v>
      </c>
      <c r="V254" s="296"/>
      <c r="W254" s="103"/>
      <c r="X254" s="161"/>
      <c r="Y254" s="62"/>
    </row>
    <row r="255" spans="1:36" ht="36" customHeight="1">
      <c r="A255" s="307"/>
      <c r="B255" s="308"/>
      <c r="C255" s="308"/>
      <c r="D255" s="308"/>
      <c r="E255" s="308"/>
      <c r="F255" s="309"/>
      <c r="G255" s="176" t="s">
        <v>532</v>
      </c>
      <c r="H255" s="176" t="s">
        <v>533</v>
      </c>
      <c r="I255" s="291" t="s">
        <v>534</v>
      </c>
      <c r="J255" s="292"/>
      <c r="K255" s="293"/>
      <c r="L255" s="294" t="s">
        <v>535</v>
      </c>
      <c r="M255" s="295"/>
      <c r="N255" s="296"/>
      <c r="O255" s="291" t="s">
        <v>536</v>
      </c>
      <c r="P255" s="292"/>
      <c r="Q255" s="293"/>
      <c r="R255" s="291" t="s">
        <v>537</v>
      </c>
      <c r="S255" s="292"/>
      <c r="T255" s="293"/>
      <c r="U255" s="294" t="s">
        <v>538</v>
      </c>
      <c r="V255" s="296"/>
      <c r="W255" s="103"/>
      <c r="X255" s="286" t="s">
        <v>539</v>
      </c>
      <c r="Y255" s="62"/>
    </row>
    <row r="256" spans="1:36" ht="28.5" customHeight="1">
      <c r="A256" s="307"/>
      <c r="B256" s="308"/>
      <c r="C256" s="308"/>
      <c r="D256" s="308"/>
      <c r="E256" s="308"/>
      <c r="F256" s="309"/>
      <c r="G256" s="312" t="s">
        <v>540</v>
      </c>
      <c r="H256" s="313"/>
      <c r="I256" s="313"/>
      <c r="J256" s="313"/>
      <c r="K256" s="313"/>
      <c r="L256" s="313"/>
      <c r="M256" s="313"/>
      <c r="N256" s="313"/>
      <c r="O256" s="313"/>
      <c r="P256" s="313"/>
      <c r="Q256" s="313"/>
      <c r="R256" s="313"/>
      <c r="S256" s="313"/>
      <c r="T256" s="313"/>
      <c r="U256" s="313"/>
      <c r="V256" s="314"/>
      <c r="W256" s="103"/>
      <c r="X256" s="286"/>
      <c r="Y256" s="62"/>
    </row>
    <row r="257" spans="1:45" ht="36" customHeight="1">
      <c r="A257" s="307"/>
      <c r="B257" s="308"/>
      <c r="C257" s="308"/>
      <c r="D257" s="308"/>
      <c r="E257" s="308"/>
      <c r="F257" s="309"/>
      <c r="G257" s="297" t="s">
        <v>541</v>
      </c>
      <c r="H257" s="297"/>
      <c r="I257" s="305" t="s">
        <v>542</v>
      </c>
      <c r="J257" s="305"/>
      <c r="K257" s="305"/>
      <c r="L257" s="306"/>
      <c r="M257" s="306"/>
      <c r="N257" s="306"/>
      <c r="O257" s="305" t="s">
        <v>543</v>
      </c>
      <c r="P257" s="305"/>
      <c r="Q257" s="305"/>
      <c r="R257" s="305" t="s">
        <v>544</v>
      </c>
      <c r="S257" s="305"/>
      <c r="T257" s="305"/>
      <c r="U257" s="306" t="s">
        <v>545</v>
      </c>
      <c r="V257" s="306"/>
      <c r="W257" s="103"/>
      <c r="X257" s="286"/>
      <c r="Y257" s="62"/>
    </row>
    <row r="258" spans="1:45" ht="36" customHeight="1">
      <c r="A258" s="226" t="s">
        <v>546</v>
      </c>
      <c r="B258" s="227"/>
      <c r="C258" s="227"/>
      <c r="D258" s="227"/>
      <c r="E258" s="227"/>
      <c r="F258" s="228"/>
      <c r="G258" s="199" t="s">
        <v>547</v>
      </c>
      <c r="H258" s="200"/>
      <c r="I258" s="200"/>
      <c r="J258" s="200"/>
      <c r="K258" s="200"/>
      <c r="L258" s="200"/>
      <c r="M258" s="200"/>
      <c r="N258" s="200"/>
      <c r="O258" s="200"/>
      <c r="P258" s="200"/>
      <c r="Q258" s="200"/>
      <c r="R258" s="200"/>
      <c r="S258" s="200"/>
      <c r="T258" s="200"/>
      <c r="U258" s="200"/>
      <c r="V258" s="201"/>
      <c r="W258" s="103"/>
    </row>
    <row r="259" spans="1:45" ht="36" customHeight="1">
      <c r="A259" s="229" t="s">
        <v>548</v>
      </c>
      <c r="B259" s="229"/>
      <c r="C259" s="229"/>
      <c r="D259" s="229"/>
      <c r="E259" s="229"/>
      <c r="F259" s="229"/>
      <c r="G259" s="199" t="s">
        <v>549</v>
      </c>
      <c r="H259" s="200"/>
      <c r="I259" s="200"/>
      <c r="J259" s="200"/>
      <c r="K259" s="200"/>
      <c r="L259" s="200"/>
      <c r="M259" s="200"/>
      <c r="N259" s="200"/>
      <c r="O259" s="200"/>
      <c r="P259" s="200"/>
      <c r="Q259" s="200"/>
      <c r="R259" s="200"/>
      <c r="S259" s="200"/>
      <c r="T259" s="200"/>
      <c r="U259" s="200"/>
      <c r="V259" s="201"/>
      <c r="W259" s="103"/>
      <c r="Y259" s="230" t="s">
        <v>550</v>
      </c>
      <c r="Z259" s="231"/>
      <c r="AA259" s="231"/>
      <c r="AB259" s="231"/>
      <c r="AC259" s="231"/>
      <c r="AD259" s="145"/>
      <c r="AE259" s="146"/>
      <c r="AF259" s="146"/>
      <c r="AG259" s="146"/>
      <c r="AH259" s="146"/>
      <c r="AI259" s="146"/>
      <c r="AJ259" s="146"/>
      <c r="AK259" s="146"/>
      <c r="AL259" s="146"/>
      <c r="AM259" s="146"/>
      <c r="AN259" s="146"/>
    </row>
    <row r="260" spans="1:45" ht="36" customHeight="1">
      <c r="A260" s="196" t="s">
        <v>551</v>
      </c>
      <c r="B260" s="197"/>
      <c r="C260" s="197"/>
      <c r="D260" s="197"/>
      <c r="E260" s="197"/>
      <c r="F260" s="198"/>
      <c r="G260" s="199" t="s">
        <v>552</v>
      </c>
      <c r="H260" s="200"/>
      <c r="I260" s="200"/>
      <c r="J260" s="200"/>
      <c r="K260" s="200"/>
      <c r="L260" s="200"/>
      <c r="M260" s="200"/>
      <c r="N260" s="200"/>
      <c r="O260" s="200"/>
      <c r="P260" s="200"/>
      <c r="Q260" s="200"/>
      <c r="R260" s="200"/>
      <c r="S260" s="200"/>
      <c r="T260" s="200"/>
      <c r="U260" s="200"/>
      <c r="V260" s="201"/>
      <c r="W260" s="103"/>
    </row>
    <row r="261" spans="1:45" ht="36" customHeight="1">
      <c r="A261" s="196" t="s">
        <v>553</v>
      </c>
      <c r="B261" s="197"/>
      <c r="C261" s="197"/>
      <c r="D261" s="197"/>
      <c r="E261" s="197"/>
      <c r="F261" s="198"/>
      <c r="G261" s="199" t="s">
        <v>554</v>
      </c>
      <c r="H261" s="200"/>
      <c r="I261" s="200"/>
      <c r="J261" s="200"/>
      <c r="K261" s="200"/>
      <c r="L261" s="200"/>
      <c r="M261" s="200"/>
      <c r="N261" s="200"/>
      <c r="O261" s="200"/>
      <c r="P261" s="200"/>
      <c r="Q261" s="200"/>
      <c r="R261" s="200"/>
      <c r="S261" s="200"/>
      <c r="T261" s="200"/>
      <c r="U261" s="200"/>
      <c r="V261" s="201"/>
      <c r="W261" s="103"/>
    </row>
    <row r="262" spans="1:45" ht="23.25" customHeight="1">
      <c r="A262" s="202" t="s">
        <v>555</v>
      </c>
      <c r="B262" s="202"/>
      <c r="C262" s="202"/>
      <c r="D262" s="202"/>
      <c r="E262" s="202"/>
      <c r="F262" s="202"/>
      <c r="G262" s="203" t="s">
        <v>556</v>
      </c>
      <c r="H262" s="204"/>
      <c r="I262" s="204"/>
      <c r="J262" s="204"/>
      <c r="K262" s="204"/>
      <c r="L262" s="204"/>
      <c r="M262" s="204"/>
      <c r="N262" s="204"/>
      <c r="O262" s="204"/>
      <c r="P262" s="204"/>
      <c r="Q262" s="204"/>
      <c r="R262" s="204"/>
      <c r="S262" s="204"/>
      <c r="T262" s="204"/>
      <c r="U262" s="204"/>
      <c r="V262" s="205"/>
      <c r="W262" s="103"/>
      <c r="X262" s="301" t="s">
        <v>557</v>
      </c>
    </row>
    <row r="263" spans="1:45" ht="23.25" customHeight="1">
      <c r="A263" s="202" t="s">
        <v>558</v>
      </c>
      <c r="B263" s="202"/>
      <c r="C263" s="202"/>
      <c r="D263" s="202"/>
      <c r="E263" s="202"/>
      <c r="F263" s="202"/>
      <c r="G263" s="206" t="s">
        <v>559</v>
      </c>
      <c r="H263" s="207"/>
      <c r="I263" s="207"/>
      <c r="J263" s="207"/>
      <c r="K263" s="207"/>
      <c r="L263" s="207"/>
      <c r="M263" s="207"/>
      <c r="N263" s="207"/>
      <c r="O263" s="207"/>
      <c r="P263" s="207"/>
      <c r="Q263" s="207"/>
      <c r="R263" s="207"/>
      <c r="S263" s="207"/>
      <c r="T263" s="207"/>
      <c r="U263" s="207"/>
      <c r="V263" s="208"/>
      <c r="W263" s="103"/>
      <c r="X263" s="301"/>
    </row>
    <row r="264" spans="1:45" ht="23.25" customHeight="1">
      <c r="A264" s="202" t="s">
        <v>560</v>
      </c>
      <c r="B264" s="202"/>
      <c r="C264" s="202"/>
      <c r="D264" s="202"/>
      <c r="E264" s="202"/>
      <c r="F264" s="202"/>
      <c r="G264" s="206" t="s">
        <v>561</v>
      </c>
      <c r="H264" s="207"/>
      <c r="I264" s="207"/>
      <c r="J264" s="207"/>
      <c r="K264" s="207"/>
      <c r="L264" s="207"/>
      <c r="M264" s="207"/>
      <c r="N264" s="207"/>
      <c r="O264" s="207"/>
      <c r="P264" s="207"/>
      <c r="Q264" s="207"/>
      <c r="R264" s="207"/>
      <c r="S264" s="207"/>
      <c r="T264" s="207"/>
      <c r="U264" s="207"/>
      <c r="V264" s="208"/>
      <c r="W264" s="103"/>
      <c r="X264" s="301"/>
    </row>
    <row r="265" spans="1:45" ht="16.5">
      <c r="A265" s="149"/>
      <c r="B265" s="149"/>
      <c r="C265" s="149"/>
      <c r="D265" s="149"/>
      <c r="E265" s="149"/>
      <c r="F265" s="149"/>
      <c r="G265" s="189"/>
      <c r="H265" s="189"/>
      <c r="I265" s="189"/>
      <c r="J265" s="189"/>
      <c r="K265" s="189"/>
      <c r="L265" s="189"/>
      <c r="M265" s="189"/>
      <c r="N265" s="189"/>
      <c r="O265" s="189"/>
      <c r="P265" s="189"/>
      <c r="Q265" s="189"/>
      <c r="R265" s="189"/>
      <c r="S265" s="189"/>
      <c r="T265" s="189"/>
      <c r="U265" s="189"/>
      <c r="V265" s="189"/>
      <c r="W265" s="103"/>
    </row>
    <row r="266" spans="1:45" ht="36" customHeight="1">
      <c r="A266" s="170"/>
      <c r="B266" s="171"/>
      <c r="C266" s="171"/>
      <c r="D266" s="171"/>
      <c r="E266" s="171"/>
      <c r="F266" s="171"/>
      <c r="G266" s="171"/>
      <c r="H266" s="171"/>
      <c r="I266" s="171"/>
      <c r="J266" s="171"/>
      <c r="K266" s="171"/>
      <c r="L266" s="302" t="s">
        <v>562</v>
      </c>
      <c r="M266" s="303"/>
      <c r="N266" s="303"/>
      <c r="O266" s="303"/>
      <c r="P266" s="303"/>
      <c r="Q266" s="303"/>
      <c r="R266" s="303"/>
      <c r="S266" s="303"/>
      <c r="T266" s="303"/>
      <c r="U266" s="303"/>
      <c r="V266" s="303"/>
      <c r="W266" s="103"/>
    </row>
    <row r="267" spans="1:45" ht="56.25" customHeight="1">
      <c r="A267" s="170"/>
      <c r="B267" s="171"/>
      <c r="C267" s="171"/>
      <c r="D267" s="171"/>
      <c r="E267" s="171"/>
      <c r="F267" s="171"/>
      <c r="G267" s="171"/>
      <c r="H267" s="171"/>
      <c r="I267" s="171"/>
      <c r="J267" s="171"/>
      <c r="K267" s="171"/>
      <c r="L267" s="290" t="s">
        <v>563</v>
      </c>
      <c r="M267" s="290"/>
      <c r="N267" s="290"/>
      <c r="O267" s="290"/>
      <c r="P267" s="290"/>
      <c r="Q267" s="290" t="s">
        <v>564</v>
      </c>
      <c r="R267" s="290"/>
      <c r="S267" s="290"/>
      <c r="T267" s="290"/>
      <c r="U267" s="290"/>
      <c r="V267" s="290"/>
      <c r="W267" s="103"/>
      <c r="X267" s="179"/>
      <c r="Y267" s="172"/>
    </row>
    <row r="268" spans="1:45" ht="39.75" customHeight="1">
      <c r="A268" s="171"/>
      <c r="B268" s="171"/>
      <c r="C268" s="171"/>
      <c r="D268" s="171"/>
      <c r="E268" s="171"/>
      <c r="F268" s="171"/>
      <c r="G268" s="171"/>
      <c r="H268" s="171"/>
      <c r="I268" s="171"/>
      <c r="J268" s="171"/>
      <c r="K268" s="171"/>
      <c r="L268" s="493" t="s">
        <v>565</v>
      </c>
      <c r="M268" s="493"/>
      <c r="N268" s="493"/>
      <c r="O268" s="493"/>
      <c r="P268" s="493"/>
      <c r="Q268" s="493"/>
      <c r="R268" s="493"/>
      <c r="S268" s="493"/>
      <c r="T268" s="493"/>
      <c r="U268" s="493"/>
      <c r="V268" s="493"/>
      <c r="W268" s="103"/>
    </row>
    <row r="269" spans="1:45" ht="20.100000000000001" customHeight="1">
      <c r="A269" s="171"/>
      <c r="B269" s="171"/>
      <c r="C269" s="171"/>
      <c r="D269" s="171"/>
      <c r="E269" s="171"/>
      <c r="F269" s="171"/>
      <c r="G269" s="171"/>
      <c r="H269" s="171"/>
      <c r="I269" s="171"/>
      <c r="J269" s="171"/>
      <c r="K269" s="171"/>
      <c r="L269" s="171"/>
      <c r="M269" s="171"/>
      <c r="N269" s="171"/>
      <c r="O269" s="171"/>
      <c r="P269" s="171"/>
      <c r="Q269" s="171"/>
      <c r="R269" s="171"/>
      <c r="S269" s="171"/>
      <c r="T269" s="171"/>
      <c r="U269" s="171"/>
      <c r="V269" s="171"/>
      <c r="W269" s="103"/>
    </row>
    <row r="270" spans="1:45" ht="68.25" customHeight="1">
      <c r="A270" s="209" t="s">
        <v>566</v>
      </c>
      <c r="B270" s="209"/>
      <c r="C270" s="209"/>
      <c r="D270" s="209"/>
      <c r="E270" s="209"/>
      <c r="F270" s="209"/>
      <c r="G270" s="209"/>
      <c r="H270" s="209"/>
      <c r="I270" s="209"/>
      <c r="J270" s="209"/>
      <c r="K270" s="209"/>
      <c r="L270" s="209"/>
      <c r="M270" s="209"/>
      <c r="N270" s="209"/>
      <c r="O270" s="209"/>
      <c r="P270" s="209"/>
      <c r="Q270" s="209"/>
      <c r="R270" s="209"/>
      <c r="S270" s="209"/>
      <c r="T270" s="209"/>
      <c r="U270" s="209"/>
      <c r="V270" s="209"/>
      <c r="W270" s="103"/>
      <c r="X270" s="210" t="s">
        <v>567</v>
      </c>
      <c r="Y270" s="210"/>
      <c r="Z270" s="210"/>
    </row>
    <row r="271" spans="1:45" ht="39.75" customHeight="1">
      <c r="A271" s="211" t="s">
        <v>568</v>
      </c>
      <c r="B271" s="211"/>
      <c r="C271" s="211"/>
      <c r="D271" s="211"/>
      <c r="E271" s="211"/>
      <c r="F271" s="211"/>
      <c r="G271" s="211"/>
      <c r="H271" s="211"/>
      <c r="I271" s="211"/>
      <c r="J271" s="211"/>
      <c r="K271" s="211"/>
      <c r="L271" s="211" t="s">
        <v>569</v>
      </c>
      <c r="M271" s="211"/>
      <c r="N271" s="211"/>
      <c r="O271" s="211"/>
      <c r="P271" s="211"/>
      <c r="Q271" s="211"/>
      <c r="R271" s="211"/>
      <c r="S271" s="211"/>
      <c r="T271" s="211"/>
      <c r="U271" s="211"/>
      <c r="V271" s="211"/>
      <c r="W271" s="103"/>
      <c r="X271" s="212" t="s">
        <v>570</v>
      </c>
      <c r="Y271" s="213"/>
      <c r="Z271" s="213"/>
      <c r="AA271" s="213"/>
      <c r="AB271" s="213"/>
      <c r="AC271" s="213"/>
      <c r="AD271" s="213"/>
      <c r="AE271" s="213"/>
      <c r="AF271" s="213"/>
      <c r="AG271" s="213"/>
      <c r="AH271" s="213"/>
      <c r="AI271" s="213"/>
      <c r="AJ271" s="213"/>
      <c r="AK271" s="213"/>
      <c r="AL271" s="213"/>
      <c r="AM271" s="213"/>
      <c r="AN271" s="213"/>
      <c r="AO271" s="213"/>
      <c r="AP271" s="213"/>
      <c r="AQ271" s="213"/>
      <c r="AR271" s="213"/>
      <c r="AS271" s="213"/>
    </row>
    <row r="272" spans="1:45" ht="35.25" customHeight="1">
      <c r="A272" s="214" t="s">
        <v>483</v>
      </c>
      <c r="B272" s="214"/>
      <c r="C272" s="214"/>
      <c r="D272" s="214"/>
      <c r="E272" s="214"/>
      <c r="F272" s="214"/>
      <c r="G272" s="215" t="s">
        <v>571</v>
      </c>
      <c r="H272" s="216"/>
      <c r="I272" s="216"/>
      <c r="J272" s="216"/>
      <c r="K272" s="216"/>
      <c r="L272" s="216"/>
      <c r="M272" s="216"/>
      <c r="N272" s="216"/>
      <c r="O272" s="216"/>
      <c r="P272" s="216"/>
      <c r="Q272" s="216"/>
      <c r="R272" s="216"/>
      <c r="S272" s="216"/>
      <c r="T272" s="216"/>
      <c r="U272" s="216"/>
      <c r="V272" s="217"/>
      <c r="W272" s="103"/>
      <c r="X272" s="218" t="s">
        <v>572</v>
      </c>
      <c r="Y272" s="218"/>
      <c r="Z272" s="218"/>
    </row>
    <row r="273" spans="1:45" ht="21.75" customHeight="1">
      <c r="A273" s="196" t="s">
        <v>501</v>
      </c>
      <c r="B273" s="197"/>
      <c r="C273" s="197"/>
      <c r="D273" s="197"/>
      <c r="E273" s="197"/>
      <c r="F273" s="198"/>
      <c r="G273" s="215" t="s">
        <v>573</v>
      </c>
      <c r="H273" s="216"/>
      <c r="I273" s="216"/>
      <c r="J273" s="216"/>
      <c r="K273" s="216"/>
      <c r="L273" s="216"/>
      <c r="M273" s="216"/>
      <c r="N273" s="216"/>
      <c r="O273" s="216"/>
      <c r="P273" s="216"/>
      <c r="Q273" s="216"/>
      <c r="R273" s="216"/>
      <c r="S273" s="216"/>
      <c r="T273" s="216"/>
      <c r="U273" s="216"/>
      <c r="V273" s="217"/>
      <c r="W273" s="103"/>
      <c r="X273" s="149" t="s">
        <v>574</v>
      </c>
    </row>
    <row r="274" spans="1:45" ht="21.75" customHeight="1">
      <c r="A274" s="214" t="s">
        <v>575</v>
      </c>
      <c r="B274" s="214"/>
      <c r="C274" s="214"/>
      <c r="D274" s="214"/>
      <c r="E274" s="214"/>
      <c r="F274" s="214"/>
      <c r="G274" s="215" t="s">
        <v>576</v>
      </c>
      <c r="H274" s="216"/>
      <c r="I274" s="216"/>
      <c r="J274" s="216"/>
      <c r="K274" s="216"/>
      <c r="L274" s="216"/>
      <c r="M274" s="216"/>
      <c r="N274" s="216"/>
      <c r="O274" s="216"/>
      <c r="P274" s="216"/>
      <c r="Q274" s="216"/>
      <c r="R274" s="216"/>
      <c r="S274" s="216"/>
      <c r="T274" s="216"/>
      <c r="U274" s="216"/>
      <c r="V274" s="217"/>
      <c r="W274" s="103"/>
    </row>
    <row r="275" spans="1:45" ht="21.75" customHeight="1">
      <c r="A275" s="219" t="s">
        <v>565</v>
      </c>
      <c r="B275" s="219"/>
      <c r="C275" s="219"/>
      <c r="D275" s="219"/>
      <c r="E275" s="219"/>
      <c r="F275" s="219"/>
      <c r="G275" s="219"/>
      <c r="H275" s="219"/>
      <c r="I275" s="219"/>
      <c r="J275" s="219"/>
      <c r="K275" s="219"/>
      <c r="L275" s="219"/>
      <c r="M275" s="219"/>
      <c r="N275" s="219"/>
      <c r="O275" s="219"/>
      <c r="P275" s="219"/>
      <c r="Q275" s="219"/>
      <c r="R275" s="219"/>
      <c r="S275" s="219"/>
      <c r="T275" s="219"/>
      <c r="U275" s="219"/>
      <c r="V275" s="219"/>
      <c r="W275" s="103"/>
      <c r="Y275" s="149"/>
    </row>
    <row r="276" spans="1:45" ht="21.75" customHeight="1">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03"/>
      <c r="Y276" s="149"/>
    </row>
    <row r="277" spans="1:45" ht="68.25" customHeight="1">
      <c r="A277" s="209" t="s">
        <v>577</v>
      </c>
      <c r="B277" s="209"/>
      <c r="C277" s="209"/>
      <c r="D277" s="209"/>
      <c r="E277" s="209"/>
      <c r="F277" s="209"/>
      <c r="G277" s="209"/>
      <c r="H277" s="209"/>
      <c r="I277" s="209"/>
      <c r="J277" s="209"/>
      <c r="K277" s="209"/>
      <c r="L277" s="209"/>
      <c r="M277" s="209"/>
      <c r="N277" s="209"/>
      <c r="O277" s="209"/>
      <c r="P277" s="209"/>
      <c r="Q277" s="209"/>
      <c r="R277" s="209"/>
      <c r="S277" s="209"/>
      <c r="T277" s="209"/>
      <c r="U277" s="209"/>
      <c r="V277" s="209"/>
      <c r="W277" s="103"/>
      <c r="X277" s="210" t="s">
        <v>578</v>
      </c>
      <c r="Y277" s="210"/>
      <c r="Z277" s="210"/>
    </row>
    <row r="278" spans="1:45" ht="39.75" customHeight="1">
      <c r="A278" s="211" t="s">
        <v>579</v>
      </c>
      <c r="B278" s="211"/>
      <c r="C278" s="211"/>
      <c r="D278" s="211"/>
      <c r="E278" s="211"/>
      <c r="F278" s="211"/>
      <c r="G278" s="211"/>
      <c r="H278" s="211"/>
      <c r="I278" s="211"/>
      <c r="J278" s="211"/>
      <c r="K278" s="211"/>
      <c r="L278" s="211" t="s">
        <v>580</v>
      </c>
      <c r="M278" s="211"/>
      <c r="N278" s="211"/>
      <c r="O278" s="211"/>
      <c r="P278" s="211"/>
      <c r="Q278" s="211"/>
      <c r="R278" s="211"/>
      <c r="S278" s="211"/>
      <c r="T278" s="211"/>
      <c r="U278" s="211"/>
      <c r="V278" s="211"/>
      <c r="W278" s="103"/>
      <c r="X278" s="212" t="s">
        <v>581</v>
      </c>
      <c r="Y278" s="213"/>
      <c r="Z278" s="213"/>
      <c r="AA278" s="213"/>
      <c r="AB278" s="213"/>
      <c r="AC278" s="213"/>
      <c r="AD278" s="213"/>
      <c r="AE278" s="213"/>
      <c r="AF278" s="213"/>
      <c r="AG278" s="213"/>
      <c r="AH278" s="213"/>
      <c r="AI278" s="213"/>
      <c r="AJ278" s="213"/>
      <c r="AK278" s="213"/>
      <c r="AL278" s="213"/>
      <c r="AM278" s="213"/>
      <c r="AN278" s="213"/>
      <c r="AO278" s="213"/>
      <c r="AP278" s="213"/>
      <c r="AQ278" s="213"/>
      <c r="AR278" s="213"/>
      <c r="AS278" s="213"/>
    </row>
    <row r="279" spans="1:45" ht="35.25" customHeight="1">
      <c r="A279" s="214" t="s">
        <v>483</v>
      </c>
      <c r="B279" s="214"/>
      <c r="C279" s="214"/>
      <c r="D279" s="214"/>
      <c r="E279" s="214"/>
      <c r="F279" s="214"/>
      <c r="G279" s="215" t="s">
        <v>582</v>
      </c>
      <c r="H279" s="216"/>
      <c r="I279" s="216"/>
      <c r="J279" s="216"/>
      <c r="K279" s="216"/>
      <c r="L279" s="216"/>
      <c r="M279" s="216"/>
      <c r="N279" s="216"/>
      <c r="O279" s="216"/>
      <c r="P279" s="216"/>
      <c r="Q279" s="216"/>
      <c r="R279" s="216"/>
      <c r="S279" s="216"/>
      <c r="T279" s="216"/>
      <c r="U279" s="216"/>
      <c r="V279" s="217"/>
      <c r="W279" s="103"/>
      <c r="X279" s="218" t="s">
        <v>583</v>
      </c>
      <c r="Y279" s="218"/>
      <c r="Z279" s="218"/>
    </row>
    <row r="280" spans="1:45" ht="21.75" customHeight="1">
      <c r="A280" s="196" t="s">
        <v>501</v>
      </c>
      <c r="B280" s="197"/>
      <c r="C280" s="197"/>
      <c r="D280" s="197"/>
      <c r="E280" s="197"/>
      <c r="F280" s="198"/>
      <c r="G280" s="215" t="s">
        <v>584</v>
      </c>
      <c r="H280" s="216"/>
      <c r="I280" s="216"/>
      <c r="J280" s="216"/>
      <c r="K280" s="216"/>
      <c r="L280" s="216"/>
      <c r="M280" s="216"/>
      <c r="N280" s="216"/>
      <c r="O280" s="216"/>
      <c r="P280" s="216"/>
      <c r="Q280" s="216"/>
      <c r="R280" s="216"/>
      <c r="S280" s="216"/>
      <c r="T280" s="216"/>
      <c r="U280" s="216"/>
      <c r="V280" s="217"/>
      <c r="W280" s="103"/>
      <c r="X280" s="149" t="s">
        <v>585</v>
      </c>
    </row>
    <row r="281" spans="1:45" ht="21.75" customHeight="1">
      <c r="A281" s="214" t="s">
        <v>575</v>
      </c>
      <c r="B281" s="214"/>
      <c r="C281" s="214"/>
      <c r="D281" s="214"/>
      <c r="E281" s="214"/>
      <c r="F281" s="214"/>
      <c r="G281" s="215" t="s">
        <v>586</v>
      </c>
      <c r="H281" s="216"/>
      <c r="I281" s="216"/>
      <c r="J281" s="216"/>
      <c r="K281" s="216"/>
      <c r="L281" s="216"/>
      <c r="M281" s="216"/>
      <c r="N281" s="216"/>
      <c r="O281" s="216"/>
      <c r="P281" s="216"/>
      <c r="Q281" s="216"/>
      <c r="R281" s="216"/>
      <c r="S281" s="216"/>
      <c r="T281" s="216"/>
      <c r="U281" s="216"/>
      <c r="V281" s="217"/>
      <c r="W281" s="103"/>
    </row>
    <row r="282" spans="1:45" ht="36" customHeight="1">
      <c r="A282" s="226" t="s">
        <v>546</v>
      </c>
      <c r="B282" s="227"/>
      <c r="C282" s="227"/>
      <c r="D282" s="227"/>
      <c r="E282" s="227"/>
      <c r="F282" s="228"/>
      <c r="G282" s="199" t="s">
        <v>587</v>
      </c>
      <c r="H282" s="200"/>
      <c r="I282" s="200"/>
      <c r="J282" s="200"/>
      <c r="K282" s="200"/>
      <c r="L282" s="200"/>
      <c r="M282" s="200"/>
      <c r="N282" s="200"/>
      <c r="O282" s="200"/>
      <c r="P282" s="200"/>
      <c r="Q282" s="200"/>
      <c r="R282" s="200"/>
      <c r="S282" s="200"/>
      <c r="T282" s="200"/>
      <c r="U282" s="200"/>
      <c r="V282" s="201"/>
      <c r="W282" s="103"/>
    </row>
    <row r="283" spans="1:45" ht="36" customHeight="1">
      <c r="A283" s="229" t="s">
        <v>548</v>
      </c>
      <c r="B283" s="229"/>
      <c r="C283" s="229"/>
      <c r="D283" s="229"/>
      <c r="E283" s="229"/>
      <c r="F283" s="229"/>
      <c r="G283" s="199" t="s">
        <v>588</v>
      </c>
      <c r="H283" s="200"/>
      <c r="I283" s="200"/>
      <c r="J283" s="200"/>
      <c r="K283" s="200"/>
      <c r="L283" s="200"/>
      <c r="M283" s="200"/>
      <c r="N283" s="200"/>
      <c r="O283" s="200"/>
      <c r="P283" s="200"/>
      <c r="Q283" s="200"/>
      <c r="R283" s="200"/>
      <c r="S283" s="200"/>
      <c r="T283" s="200"/>
      <c r="U283" s="200"/>
      <c r="V283" s="201"/>
      <c r="W283" s="103"/>
      <c r="Y283" s="230" t="s">
        <v>550</v>
      </c>
      <c r="Z283" s="231"/>
      <c r="AA283" s="231"/>
      <c r="AB283" s="231"/>
      <c r="AC283" s="231"/>
      <c r="AD283" s="145"/>
      <c r="AE283" s="146"/>
      <c r="AF283" s="146"/>
      <c r="AG283" s="146"/>
      <c r="AH283" s="146"/>
      <c r="AI283" s="146"/>
      <c r="AJ283" s="146"/>
      <c r="AK283" s="146"/>
      <c r="AL283" s="146"/>
      <c r="AM283" s="146"/>
      <c r="AN283" s="146"/>
    </row>
    <row r="284" spans="1:45" ht="36" customHeight="1">
      <c r="A284" s="196" t="s">
        <v>551</v>
      </c>
      <c r="B284" s="197"/>
      <c r="C284" s="197"/>
      <c r="D284" s="197"/>
      <c r="E284" s="197"/>
      <c r="F284" s="198"/>
      <c r="G284" s="199" t="s">
        <v>589</v>
      </c>
      <c r="H284" s="200"/>
      <c r="I284" s="200"/>
      <c r="J284" s="200"/>
      <c r="K284" s="200"/>
      <c r="L284" s="200"/>
      <c r="M284" s="200"/>
      <c r="N284" s="200"/>
      <c r="O284" s="200"/>
      <c r="P284" s="200"/>
      <c r="Q284" s="200"/>
      <c r="R284" s="200"/>
      <c r="S284" s="200"/>
      <c r="T284" s="200"/>
      <c r="U284" s="200"/>
      <c r="V284" s="201"/>
      <c r="W284" s="103"/>
    </row>
    <row r="285" spans="1:45" ht="36" customHeight="1">
      <c r="A285" s="196" t="s">
        <v>553</v>
      </c>
      <c r="B285" s="197"/>
      <c r="C285" s="197"/>
      <c r="D285" s="197"/>
      <c r="E285" s="197"/>
      <c r="F285" s="198"/>
      <c r="G285" s="199" t="s">
        <v>590</v>
      </c>
      <c r="H285" s="200"/>
      <c r="I285" s="200"/>
      <c r="J285" s="200"/>
      <c r="K285" s="200"/>
      <c r="L285" s="200"/>
      <c r="M285" s="200"/>
      <c r="N285" s="200"/>
      <c r="O285" s="200"/>
      <c r="P285" s="200"/>
      <c r="Q285" s="200"/>
      <c r="R285" s="200"/>
      <c r="S285" s="200"/>
      <c r="T285" s="200"/>
      <c r="U285" s="200"/>
      <c r="V285" s="201"/>
      <c r="W285" s="103"/>
    </row>
    <row r="286" spans="1:45" ht="23.25" customHeight="1">
      <c r="A286" s="202" t="s">
        <v>555</v>
      </c>
      <c r="B286" s="202"/>
      <c r="C286" s="202"/>
      <c r="D286" s="202"/>
      <c r="E286" s="202"/>
      <c r="F286" s="202"/>
      <c r="G286" s="203" t="s">
        <v>591</v>
      </c>
      <c r="H286" s="204"/>
      <c r="I286" s="204"/>
      <c r="J286" s="204"/>
      <c r="K286" s="204"/>
      <c r="L286" s="204"/>
      <c r="M286" s="204"/>
      <c r="N286" s="204"/>
      <c r="O286" s="204"/>
      <c r="P286" s="204"/>
      <c r="Q286" s="204"/>
      <c r="R286" s="204"/>
      <c r="S286" s="204"/>
      <c r="T286" s="204"/>
      <c r="U286" s="204"/>
      <c r="V286" s="205"/>
      <c r="W286" s="103"/>
    </row>
    <row r="287" spans="1:45" ht="23.25" customHeight="1">
      <c r="A287" s="202" t="s">
        <v>558</v>
      </c>
      <c r="B287" s="202"/>
      <c r="C287" s="202"/>
      <c r="D287" s="202"/>
      <c r="E287" s="202"/>
      <c r="F287" s="202"/>
      <c r="G287" s="206" t="s">
        <v>592</v>
      </c>
      <c r="H287" s="207"/>
      <c r="I287" s="207"/>
      <c r="J287" s="207"/>
      <c r="K287" s="207"/>
      <c r="L287" s="207"/>
      <c r="M287" s="207"/>
      <c r="N287" s="207"/>
      <c r="O287" s="207"/>
      <c r="P287" s="207"/>
      <c r="Q287" s="207"/>
      <c r="R287" s="207"/>
      <c r="S287" s="207"/>
      <c r="T287" s="207"/>
      <c r="U287" s="207"/>
      <c r="V287" s="208"/>
      <c r="W287" s="103"/>
    </row>
    <row r="288" spans="1:45" ht="21.75" customHeight="1">
      <c r="A288" s="219" t="s">
        <v>565</v>
      </c>
      <c r="B288" s="219"/>
      <c r="C288" s="219"/>
      <c r="D288" s="219"/>
      <c r="E288" s="219"/>
      <c r="F288" s="219"/>
      <c r="G288" s="219"/>
      <c r="H288" s="219"/>
      <c r="I288" s="219"/>
      <c r="J288" s="219"/>
      <c r="K288" s="219"/>
      <c r="L288" s="219"/>
      <c r="M288" s="219"/>
      <c r="N288" s="219"/>
      <c r="O288" s="219"/>
      <c r="P288" s="219"/>
      <c r="Q288" s="219"/>
      <c r="R288" s="219"/>
      <c r="S288" s="219"/>
      <c r="T288" s="219"/>
      <c r="U288" s="219"/>
      <c r="V288" s="219"/>
      <c r="W288" s="103"/>
      <c r="Y288" s="149"/>
    </row>
    <row r="289" spans="1:25" ht="20.100000000000001" customHeight="1">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Y289" s="149"/>
    </row>
    <row r="290" spans="1:25" ht="20.100000000000001" customHeight="1">
      <c r="A290" s="286" t="s">
        <v>593</v>
      </c>
      <c r="B290" s="286"/>
      <c r="C290" s="286"/>
      <c r="D290" s="286"/>
      <c r="E290" s="286"/>
      <c r="F290" s="286"/>
      <c r="G290" s="286"/>
      <c r="H290" s="286"/>
      <c r="I290" s="286"/>
      <c r="J290" s="286"/>
      <c r="K290" s="286"/>
      <c r="L290" s="286"/>
      <c r="M290" s="286"/>
      <c r="N290" s="286"/>
      <c r="O290" s="286"/>
      <c r="P290" s="286"/>
      <c r="Q290" s="286"/>
      <c r="R290" s="286"/>
      <c r="S290" s="286"/>
      <c r="T290" s="286"/>
      <c r="U290" s="286"/>
      <c r="V290" s="286"/>
    </row>
    <row r="291" spans="1:25" ht="20.100000000000001" customHeight="1">
      <c r="A291" s="286"/>
      <c r="B291" s="286"/>
      <c r="C291" s="286"/>
      <c r="D291" s="286"/>
      <c r="E291" s="286"/>
      <c r="F291" s="286"/>
      <c r="G291" s="286"/>
      <c r="H291" s="286"/>
      <c r="I291" s="286"/>
      <c r="J291" s="286"/>
      <c r="K291" s="286"/>
      <c r="L291" s="286"/>
      <c r="M291" s="286"/>
      <c r="N291" s="286"/>
      <c r="O291" s="286"/>
      <c r="P291" s="286"/>
      <c r="Q291" s="286"/>
      <c r="R291" s="286"/>
      <c r="S291" s="286"/>
      <c r="T291" s="286"/>
      <c r="U291" s="286"/>
      <c r="V291" s="286"/>
    </row>
    <row r="292" spans="1:25" ht="20.100000000000001" customHeight="1">
      <c r="A292" s="286"/>
      <c r="B292" s="286"/>
      <c r="C292" s="286"/>
      <c r="D292" s="286"/>
      <c r="E292" s="286"/>
      <c r="F292" s="286"/>
      <c r="G292" s="286"/>
      <c r="H292" s="286"/>
      <c r="I292" s="286"/>
      <c r="J292" s="286"/>
      <c r="K292" s="286"/>
      <c r="L292" s="286"/>
      <c r="M292" s="286"/>
      <c r="N292" s="286"/>
      <c r="O292" s="286"/>
      <c r="P292" s="286"/>
      <c r="Q292" s="286"/>
      <c r="R292" s="286"/>
      <c r="S292" s="286"/>
      <c r="T292" s="286"/>
      <c r="U292" s="286"/>
      <c r="V292" s="286"/>
    </row>
    <row r="293" spans="1:25" ht="20.100000000000001" customHeight="1">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row>
  </sheetData>
  <sheetProtection formatCells="0" formatColumns="0" formatRows="0" insertColumns="0" insertRows="0"/>
  <dataConsolidate/>
  <mergeCells count="673">
    <mergeCell ref="K4:V4"/>
    <mergeCell ref="O25:Q25"/>
    <mergeCell ref="J25:N25"/>
    <mergeCell ref="R25:V25"/>
    <mergeCell ref="A44:V44"/>
    <mergeCell ref="A49:V49"/>
    <mergeCell ref="G32:H33"/>
    <mergeCell ref="I32:K33"/>
    <mergeCell ref="L32:N33"/>
    <mergeCell ref="G36:H36"/>
    <mergeCell ref="I36:K36"/>
    <mergeCell ref="L36:N36"/>
    <mergeCell ref="G42:H42"/>
    <mergeCell ref="I42:K42"/>
    <mergeCell ref="L42:N42"/>
    <mergeCell ref="A16:F16"/>
    <mergeCell ref="A4:I4"/>
    <mergeCell ref="Q36:T36"/>
    <mergeCell ref="A9:V9"/>
    <mergeCell ref="M15:O15"/>
    <mergeCell ref="A17:F17"/>
    <mergeCell ref="G17:V17"/>
    <mergeCell ref="G23:K23"/>
    <mergeCell ref="L23:P23"/>
    <mergeCell ref="A290:V292"/>
    <mergeCell ref="A275:V275"/>
    <mergeCell ref="I127:V127"/>
    <mergeCell ref="A128:H128"/>
    <mergeCell ref="A131:H131"/>
    <mergeCell ref="I131:V131"/>
    <mergeCell ref="U253:V253"/>
    <mergeCell ref="A220:F251"/>
    <mergeCell ref="G220:V220"/>
    <mergeCell ref="A272:F272"/>
    <mergeCell ref="G272:V272"/>
    <mergeCell ref="A273:F273"/>
    <mergeCell ref="G273:V273"/>
    <mergeCell ref="L268:V268"/>
    <mergeCell ref="A274:F274"/>
    <mergeCell ref="A218:F218"/>
    <mergeCell ref="G218:V218"/>
    <mergeCell ref="B192:M192"/>
    <mergeCell ref="B190:M190"/>
    <mergeCell ref="N190:Q190"/>
    <mergeCell ref="R190:V190"/>
    <mergeCell ref="B191:M191"/>
    <mergeCell ref="N191:Q191"/>
    <mergeCell ref="R191:V191"/>
    <mergeCell ref="Q72:V72"/>
    <mergeCell ref="B70:J70"/>
    <mergeCell ref="A32:A33"/>
    <mergeCell ref="L19:P19"/>
    <mergeCell ref="Q32:V32"/>
    <mergeCell ref="Q33:T33"/>
    <mergeCell ref="A20:F24"/>
    <mergeCell ref="G20:K20"/>
    <mergeCell ref="L20:V20"/>
    <mergeCell ref="G21:K21"/>
    <mergeCell ref="Q70:V70"/>
    <mergeCell ref="Q71:V71"/>
    <mergeCell ref="L56:N56"/>
    <mergeCell ref="L62:N62"/>
    <mergeCell ref="L22:V22"/>
    <mergeCell ref="A18:F19"/>
    <mergeCell ref="G18:K18"/>
    <mergeCell ref="G19:K19"/>
    <mergeCell ref="L18:V18"/>
    <mergeCell ref="B47:G47"/>
    <mergeCell ref="A50:V50"/>
    <mergeCell ref="L54:N54"/>
    <mergeCell ref="G24:K24"/>
    <mergeCell ref="L24:V24"/>
    <mergeCell ref="A133:H133"/>
    <mergeCell ref="K83:P83"/>
    <mergeCell ref="K84:P84"/>
    <mergeCell ref="Q119:V119"/>
    <mergeCell ref="Q120:V120"/>
    <mergeCell ref="Q121:V121"/>
    <mergeCell ref="Q106:V106"/>
    <mergeCell ref="K117:P117"/>
    <mergeCell ref="O128:V128"/>
    <mergeCell ref="A129:H129"/>
    <mergeCell ref="I129:V129"/>
    <mergeCell ref="Q117:V117"/>
    <mergeCell ref="Q94:V94"/>
    <mergeCell ref="K95:P95"/>
    <mergeCell ref="K90:P90"/>
    <mergeCell ref="Q90:V90"/>
    <mergeCell ref="K115:P115"/>
    <mergeCell ref="Q118:V118"/>
    <mergeCell ref="Q122:V122"/>
    <mergeCell ref="K116:P116"/>
    <mergeCell ref="B87:F87"/>
    <mergeCell ref="G87:J87"/>
    <mergeCell ref="B88:F88"/>
    <mergeCell ref="G88:J88"/>
    <mergeCell ref="X53:X66"/>
    <mergeCell ref="X117:X121"/>
    <mergeCell ref="G179:V179"/>
    <mergeCell ref="B183:M183"/>
    <mergeCell ref="N183:Q183"/>
    <mergeCell ref="R183:V183"/>
    <mergeCell ref="Q74:V74"/>
    <mergeCell ref="Q83:V83"/>
    <mergeCell ref="Q84:V84"/>
    <mergeCell ref="Q79:V79"/>
    <mergeCell ref="K74:P74"/>
    <mergeCell ref="B120:J120"/>
    <mergeCell ref="O54:V54"/>
    <mergeCell ref="G174:V174"/>
    <mergeCell ref="A134:H134"/>
    <mergeCell ref="Q115:V115"/>
    <mergeCell ref="K103:P103"/>
    <mergeCell ref="Q103:V103"/>
    <mergeCell ref="K106:P106"/>
    <mergeCell ref="K102:P102"/>
    <mergeCell ref="R53:V53"/>
    <mergeCell ref="C54:H54"/>
    <mergeCell ref="I54:K54"/>
    <mergeCell ref="A136:V136"/>
    <mergeCell ref="G16:V16"/>
    <mergeCell ref="O32:P33"/>
    <mergeCell ref="L21:P21"/>
    <mergeCell ref="G25:I25"/>
    <mergeCell ref="S19:V19"/>
    <mergeCell ref="S21:V21"/>
    <mergeCell ref="S23:V23"/>
    <mergeCell ref="G22:K22"/>
    <mergeCell ref="Q30:V30"/>
    <mergeCell ref="A1:I3"/>
    <mergeCell ref="J1:V3"/>
    <mergeCell ref="N182:Q182"/>
    <mergeCell ref="A15:F15"/>
    <mergeCell ref="A14:F14"/>
    <mergeCell ref="A25:F25"/>
    <mergeCell ref="G14:V14"/>
    <mergeCell ref="L60:N60"/>
    <mergeCell ref="A6:V6"/>
    <mergeCell ref="A8:V8"/>
    <mergeCell ref="A51:V51"/>
    <mergeCell ref="A5:V5"/>
    <mergeCell ref="G15:L15"/>
    <mergeCell ref="P15:V15"/>
    <mergeCell ref="B69:J69"/>
    <mergeCell ref="A7:V7"/>
    <mergeCell ref="A13:F13"/>
    <mergeCell ref="G13:V13"/>
    <mergeCell ref="Q116:V116"/>
    <mergeCell ref="M30:P30"/>
    <mergeCell ref="K69:P69"/>
    <mergeCell ref="B115:J115"/>
    <mergeCell ref="B116:J116"/>
    <mergeCell ref="I133:V133"/>
    <mergeCell ref="A28:F28"/>
    <mergeCell ref="G28:J28"/>
    <mergeCell ref="B121:J121"/>
    <mergeCell ref="G204:V204"/>
    <mergeCell ref="G209:V209"/>
    <mergeCell ref="A193:V193"/>
    <mergeCell ref="B122:J122"/>
    <mergeCell ref="I130:V130"/>
    <mergeCell ref="A196:E196"/>
    <mergeCell ref="L59:N59"/>
    <mergeCell ref="C60:H60"/>
    <mergeCell ref="I66:K66"/>
    <mergeCell ref="L66:N66"/>
    <mergeCell ref="A34:V34"/>
    <mergeCell ref="A41:V41"/>
    <mergeCell ref="Q107:V107"/>
    <mergeCell ref="K104:P104"/>
    <mergeCell ref="Q104:V104"/>
    <mergeCell ref="B93:J93"/>
    <mergeCell ref="K93:P93"/>
    <mergeCell ref="Q42:T42"/>
    <mergeCell ref="G202:V202"/>
    <mergeCell ref="G43:V43"/>
    <mergeCell ref="K28:V28"/>
    <mergeCell ref="O36:P36"/>
    <mergeCell ref="O42:P42"/>
    <mergeCell ref="A30:E30"/>
    <mergeCell ref="B36:F36"/>
    <mergeCell ref="B37:F37"/>
    <mergeCell ref="O40:P40"/>
    <mergeCell ref="Q40:T40"/>
    <mergeCell ref="U36:V36"/>
    <mergeCell ref="U40:V40"/>
    <mergeCell ref="A35:V35"/>
    <mergeCell ref="A38:V38"/>
    <mergeCell ref="G37:H37"/>
    <mergeCell ref="I37:K37"/>
    <mergeCell ref="L37:N37"/>
    <mergeCell ref="O37:P37"/>
    <mergeCell ref="Q37:T37"/>
    <mergeCell ref="U37:V37"/>
    <mergeCell ref="B39:F39"/>
    <mergeCell ref="G39:H39"/>
    <mergeCell ref="I39:K39"/>
    <mergeCell ref="L39:N39"/>
    <mergeCell ref="U33:V33"/>
    <mergeCell ref="F30:L30"/>
    <mergeCell ref="A214:F214"/>
    <mergeCell ref="A210:F210"/>
    <mergeCell ref="A215:F215"/>
    <mergeCell ref="A211:F212"/>
    <mergeCell ref="A217:F217"/>
    <mergeCell ref="A219:F219"/>
    <mergeCell ref="G214:V214"/>
    <mergeCell ref="G203:V203"/>
    <mergeCell ref="B32:F33"/>
    <mergeCell ref="R45:V45"/>
    <mergeCell ref="O48:R48"/>
    <mergeCell ref="S48:V48"/>
    <mergeCell ref="S47:V47"/>
    <mergeCell ref="A43:F43"/>
    <mergeCell ref="L40:N40"/>
    <mergeCell ref="O47:R47"/>
    <mergeCell ref="H47:K47"/>
    <mergeCell ref="L47:N47"/>
    <mergeCell ref="B48:G48"/>
    <mergeCell ref="H48:K48"/>
    <mergeCell ref="L48:N48"/>
    <mergeCell ref="U42:V42"/>
    <mergeCell ref="A42:F42"/>
    <mergeCell ref="A46:V46"/>
    <mergeCell ref="A216:F216"/>
    <mergeCell ref="G252:V252"/>
    <mergeCell ref="G230:K230"/>
    <mergeCell ref="L230:V230"/>
    <mergeCell ref="G232:V232"/>
    <mergeCell ref="G221:K221"/>
    <mergeCell ref="L221:V221"/>
    <mergeCell ref="G222:K222"/>
    <mergeCell ref="L222:V222"/>
    <mergeCell ref="G224:V224"/>
    <mergeCell ref="K77:P77"/>
    <mergeCell ref="Q77:V77"/>
    <mergeCell ref="K76:P76"/>
    <mergeCell ref="Q76:V76"/>
    <mergeCell ref="G77:J77"/>
    <mergeCell ref="B78:F78"/>
    <mergeCell ref="G78:J78"/>
    <mergeCell ref="G207:V207"/>
    <mergeCell ref="G208:V208"/>
    <mergeCell ref="A203:F209"/>
    <mergeCell ref="G206:V206"/>
    <mergeCell ref="G205:V205"/>
    <mergeCell ref="N192:Q192"/>
    <mergeCell ref="R192:V192"/>
    <mergeCell ref="R188:V188"/>
    <mergeCell ref="B189:M189"/>
    <mergeCell ref="N189:Q189"/>
    <mergeCell ref="R189:V189"/>
    <mergeCell ref="R187:V187"/>
    <mergeCell ref="B188:M188"/>
    <mergeCell ref="N188:Q188"/>
    <mergeCell ref="B118:J118"/>
    <mergeCell ref="B119:J119"/>
    <mergeCell ref="Q102:V102"/>
    <mergeCell ref="B77:F77"/>
    <mergeCell ref="X18:X19"/>
    <mergeCell ref="A176:V176"/>
    <mergeCell ref="G175:J175"/>
    <mergeCell ref="K175:P175"/>
    <mergeCell ref="Q175:V175"/>
    <mergeCell ref="X174:Z174"/>
    <mergeCell ref="K101:P101"/>
    <mergeCell ref="Q101:V101"/>
    <mergeCell ref="K107:P107"/>
    <mergeCell ref="K99:P99"/>
    <mergeCell ref="Q99:V99"/>
    <mergeCell ref="Q95:V95"/>
    <mergeCell ref="K97:P97"/>
    <mergeCell ref="Q97:V97"/>
    <mergeCell ref="K105:P105"/>
    <mergeCell ref="X20:X23"/>
    <mergeCell ref="C59:H59"/>
    <mergeCell ref="I59:K59"/>
    <mergeCell ref="L57:N57"/>
    <mergeCell ref="C58:H58"/>
    <mergeCell ref="L65:N65"/>
    <mergeCell ref="K75:P75"/>
    <mergeCell ref="Q75:V75"/>
    <mergeCell ref="K73:P73"/>
    <mergeCell ref="I65:K65"/>
    <mergeCell ref="O55:V66"/>
    <mergeCell ref="I60:K60"/>
    <mergeCell ref="I55:K55"/>
    <mergeCell ref="L55:N55"/>
    <mergeCell ref="C57:H57"/>
    <mergeCell ref="I57:K57"/>
    <mergeCell ref="I58:K58"/>
    <mergeCell ref="L58:N58"/>
    <mergeCell ref="C56:H56"/>
    <mergeCell ref="C61:H61"/>
    <mergeCell ref="I56:K56"/>
    <mergeCell ref="L61:N61"/>
    <mergeCell ref="I62:K62"/>
    <mergeCell ref="C62:H62"/>
    <mergeCell ref="L63:N63"/>
    <mergeCell ref="C64:H64"/>
    <mergeCell ref="I64:K64"/>
    <mergeCell ref="Q68:V68"/>
    <mergeCell ref="Q73:V73"/>
    <mergeCell ref="C65:H65"/>
    <mergeCell ref="K70:P70"/>
    <mergeCell ref="K71:P71"/>
    <mergeCell ref="C63:H63"/>
    <mergeCell ref="I61:K61"/>
    <mergeCell ref="Q69:V69"/>
    <mergeCell ref="L64:N64"/>
    <mergeCell ref="C66:H66"/>
    <mergeCell ref="I63:K63"/>
    <mergeCell ref="B71:J71"/>
    <mergeCell ref="G178:V178"/>
    <mergeCell ref="B187:M187"/>
    <mergeCell ref="N187:Q187"/>
    <mergeCell ref="A181:V181"/>
    <mergeCell ref="G143:V143"/>
    <mergeCell ref="A130:H130"/>
    <mergeCell ref="A139:F170"/>
    <mergeCell ref="G139:V139"/>
    <mergeCell ref="G140:K140"/>
    <mergeCell ref="G146:V146"/>
    <mergeCell ref="G144:K144"/>
    <mergeCell ref="L144:V144"/>
    <mergeCell ref="G145:K145"/>
    <mergeCell ref="L145:V145"/>
    <mergeCell ref="K89:P89"/>
    <mergeCell ref="Q89:V89"/>
    <mergeCell ref="K78:P78"/>
    <mergeCell ref="C55:H55"/>
    <mergeCell ref="B72:F72"/>
    <mergeCell ref="K72:P72"/>
    <mergeCell ref="G72:J72"/>
    <mergeCell ref="B117:J117"/>
    <mergeCell ref="I128:N128"/>
    <mergeCell ref="A174:F174"/>
    <mergeCell ref="K118:P118"/>
    <mergeCell ref="K119:P119"/>
    <mergeCell ref="K120:P120"/>
    <mergeCell ref="K121:P121"/>
    <mergeCell ref="K122:P122"/>
    <mergeCell ref="A172:F172"/>
    <mergeCell ref="G172:V172"/>
    <mergeCell ref="I132:V132"/>
    <mergeCell ref="A132:H132"/>
    <mergeCell ref="A123:V124"/>
    <mergeCell ref="A126:H126"/>
    <mergeCell ref="I126:V126"/>
    <mergeCell ref="A127:H127"/>
    <mergeCell ref="L140:V140"/>
    <mergeCell ref="G141:K141"/>
    <mergeCell ref="L141:V141"/>
    <mergeCell ref="G142:V142"/>
    <mergeCell ref="X272:Z272"/>
    <mergeCell ref="G274:V274"/>
    <mergeCell ref="A261:F261"/>
    <mergeCell ref="G261:V261"/>
    <mergeCell ref="A262:F262"/>
    <mergeCell ref="A259:F259"/>
    <mergeCell ref="A253:F257"/>
    <mergeCell ref="X271:AS271"/>
    <mergeCell ref="L253:N253"/>
    <mergeCell ref="O253:Q253"/>
    <mergeCell ref="I253:K253"/>
    <mergeCell ref="Y259:AC259"/>
    <mergeCell ref="R257:T257"/>
    <mergeCell ref="G256:V256"/>
    <mergeCell ref="G258:V258"/>
    <mergeCell ref="G263:V263"/>
    <mergeCell ref="G260:V260"/>
    <mergeCell ref="G259:V259"/>
    <mergeCell ref="G262:V262"/>
    <mergeCell ref="A271:K271"/>
    <mergeCell ref="L271:V271"/>
    <mergeCell ref="A263:F263"/>
    <mergeCell ref="I254:K254"/>
    <mergeCell ref="A260:F260"/>
    <mergeCell ref="A258:F258"/>
    <mergeCell ref="L266:V266"/>
    <mergeCell ref="R254:T254"/>
    <mergeCell ref="A270:V270"/>
    <mergeCell ref="A264:F264"/>
    <mergeCell ref="G264:V264"/>
    <mergeCell ref="L225:V225"/>
    <mergeCell ref="G227:V227"/>
    <mergeCell ref="G231:V231"/>
    <mergeCell ref="G234:V234"/>
    <mergeCell ref="I257:K257"/>
    <mergeCell ref="G257:H257"/>
    <mergeCell ref="U257:V257"/>
    <mergeCell ref="L257:N257"/>
    <mergeCell ref="O257:Q257"/>
    <mergeCell ref="G226:K226"/>
    <mergeCell ref="L226:V226"/>
    <mergeCell ref="G228:V228"/>
    <mergeCell ref="G229:K229"/>
    <mergeCell ref="L245:V245"/>
    <mergeCell ref="X253:Y253"/>
    <mergeCell ref="O200:V200"/>
    <mergeCell ref="H200:N200"/>
    <mergeCell ref="L267:P267"/>
    <mergeCell ref="Q267:V267"/>
    <mergeCell ref="G217:V217"/>
    <mergeCell ref="I255:K255"/>
    <mergeCell ref="L255:N255"/>
    <mergeCell ref="O255:Q255"/>
    <mergeCell ref="R255:T255"/>
    <mergeCell ref="R253:T253"/>
    <mergeCell ref="U254:V254"/>
    <mergeCell ref="L254:N254"/>
    <mergeCell ref="O254:Q254"/>
    <mergeCell ref="G215:V215"/>
    <mergeCell ref="G210:V210"/>
    <mergeCell ref="U255:V255"/>
    <mergeCell ref="G213:V213"/>
    <mergeCell ref="G219:V219"/>
    <mergeCell ref="G225:K225"/>
    <mergeCell ref="X262:X264"/>
    <mergeCell ref="X255:X257"/>
    <mergeCell ref="G211:V211"/>
    <mergeCell ref="X270:Z270"/>
    <mergeCell ref="L229:V229"/>
    <mergeCell ref="R182:V182"/>
    <mergeCell ref="I134:V134"/>
    <mergeCell ref="A135:H135"/>
    <mergeCell ref="I135:V135"/>
    <mergeCell ref="G147:V147"/>
    <mergeCell ref="G148:K148"/>
    <mergeCell ref="L148:V148"/>
    <mergeCell ref="G149:K149"/>
    <mergeCell ref="L149:V149"/>
    <mergeCell ref="G150:V150"/>
    <mergeCell ref="G151:V151"/>
    <mergeCell ref="G152:K152"/>
    <mergeCell ref="L152:V152"/>
    <mergeCell ref="G159:V159"/>
    <mergeCell ref="G160:V160"/>
    <mergeCell ref="G161:K161"/>
    <mergeCell ref="L161:V161"/>
    <mergeCell ref="G168:V168"/>
    <mergeCell ref="G169:V169"/>
    <mergeCell ref="G216:V216"/>
    <mergeCell ref="G212:V212"/>
    <mergeCell ref="A213:F213"/>
    <mergeCell ref="Q78:V78"/>
    <mergeCell ref="K82:P82"/>
    <mergeCell ref="Q81:V81"/>
    <mergeCell ref="Q87:V87"/>
    <mergeCell ref="K88:P88"/>
    <mergeCell ref="Q88:V88"/>
    <mergeCell ref="Q82:V82"/>
    <mergeCell ref="K81:P81"/>
    <mergeCell ref="K87:P87"/>
    <mergeCell ref="K80:P80"/>
    <mergeCell ref="Q80:V80"/>
    <mergeCell ref="K79:P79"/>
    <mergeCell ref="A175:F175"/>
    <mergeCell ref="O39:P39"/>
    <mergeCell ref="Q39:T39"/>
    <mergeCell ref="U39:V39"/>
    <mergeCell ref="B40:F40"/>
    <mergeCell ref="G40:H40"/>
    <mergeCell ref="I40:K40"/>
    <mergeCell ref="A201:V201"/>
    <mergeCell ref="B73:F73"/>
    <mergeCell ref="G73:J73"/>
    <mergeCell ref="B74:F74"/>
    <mergeCell ref="G74:J74"/>
    <mergeCell ref="B75:F75"/>
    <mergeCell ref="G75:J75"/>
    <mergeCell ref="B76:F76"/>
    <mergeCell ref="G76:J76"/>
    <mergeCell ref="B83:F83"/>
    <mergeCell ref="G83:J83"/>
    <mergeCell ref="B82:J82"/>
    <mergeCell ref="B79:F79"/>
    <mergeCell ref="G79:J79"/>
    <mergeCell ref="B80:F80"/>
    <mergeCell ref="G80:J80"/>
    <mergeCell ref="B81:F81"/>
    <mergeCell ref="X177:Z177"/>
    <mergeCell ref="G223:V223"/>
    <mergeCell ref="J197:V197"/>
    <mergeCell ref="A198:V198"/>
    <mergeCell ref="A197:E197"/>
    <mergeCell ref="F197:I197"/>
    <mergeCell ref="H195:V195"/>
    <mergeCell ref="F196:I196"/>
    <mergeCell ref="J196:V196"/>
    <mergeCell ref="R185:V185"/>
    <mergeCell ref="A179:F179"/>
    <mergeCell ref="R184:V184"/>
    <mergeCell ref="N184:Q184"/>
    <mergeCell ref="A178:F178"/>
    <mergeCell ref="R186:V186"/>
    <mergeCell ref="A177:F177"/>
    <mergeCell ref="G177:V177"/>
    <mergeCell ref="A202:F202"/>
    <mergeCell ref="N186:Q186"/>
    <mergeCell ref="B185:M185"/>
    <mergeCell ref="N185:Q185"/>
    <mergeCell ref="B186:M186"/>
    <mergeCell ref="B184:M184"/>
    <mergeCell ref="B182:M182"/>
    <mergeCell ref="Z245:AJ245"/>
    <mergeCell ref="G240:V240"/>
    <mergeCell ref="G243:V243"/>
    <mergeCell ref="G246:V246"/>
    <mergeCell ref="G249:V249"/>
    <mergeCell ref="G248:K248"/>
    <mergeCell ref="L248:V248"/>
    <mergeCell ref="Z233:AJ233"/>
    <mergeCell ref="G235:V235"/>
    <mergeCell ref="G236:K236"/>
    <mergeCell ref="L236:V236"/>
    <mergeCell ref="Z236:AJ236"/>
    <mergeCell ref="G238:V238"/>
    <mergeCell ref="G247:V247"/>
    <mergeCell ref="G237:V237"/>
    <mergeCell ref="G233:K233"/>
    <mergeCell ref="L233:V233"/>
    <mergeCell ref="G81:J81"/>
    <mergeCell ref="B84:F84"/>
    <mergeCell ref="G84:J84"/>
    <mergeCell ref="B85:F85"/>
    <mergeCell ref="G85:J85"/>
    <mergeCell ref="K85:P85"/>
    <mergeCell ref="Q85:V85"/>
    <mergeCell ref="B86:F86"/>
    <mergeCell ref="G86:J86"/>
    <mergeCell ref="K86:P86"/>
    <mergeCell ref="Q86:V86"/>
    <mergeCell ref="B89:F89"/>
    <mergeCell ref="G89:J89"/>
    <mergeCell ref="B90:F90"/>
    <mergeCell ref="G90:J90"/>
    <mergeCell ref="B91:F91"/>
    <mergeCell ref="G91:J91"/>
    <mergeCell ref="K91:P91"/>
    <mergeCell ref="Q91:V91"/>
    <mergeCell ref="B92:F92"/>
    <mergeCell ref="G92:J92"/>
    <mergeCell ref="K92:P92"/>
    <mergeCell ref="Q92:V92"/>
    <mergeCell ref="Q93:V93"/>
    <mergeCell ref="B94:F94"/>
    <mergeCell ref="G94:J94"/>
    <mergeCell ref="K94:P94"/>
    <mergeCell ref="B95:F95"/>
    <mergeCell ref="G95:J95"/>
    <mergeCell ref="B96:F96"/>
    <mergeCell ref="G96:J96"/>
    <mergeCell ref="K96:P96"/>
    <mergeCell ref="Q96:V96"/>
    <mergeCell ref="B97:F97"/>
    <mergeCell ref="G97:J97"/>
    <mergeCell ref="B98:F98"/>
    <mergeCell ref="G98:J98"/>
    <mergeCell ref="K98:P98"/>
    <mergeCell ref="Q98:V98"/>
    <mergeCell ref="B99:F99"/>
    <mergeCell ref="G99:J99"/>
    <mergeCell ref="B100:F100"/>
    <mergeCell ref="G100:J100"/>
    <mergeCell ref="K100:P100"/>
    <mergeCell ref="Q100:V100"/>
    <mergeCell ref="B101:F101"/>
    <mergeCell ref="G101:J101"/>
    <mergeCell ref="B102:F102"/>
    <mergeCell ref="G102:J102"/>
    <mergeCell ref="B103:F103"/>
    <mergeCell ref="G103:J103"/>
    <mergeCell ref="B104:J104"/>
    <mergeCell ref="B105:F105"/>
    <mergeCell ref="G105:J105"/>
    <mergeCell ref="Q105:V105"/>
    <mergeCell ref="B106:F106"/>
    <mergeCell ref="G106:J106"/>
    <mergeCell ref="B107:F107"/>
    <mergeCell ref="G107:J107"/>
    <mergeCell ref="B108:F108"/>
    <mergeCell ref="G108:J108"/>
    <mergeCell ref="K108:P108"/>
    <mergeCell ref="Q108:V108"/>
    <mergeCell ref="B109:F109"/>
    <mergeCell ref="G109:J109"/>
    <mergeCell ref="K109:P109"/>
    <mergeCell ref="Q109:V109"/>
    <mergeCell ref="B110:F110"/>
    <mergeCell ref="G110:J110"/>
    <mergeCell ref="K110:P110"/>
    <mergeCell ref="Q110:V110"/>
    <mergeCell ref="B111:F111"/>
    <mergeCell ref="G111:J111"/>
    <mergeCell ref="K111:P111"/>
    <mergeCell ref="Q111:V111"/>
    <mergeCell ref="B112:F112"/>
    <mergeCell ref="G112:J112"/>
    <mergeCell ref="K112:P112"/>
    <mergeCell ref="Q112:V112"/>
    <mergeCell ref="B113:F113"/>
    <mergeCell ref="G113:J113"/>
    <mergeCell ref="K113:P113"/>
    <mergeCell ref="Q113:V113"/>
    <mergeCell ref="B114:F114"/>
    <mergeCell ref="G114:J114"/>
    <mergeCell ref="K114:P114"/>
    <mergeCell ref="Q114:V114"/>
    <mergeCell ref="Z152:AJ152"/>
    <mergeCell ref="G153:V153"/>
    <mergeCell ref="G154:V154"/>
    <mergeCell ref="G155:K155"/>
    <mergeCell ref="L155:V155"/>
    <mergeCell ref="Z155:AJ155"/>
    <mergeCell ref="G156:V156"/>
    <mergeCell ref="G157:V157"/>
    <mergeCell ref="G158:K158"/>
    <mergeCell ref="L158:V158"/>
    <mergeCell ref="Z158:AJ158"/>
    <mergeCell ref="Z161:AJ161"/>
    <mergeCell ref="G162:V162"/>
    <mergeCell ref="G163:V163"/>
    <mergeCell ref="G164:K164"/>
    <mergeCell ref="L164:V164"/>
    <mergeCell ref="Z164:AJ164"/>
    <mergeCell ref="G165:V165"/>
    <mergeCell ref="G166:V166"/>
    <mergeCell ref="G167:K167"/>
    <mergeCell ref="L167:V167"/>
    <mergeCell ref="Z167:AJ167"/>
    <mergeCell ref="A288:V288"/>
    <mergeCell ref="G170:K170"/>
    <mergeCell ref="L170:V170"/>
    <mergeCell ref="G171:V171"/>
    <mergeCell ref="A282:F282"/>
    <mergeCell ref="G282:V282"/>
    <mergeCell ref="A283:F283"/>
    <mergeCell ref="G283:V283"/>
    <mergeCell ref="Y283:AC283"/>
    <mergeCell ref="A284:F284"/>
    <mergeCell ref="G284:V284"/>
    <mergeCell ref="Z248:AJ248"/>
    <mergeCell ref="G250:V250"/>
    <mergeCell ref="G251:K251"/>
    <mergeCell ref="L251:V251"/>
    <mergeCell ref="G239:K239"/>
    <mergeCell ref="L239:V239"/>
    <mergeCell ref="Z239:AJ239"/>
    <mergeCell ref="G241:V241"/>
    <mergeCell ref="G242:K242"/>
    <mergeCell ref="L242:V242"/>
    <mergeCell ref="Z242:AJ242"/>
    <mergeCell ref="G244:V244"/>
    <mergeCell ref="G245:K245"/>
    <mergeCell ref="A285:F285"/>
    <mergeCell ref="G285:V285"/>
    <mergeCell ref="A286:F286"/>
    <mergeCell ref="G286:V286"/>
    <mergeCell ref="A287:F287"/>
    <mergeCell ref="G287:V287"/>
    <mergeCell ref="A277:V277"/>
    <mergeCell ref="X277:Z277"/>
    <mergeCell ref="A278:K278"/>
    <mergeCell ref="L278:V278"/>
    <mergeCell ref="X278:AS278"/>
    <mergeCell ref="A279:F279"/>
    <mergeCell ref="G279:V279"/>
    <mergeCell ref="X279:Z279"/>
    <mergeCell ref="A280:F280"/>
    <mergeCell ref="G280:V280"/>
    <mergeCell ref="A281:F281"/>
    <mergeCell ref="G281:V281"/>
  </mergeCells>
  <phoneticPr fontId="96" type="noConversion"/>
  <conditionalFormatting sqref="P15:V15">
    <cfRule type="expression" dxfId="3" priority="17">
      <formula>$Y$16="&lt;= Kiểm tra lại tuổi của KH và thời gian vay nhé!"</formula>
    </cfRule>
  </conditionalFormatting>
  <dataValidations count="2">
    <dataValidation type="list" allowBlank="1" showInputMessage="1" showErrorMessage="1" sqref="J190:M192 J185:M188" xr:uid="{00000000-0002-0000-0100-000000000000}">
      <formula1>"Sổ tiết kiệm, Giấy tờ có giá, Bất động sản, Động sản, Hàng hóa tồn kho luân chuyển, Quyền đòi nợ, Khác"</formula1>
    </dataValidation>
    <dataValidation type="list" allowBlank="1" showInputMessage="1" showErrorMessage="1" sqref="Z231:AJ231 Z233:AJ234 Z236:AJ237 Z239:AJ240 Z242:AJ243 Z245:AJ246 Z223:AJ223 Z227:AJ227 Z248:AJ249 Z252:AJ252 Z150:AJ150 Z152:AJ153 Z155:AJ156 Z158:AJ159 Z161:AJ162 Z164:AJ165 Z142:AJ142 Z146:AJ146 Z167:AJ168 Z171:AJ171" xr:uid="{00000000-0002-0000-0100-000001000000}">
      <formula1>"BĐS kinh doanh, BĐS không kinh doanh"</formula1>
    </dataValidation>
  </dataValidations>
  <pageMargins left="0.39370078740157483" right="0.39370078740157483" top="0.78740157480314965" bottom="0.78740157480314965" header="0" footer="0"/>
  <pageSetup paperSize="9" fitToHeight="0" orientation="portrait" r:id="rId1"/>
  <headerFooter>
    <oddFooter>&amp;R&amp;"+,thường"&amp;13&amp;P/&amp;N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67"/>
  <sheetViews>
    <sheetView topLeftCell="A13" workbookViewId="0">
      <selection activeCell="A30" sqref="A30:G31"/>
    </sheetView>
  </sheetViews>
  <sheetFormatPr defaultColWidth="9.140625" defaultRowHeight="15.75" outlineLevelRow="2"/>
  <cols>
    <col min="1" max="6" width="4.28515625" style="4" customWidth="1"/>
    <col min="7" max="7" width="4.5703125" style="4" customWidth="1"/>
    <col min="8" max="10" width="3.85546875" style="4" customWidth="1"/>
    <col min="11" max="11" width="5" style="4" customWidth="1"/>
    <col min="12" max="12" width="4" style="4" customWidth="1"/>
    <col min="13" max="13" width="5.42578125" style="4" customWidth="1"/>
    <col min="14" max="23" width="3.85546875" style="4" customWidth="1"/>
    <col min="24" max="24" width="4.140625" style="4" customWidth="1"/>
    <col min="25" max="25" width="4" style="4" customWidth="1"/>
    <col min="26" max="26" width="10.7109375" style="4" customWidth="1"/>
    <col min="27" max="27" width="21.5703125" style="4" customWidth="1"/>
    <col min="28" max="28" width="11.28515625" style="4" customWidth="1"/>
    <col min="29" max="31" width="9.140625" style="4"/>
    <col min="32" max="32" width="10.42578125" style="4" bestFit="1" customWidth="1"/>
    <col min="33" max="16384" width="9.140625" style="4"/>
  </cols>
  <sheetData>
    <row r="1" spans="1:35" ht="15.75" customHeight="1">
      <c r="A1" s="571" t="s">
        <v>594</v>
      </c>
      <c r="B1" s="571"/>
      <c r="C1" s="571"/>
      <c r="D1" s="571"/>
      <c r="E1" s="571"/>
      <c r="F1" s="571"/>
      <c r="G1" s="571"/>
      <c r="H1" s="571"/>
      <c r="I1" s="571"/>
      <c r="J1" s="571"/>
      <c r="K1" s="571"/>
      <c r="L1" s="571"/>
      <c r="M1" s="571"/>
      <c r="N1" s="571"/>
      <c r="O1" s="571"/>
      <c r="P1" s="571"/>
      <c r="Q1" s="2"/>
      <c r="R1" s="2"/>
      <c r="S1" s="2"/>
      <c r="T1" s="2"/>
      <c r="U1" s="2"/>
      <c r="V1" s="2"/>
      <c r="W1" s="2"/>
      <c r="X1" s="2"/>
      <c r="Y1" s="2"/>
      <c r="Z1" s="2"/>
      <c r="AA1" s="15" t="s">
        <v>595</v>
      </c>
      <c r="AB1"/>
      <c r="AC1"/>
      <c r="AD1"/>
      <c r="AE1"/>
      <c r="AF1"/>
      <c r="AG1"/>
      <c r="AH1"/>
      <c r="AI1"/>
    </row>
    <row r="2" spans="1:35" ht="15.75" customHeight="1">
      <c r="A2" s="571"/>
      <c r="B2" s="571"/>
      <c r="C2" s="571"/>
      <c r="D2" s="571"/>
      <c r="E2" s="571"/>
      <c r="F2" s="571"/>
      <c r="G2" s="571"/>
      <c r="H2" s="571"/>
      <c r="I2" s="571"/>
      <c r="J2" s="571"/>
      <c r="K2" s="571"/>
      <c r="L2" s="571"/>
      <c r="M2" s="571"/>
      <c r="N2" s="571"/>
      <c r="O2" s="571"/>
      <c r="P2" s="571"/>
      <c r="Q2" s="2"/>
      <c r="R2" s="2"/>
      <c r="S2" s="2"/>
      <c r="T2" s="2"/>
      <c r="U2" s="2"/>
      <c r="V2" s="2"/>
      <c r="W2" s="2"/>
      <c r="X2" s="2"/>
      <c r="Y2" s="2"/>
      <c r="Z2" s="2"/>
      <c r="AA2" s="16" t="s">
        <v>596</v>
      </c>
      <c r="AB2" s="17" t="s">
        <v>597</v>
      </c>
      <c r="AC2"/>
      <c r="AD2"/>
      <c r="AE2"/>
      <c r="AF2"/>
      <c r="AG2"/>
      <c r="AH2"/>
      <c r="AI2" s="18" t="str">
        <f>IF(AB2="Phê duyệt", "đồng ý","không đồng ý")</f>
        <v>đồng ý</v>
      </c>
    </row>
    <row r="3" spans="1:35" ht="44.25" customHeight="1">
      <c r="A3" s="571"/>
      <c r="B3" s="571"/>
      <c r="C3" s="571"/>
      <c r="D3" s="571"/>
      <c r="E3" s="571"/>
      <c r="F3" s="571"/>
      <c r="G3" s="571"/>
      <c r="H3" s="571"/>
      <c r="I3" s="571"/>
      <c r="J3" s="571"/>
      <c r="K3" s="571"/>
      <c r="L3" s="571"/>
      <c r="M3" s="571"/>
      <c r="N3" s="571"/>
      <c r="O3" s="571"/>
      <c r="P3" s="571"/>
      <c r="Q3" s="2"/>
      <c r="R3" s="2"/>
      <c r="S3" s="2"/>
      <c r="T3" s="2"/>
      <c r="U3" s="2"/>
      <c r="V3" s="2"/>
      <c r="W3" s="2"/>
      <c r="X3" s="2"/>
      <c r="Y3" s="2"/>
      <c r="AA3" s="2"/>
      <c r="AC3" s="1"/>
    </row>
    <row r="4" spans="1:35">
      <c r="A4" s="3" t="s">
        <v>598</v>
      </c>
      <c r="B4" s="517" t="str">
        <f>'TAB BẢNG A'!A4</f>
        <v>Số: S2.A.X.T.1</v>
      </c>
      <c r="C4" s="517"/>
      <c r="D4" s="517"/>
      <c r="E4" s="517"/>
      <c r="F4" s="517"/>
      <c r="G4" s="517"/>
      <c r="H4" s="517"/>
      <c r="I4" s="11"/>
      <c r="J4" s="11"/>
      <c r="K4" s="11"/>
      <c r="L4" s="11"/>
      <c r="M4" s="11"/>
      <c r="N4" s="11"/>
      <c r="O4" s="3"/>
      <c r="P4" s="11"/>
      <c r="Q4" s="12" t="str">
        <f ca="1">"Ngày" &amp; " "&amp; DAY(TODAY()) &amp; " "&amp; "tháng" &amp; " " &amp; MONTH(TODAY()) &amp; " " &amp; "năm" &amp; " " &amp; YEAR(TODAY())</f>
        <v>Ngày 29 tháng 10 năm 2021</v>
      </c>
      <c r="R4" s="11"/>
      <c r="S4" s="11"/>
      <c r="T4" s="11"/>
      <c r="U4" s="11"/>
      <c r="V4" s="11"/>
      <c r="W4" s="3"/>
      <c r="X4" s="3"/>
      <c r="Y4" s="2"/>
      <c r="Z4" s="2"/>
      <c r="AA4" s="2"/>
      <c r="AC4" s="1"/>
    </row>
    <row r="5" spans="1:35" ht="9" customHeight="1">
      <c r="A5" s="572"/>
      <c r="B5" s="572"/>
      <c r="C5" s="572"/>
      <c r="D5" s="572"/>
      <c r="E5" s="572"/>
      <c r="F5" s="572"/>
      <c r="G5" s="572"/>
      <c r="H5" s="572"/>
      <c r="I5" s="572"/>
      <c r="J5" s="572"/>
      <c r="K5" s="572"/>
      <c r="L5" s="572"/>
      <c r="M5" s="572"/>
      <c r="N5" s="572"/>
      <c r="O5" s="572"/>
      <c r="P5" s="572"/>
      <c r="Q5" s="572"/>
      <c r="R5" s="572"/>
      <c r="S5" s="572"/>
      <c r="T5" s="572"/>
      <c r="U5" s="572"/>
      <c r="V5" s="572"/>
      <c r="W5" s="3"/>
      <c r="X5" s="3"/>
      <c r="Y5" s="2"/>
      <c r="Z5" s="2"/>
      <c r="AA5" s="2"/>
    </row>
    <row r="6" spans="1:35" ht="15.75" customHeight="1">
      <c r="A6" s="573" t="s">
        <v>599</v>
      </c>
      <c r="B6" s="573"/>
      <c r="C6" s="573"/>
      <c r="D6" s="573"/>
      <c r="E6" s="573"/>
      <c r="F6" s="573"/>
      <c r="G6" s="573"/>
      <c r="H6" s="573"/>
      <c r="I6" s="573"/>
      <c r="K6" s="577">
        <v>41694</v>
      </c>
      <c r="L6" s="577"/>
      <c r="M6" s="577"/>
      <c r="N6" s="13"/>
      <c r="O6" s="13"/>
      <c r="P6" s="13"/>
      <c r="Q6" s="13"/>
      <c r="R6" s="13"/>
      <c r="S6" s="13"/>
      <c r="T6" s="13"/>
      <c r="U6" s="13"/>
      <c r="V6" s="13"/>
      <c r="W6" s="3"/>
      <c r="X6" s="3"/>
      <c r="Y6" s="2"/>
      <c r="Z6" s="2"/>
      <c r="AA6" s="2"/>
    </row>
    <row r="7" spans="1:35" s="3" customFormat="1">
      <c r="A7" s="574" t="s">
        <v>600</v>
      </c>
      <c r="B7" s="574"/>
      <c r="C7" s="574"/>
      <c r="D7" s="574"/>
      <c r="E7" s="574"/>
      <c r="F7" s="574"/>
      <c r="G7" s="574"/>
      <c r="H7" s="574"/>
      <c r="I7" s="574"/>
      <c r="J7" s="574"/>
      <c r="K7" s="575">
        <f ca="1">TODAY()</f>
        <v>44498</v>
      </c>
      <c r="L7" s="576"/>
      <c r="M7" s="576"/>
      <c r="Y7" s="2"/>
      <c r="Z7" s="2"/>
      <c r="AA7" s="2"/>
      <c r="AB7" s="4"/>
    </row>
    <row r="8" spans="1:35">
      <c r="A8" s="5"/>
      <c r="B8" s="2"/>
      <c r="C8" s="2"/>
      <c r="D8" s="2"/>
      <c r="E8" s="2"/>
      <c r="F8" s="2"/>
      <c r="G8" s="2"/>
      <c r="H8" s="2"/>
      <c r="I8" s="2"/>
      <c r="J8" s="2"/>
      <c r="K8" s="2"/>
      <c r="L8" s="2"/>
      <c r="M8" s="2"/>
      <c r="N8" s="2"/>
      <c r="O8" s="2"/>
      <c r="P8" s="2"/>
      <c r="Q8" s="2"/>
      <c r="R8" s="2"/>
      <c r="S8" s="2"/>
      <c r="T8" s="2"/>
      <c r="U8" s="2"/>
      <c r="V8" s="2"/>
      <c r="W8" s="2"/>
      <c r="X8" s="2"/>
      <c r="Y8" s="2"/>
      <c r="Z8" s="2"/>
      <c r="AA8" s="2"/>
    </row>
    <row r="9" spans="1:35">
      <c r="A9" s="519" t="e">
        <f>"CGPD cấp "&amp;'TAB BẢNG A'!#REF!&amp;" "&amp;AI2&amp;" phê duyệt tín dụng đối với khách hàng:"</f>
        <v>#REF!</v>
      </c>
      <c r="B9" s="519"/>
      <c r="C9" s="519"/>
      <c r="D9" s="519"/>
      <c r="E9" s="519"/>
      <c r="F9" s="519"/>
      <c r="G9" s="519"/>
      <c r="H9" s="519"/>
      <c r="I9" s="519"/>
      <c r="J9" s="519"/>
      <c r="K9" s="519"/>
      <c r="L9" s="519"/>
      <c r="M9" s="519"/>
      <c r="N9" s="519"/>
      <c r="O9" s="519"/>
      <c r="P9" s="519"/>
      <c r="Q9" s="519"/>
      <c r="R9" s="519"/>
      <c r="S9" s="519"/>
      <c r="T9" s="519"/>
      <c r="U9" s="519"/>
      <c r="V9" s="519"/>
      <c r="W9" s="519"/>
      <c r="X9" s="519"/>
      <c r="Y9" s="2"/>
    </row>
    <row r="10" spans="1:35">
      <c r="A10" s="10"/>
      <c r="B10" s="10"/>
      <c r="C10" s="10"/>
      <c r="D10" s="10"/>
      <c r="E10" s="10"/>
      <c r="F10" s="10"/>
      <c r="G10" s="10"/>
      <c r="H10" s="10"/>
      <c r="I10" s="10"/>
      <c r="J10" s="10"/>
      <c r="K10" s="10"/>
      <c r="L10" s="10"/>
      <c r="M10" s="10"/>
      <c r="N10" s="10"/>
      <c r="O10" s="10"/>
      <c r="P10" s="10"/>
      <c r="Q10" s="10"/>
      <c r="R10" s="10"/>
      <c r="S10" s="10"/>
      <c r="T10" s="10"/>
      <c r="U10" s="10"/>
      <c r="V10" s="10"/>
      <c r="W10" s="10"/>
      <c r="X10" s="10"/>
      <c r="Y10" s="2"/>
      <c r="Z10" s="2"/>
      <c r="AA10" s="3"/>
      <c r="AB10" s="2"/>
    </row>
    <row r="11" spans="1:35">
      <c r="A11" s="514" t="s">
        <v>601</v>
      </c>
      <c r="B11" s="514"/>
      <c r="C11" s="514"/>
      <c r="D11" s="514"/>
      <c r="E11" s="514"/>
      <c r="F11" s="514"/>
      <c r="G11" s="520" t="e">
        <f>'TAB BẢNG A'!G13:V13&amp;IF(LEN('TAB BẢNG A'!#REF!)," - "&amp;'TAB BẢNG A'!#REF!," ")</f>
        <v>#REF!</v>
      </c>
      <c r="H11" s="521"/>
      <c r="I11" s="521"/>
      <c r="J11" s="521"/>
      <c r="K11" s="521"/>
      <c r="L11" s="521"/>
      <c r="M11" s="521"/>
      <c r="N11" s="521"/>
      <c r="O11" s="521"/>
      <c r="P11" s="521"/>
      <c r="Q11" s="521"/>
      <c r="R11" s="522"/>
      <c r="S11" s="523" t="s">
        <v>602</v>
      </c>
      <c r="T11" s="524"/>
      <c r="U11" s="525">
        <v>123456</v>
      </c>
      <c r="V11" s="525"/>
      <c r="W11" s="525"/>
      <c r="X11" s="526"/>
      <c r="Y11" s="2"/>
    </row>
    <row r="12" spans="1:35">
      <c r="A12" s="514" t="s">
        <v>603</v>
      </c>
      <c r="B12" s="514"/>
      <c r="C12" s="514"/>
      <c r="D12" s="514"/>
      <c r="E12" s="514"/>
      <c r="F12" s="514"/>
      <c r="G12" s="514" t="s">
        <v>604</v>
      </c>
      <c r="H12" s="514"/>
      <c r="I12" s="514"/>
      <c r="J12" s="514"/>
      <c r="K12" s="514"/>
      <c r="L12" s="514"/>
      <c r="M12" s="518" t="s">
        <v>605</v>
      </c>
      <c r="N12" s="518"/>
      <c r="O12" s="518"/>
      <c r="P12" s="518"/>
      <c r="Q12" s="518"/>
      <c r="R12" s="518"/>
      <c r="S12" s="50" t="e">
        <f>'TAB BẢNG A'!#REF!</f>
        <v>#REF!</v>
      </c>
      <c r="T12" s="51"/>
      <c r="U12" s="51"/>
      <c r="V12" s="51"/>
      <c r="W12" s="51"/>
      <c r="X12" s="52"/>
      <c r="Y12" s="2"/>
      <c r="Z12" s="6"/>
      <c r="AA12" s="6"/>
      <c r="AB12" s="6"/>
      <c r="AC12" s="6"/>
      <c r="AD12" s="6"/>
      <c r="AE12" s="6"/>
      <c r="AF12" s="6"/>
    </row>
    <row r="13" spans="1:35">
      <c r="A13" s="514" t="s">
        <v>606</v>
      </c>
      <c r="B13" s="514"/>
      <c r="C13" s="514"/>
      <c r="D13" s="514"/>
      <c r="E13" s="514"/>
      <c r="F13" s="514"/>
      <c r="G13" s="514" t="e">
        <f>'TAB BẢNG A'!#REF!&amp;IF(LEN('TAB BẢNG A'!#REF!)&gt;0," - "&amp;'TAB BẢNG A'!#REF!,"")</f>
        <v>#REF!</v>
      </c>
      <c r="H13" s="514"/>
      <c r="I13" s="514"/>
      <c r="J13" s="514"/>
      <c r="K13" s="514"/>
      <c r="L13" s="514"/>
      <c r="M13" s="514"/>
      <c r="N13" s="514"/>
      <c r="O13" s="514"/>
      <c r="P13" s="514"/>
      <c r="Q13" s="514"/>
      <c r="R13" s="514"/>
      <c r="S13" s="514"/>
      <c r="T13" s="514"/>
      <c r="U13" s="514"/>
      <c r="V13" s="514"/>
      <c r="W13" s="514"/>
      <c r="X13" s="514"/>
      <c r="Y13" s="2"/>
    </row>
    <row r="14" spans="1:35">
      <c r="A14" s="514" t="s">
        <v>607</v>
      </c>
      <c r="B14" s="514"/>
      <c r="C14" s="514"/>
      <c r="D14" s="514"/>
      <c r="E14" s="514"/>
      <c r="F14" s="514"/>
      <c r="G14" s="594" t="e">
        <f>'TAB BẢNG A'!#REF!</f>
        <v>#REF!</v>
      </c>
      <c r="H14" s="595"/>
      <c r="I14" s="595"/>
      <c r="J14" s="595"/>
      <c r="K14" s="595"/>
      <c r="L14" s="596"/>
      <c r="M14" s="518" t="s">
        <v>608</v>
      </c>
      <c r="N14" s="518"/>
      <c r="O14" s="518"/>
      <c r="P14" s="518"/>
      <c r="Q14" s="518"/>
      <c r="R14" s="518"/>
      <c r="S14" s="578" t="e">
        <f>'TAB BẢNG A'!#REF!</f>
        <v>#REF!</v>
      </c>
      <c r="T14" s="579"/>
      <c r="U14" s="579"/>
      <c r="V14" s="579"/>
      <c r="W14" s="579"/>
      <c r="X14" s="580"/>
      <c r="Y14" s="2"/>
    </row>
    <row r="15" spans="1:35">
      <c r="A15" s="514" t="s">
        <v>609</v>
      </c>
      <c r="B15" s="514"/>
      <c r="C15" s="514"/>
      <c r="D15" s="514"/>
      <c r="E15" s="514"/>
      <c r="F15" s="514"/>
      <c r="G15" s="514" t="e">
        <f>'TAB BẢNG A'!#REF!</f>
        <v>#REF!</v>
      </c>
      <c r="H15" s="514"/>
      <c r="I15" s="514"/>
      <c r="J15" s="514"/>
      <c r="K15" s="514"/>
      <c r="L15" s="514"/>
      <c r="M15" s="518" t="s">
        <v>610</v>
      </c>
      <c r="N15" s="518"/>
      <c r="O15" s="518"/>
      <c r="P15" s="518"/>
      <c r="Q15" s="518"/>
      <c r="R15" s="518"/>
      <c r="S15" s="578" t="e">
        <f>'TAB BẢNG A'!#REF!</f>
        <v>#REF!</v>
      </c>
      <c r="T15" s="579"/>
      <c r="U15" s="579"/>
      <c r="V15" s="579"/>
      <c r="W15" s="579"/>
      <c r="X15" s="580"/>
      <c r="Y15" s="2"/>
    </row>
    <row r="16" spans="1:35">
      <c r="A16" s="514" t="s">
        <v>611</v>
      </c>
      <c r="B16" s="514"/>
      <c r="C16" s="514"/>
      <c r="D16" s="514"/>
      <c r="E16" s="514"/>
      <c r="F16" s="514"/>
      <c r="G16" s="514" t="e">
        <f>'TAB BẢNG A'!#REF!</f>
        <v>#REF!</v>
      </c>
      <c r="H16" s="514"/>
      <c r="I16" s="514"/>
      <c r="J16" s="514"/>
      <c r="K16" s="514"/>
      <c r="L16" s="514"/>
      <c r="M16" s="515" t="s">
        <v>612</v>
      </c>
      <c r="N16" s="515"/>
      <c r="O16" s="515"/>
      <c r="P16" s="515"/>
      <c r="Q16" s="515"/>
      <c r="R16" s="515"/>
      <c r="S16" s="516" t="e">
        <f>VLOOKUP(G16,#REF!,2,)</f>
        <v>#REF!</v>
      </c>
      <c r="T16" s="516"/>
      <c r="U16" s="516"/>
      <c r="V16" s="516"/>
      <c r="W16" s="516"/>
      <c r="X16" s="516"/>
      <c r="Y16" s="2"/>
    </row>
    <row r="17" spans="1:28" outlineLevel="1">
      <c r="A17" s="2"/>
      <c r="B17" s="2"/>
      <c r="C17" s="2"/>
      <c r="D17" s="2"/>
      <c r="E17" s="1"/>
      <c r="F17" s="1"/>
      <c r="G17" s="1"/>
      <c r="H17" s="2"/>
      <c r="I17" s="1"/>
      <c r="J17" s="2"/>
      <c r="K17" s="7"/>
      <c r="L17" s="7"/>
      <c r="M17" s="2"/>
      <c r="N17" s="7"/>
      <c r="O17" s="8"/>
      <c r="P17" s="2"/>
      <c r="Q17" s="2"/>
      <c r="R17" s="2"/>
      <c r="S17" s="2"/>
      <c r="T17" s="2"/>
      <c r="U17" s="2"/>
      <c r="V17" s="2"/>
      <c r="W17" s="2"/>
      <c r="X17" s="2"/>
      <c r="Y17" s="2"/>
    </row>
    <row r="18" spans="1:28" outlineLevel="1">
      <c r="A18" s="591" t="s">
        <v>613</v>
      </c>
      <c r="B18" s="592"/>
      <c r="C18" s="592"/>
      <c r="D18" s="592"/>
      <c r="E18" s="592"/>
      <c r="F18" s="592"/>
      <c r="G18" s="592"/>
      <c r="H18" s="592"/>
      <c r="I18" s="592"/>
      <c r="J18" s="592"/>
      <c r="K18" s="592"/>
      <c r="L18" s="592"/>
      <c r="M18" s="592"/>
      <c r="N18" s="592"/>
      <c r="O18" s="592"/>
      <c r="P18" s="592"/>
      <c r="Q18" s="592"/>
      <c r="R18" s="592"/>
      <c r="S18" s="592"/>
      <c r="T18" s="592"/>
      <c r="U18" s="592"/>
      <c r="V18" s="592"/>
      <c r="W18" s="592"/>
      <c r="X18" s="593"/>
      <c r="Y18" s="2"/>
    </row>
    <row r="19" spans="1:28" outlineLevel="1">
      <c r="A19" s="588" t="s">
        <v>558</v>
      </c>
      <c r="B19" s="589"/>
      <c r="C19" s="589"/>
      <c r="D19" s="589"/>
      <c r="E19" s="589"/>
      <c r="F19" s="589"/>
      <c r="G19" s="589"/>
      <c r="H19" s="589"/>
      <c r="I19" s="589"/>
      <c r="J19" s="589"/>
      <c r="K19" s="589"/>
      <c r="L19" s="589"/>
      <c r="M19" s="589"/>
      <c r="N19" s="589"/>
      <c r="O19" s="589"/>
      <c r="P19" s="589"/>
      <c r="Q19" s="589"/>
      <c r="R19" s="589"/>
      <c r="S19" s="589"/>
      <c r="T19" s="589"/>
      <c r="U19" s="589"/>
      <c r="V19" s="589"/>
      <c r="W19" s="589"/>
      <c r="X19" s="590"/>
      <c r="Y19" s="2"/>
    </row>
    <row r="20" spans="1:28">
      <c r="A20" s="48"/>
      <c r="B20" s="49"/>
      <c r="C20" s="49"/>
      <c r="D20" s="49"/>
      <c r="E20" s="49"/>
      <c r="F20" s="49"/>
      <c r="G20" s="49"/>
      <c r="H20" s="49"/>
      <c r="I20" s="49"/>
      <c r="J20" s="49"/>
      <c r="K20" s="49"/>
      <c r="L20" s="49"/>
      <c r="M20" s="49"/>
      <c r="N20" s="49"/>
      <c r="O20" s="49"/>
      <c r="P20" s="49"/>
      <c r="Q20" s="49"/>
      <c r="R20" s="49"/>
      <c r="S20" s="49"/>
      <c r="T20" s="49"/>
      <c r="U20" s="49"/>
      <c r="V20" s="49"/>
      <c r="W20" s="49"/>
      <c r="X20" s="49"/>
      <c r="Y20" s="2"/>
      <c r="Z20" s="2"/>
      <c r="AA20" s="2"/>
      <c r="AB20" s="2"/>
    </row>
    <row r="21" spans="1:28" s="3" customFormat="1" outlineLevel="1">
      <c r="A21" s="598" t="s">
        <v>614</v>
      </c>
      <c r="B21" s="599"/>
      <c r="C21" s="599"/>
      <c r="D21" s="599"/>
      <c r="E21" s="599"/>
      <c r="F21" s="599"/>
      <c r="G21" s="599"/>
      <c r="H21" s="599"/>
      <c r="I21" s="599"/>
      <c r="J21" s="599"/>
      <c r="K21" s="599"/>
      <c r="L21" s="599"/>
      <c r="M21" s="599"/>
      <c r="N21" s="599"/>
      <c r="O21" s="599"/>
      <c r="P21" s="599"/>
      <c r="Q21" s="599"/>
      <c r="R21" s="599"/>
      <c r="S21" s="599"/>
      <c r="T21" s="599"/>
      <c r="U21" s="599"/>
      <c r="V21" s="599"/>
      <c r="W21" s="599"/>
      <c r="X21" s="600"/>
      <c r="Y21" s="2"/>
      <c r="Z21" s="2"/>
      <c r="AA21" s="2"/>
      <c r="AB21" s="2"/>
    </row>
    <row r="22" spans="1:28" ht="33.75" customHeight="1" outlineLevel="1">
      <c r="A22" s="527" t="s">
        <v>615</v>
      </c>
      <c r="B22" s="528"/>
      <c r="C22" s="528"/>
      <c r="D22" s="528"/>
      <c r="E22" s="528"/>
      <c r="F22" s="528"/>
      <c r="G22" s="528"/>
      <c r="H22" s="528"/>
      <c r="I22" s="528"/>
      <c r="J22" s="528"/>
      <c r="K22" s="528"/>
      <c r="L22" s="528"/>
      <c r="M22" s="528"/>
      <c r="N22" s="528"/>
      <c r="O22" s="528"/>
      <c r="P22" s="529"/>
      <c r="Q22" s="547" t="e">
        <f>H24+'TAB BẢNG A'!#REF!*1000000</f>
        <v>#REF!</v>
      </c>
      <c r="R22" s="548"/>
      <c r="S22" s="548"/>
      <c r="T22" s="548"/>
      <c r="U22" s="548"/>
      <c r="V22" s="548"/>
      <c r="W22" s="548"/>
      <c r="X22" s="549"/>
      <c r="Y22" s="2"/>
      <c r="Z22" s="9"/>
      <c r="AA22" s="2"/>
      <c r="AB22" s="2"/>
    </row>
    <row r="23" spans="1:28" ht="15.75" customHeight="1" outlineLevel="1">
      <c r="A23" s="536" t="s">
        <v>616</v>
      </c>
      <c r="B23" s="537"/>
      <c r="C23" s="537"/>
      <c r="D23" s="537"/>
      <c r="E23" s="537"/>
      <c r="F23" s="537"/>
      <c r="G23" s="537"/>
      <c r="H23" s="537"/>
      <c r="I23" s="537"/>
      <c r="J23" s="537"/>
      <c r="K23" s="537"/>
      <c r="L23" s="537"/>
      <c r="M23" s="537"/>
      <c r="N23" s="537"/>
      <c r="O23" s="537"/>
      <c r="P23" s="537"/>
      <c r="Q23" s="537"/>
      <c r="R23" s="537"/>
      <c r="S23" s="537"/>
      <c r="T23" s="537"/>
      <c r="U23" s="537"/>
      <c r="V23" s="537"/>
      <c r="W23" s="537"/>
      <c r="X23" s="538"/>
      <c r="Y23" s="2"/>
      <c r="Z23" s="2"/>
      <c r="AB23" s="2"/>
    </row>
    <row r="24" spans="1:28" s="56" customFormat="1" ht="15.75" customHeight="1" outlineLevel="1">
      <c r="A24" s="539" t="e">
        <f>'TAB BẢNG A'!#REF!</f>
        <v>#REF!</v>
      </c>
      <c r="B24" s="540"/>
      <c r="C24" s="540"/>
      <c r="D24" s="540"/>
      <c r="E24" s="540"/>
      <c r="F24" s="540"/>
      <c r="G24" s="541"/>
      <c r="H24" s="542" t="e">
        <f>'TAB BẢNG A'!#REF!</f>
        <v>#REF!</v>
      </c>
      <c r="I24" s="543"/>
      <c r="J24" s="543"/>
      <c r="K24" s="543"/>
      <c r="L24" s="543"/>
      <c r="M24" s="53" t="e">
        <f>'TAB BẢNG A'!#REF!</f>
        <v>#REF!</v>
      </c>
      <c r="N24" s="54"/>
      <c r="O24" s="55"/>
      <c r="P24" s="54"/>
      <c r="Q24" s="54"/>
      <c r="R24" s="54"/>
      <c r="S24" s="54"/>
      <c r="T24" s="54"/>
      <c r="U24" s="54"/>
      <c r="V24" s="54"/>
      <c r="W24" s="54"/>
      <c r="X24" s="55"/>
      <c r="Y24" s="8"/>
      <c r="Z24" s="8"/>
      <c r="AA24" s="8"/>
      <c r="AB24" s="8"/>
    </row>
    <row r="25" spans="1:28" s="56" customFormat="1" ht="15.75" customHeight="1" outlineLevel="1">
      <c r="A25" s="562" t="s">
        <v>617</v>
      </c>
      <c r="B25" s="563"/>
      <c r="C25" s="563"/>
      <c r="D25" s="563"/>
      <c r="E25" s="563"/>
      <c r="F25" s="563"/>
      <c r="G25" s="564"/>
      <c r="H25" s="559" t="e">
        <f>'TAB BẢNG A'!#REF!</f>
        <v>#REF!</v>
      </c>
      <c r="I25" s="560"/>
      <c r="J25" s="560"/>
      <c r="K25" s="560"/>
      <c r="L25" s="560"/>
      <c r="M25" s="560"/>
      <c r="N25" s="560"/>
      <c r="O25" s="560"/>
      <c r="P25" s="560"/>
      <c r="Q25" s="560"/>
      <c r="R25" s="560"/>
      <c r="S25" s="560"/>
      <c r="T25" s="560"/>
      <c r="U25" s="560"/>
      <c r="V25" s="560"/>
      <c r="W25" s="560"/>
      <c r="X25" s="561"/>
      <c r="Y25" s="61"/>
      <c r="Z25" s="8"/>
      <c r="AA25" s="8"/>
      <c r="AB25" s="8"/>
    </row>
    <row r="26" spans="1:28" s="56" customFormat="1" ht="15.75" customHeight="1" outlineLevel="1">
      <c r="A26" s="539" t="s">
        <v>618</v>
      </c>
      <c r="B26" s="540"/>
      <c r="C26" s="540"/>
      <c r="D26" s="540"/>
      <c r="E26" s="540"/>
      <c r="F26" s="540"/>
      <c r="G26" s="541"/>
      <c r="H26" s="544" t="e">
        <f>'TAB BẢNG A'!#REF!</f>
        <v>#REF!</v>
      </c>
      <c r="I26" s="545"/>
      <c r="J26" s="545"/>
      <c r="K26" s="545"/>
      <c r="L26" s="545"/>
      <c r="M26" s="545"/>
      <c r="N26" s="545"/>
      <c r="O26" s="545"/>
      <c r="P26" s="545"/>
      <c r="Q26" s="545"/>
      <c r="R26" s="545"/>
      <c r="S26" s="545"/>
      <c r="T26" s="545"/>
      <c r="U26" s="545"/>
      <c r="V26" s="545"/>
      <c r="W26" s="545"/>
      <c r="X26" s="546"/>
      <c r="Y26" s="8"/>
      <c r="Z26" s="8"/>
      <c r="AA26" s="8"/>
      <c r="AB26" s="8"/>
    </row>
    <row r="27" spans="1:28" s="56" customFormat="1" ht="15.75" customHeight="1" outlineLevel="1">
      <c r="A27" s="565" t="e">
        <f>'TAB BẢNG A'!#REF!</f>
        <v>#REF!</v>
      </c>
      <c r="B27" s="566"/>
      <c r="C27" s="566"/>
      <c r="D27" s="566"/>
      <c r="E27" s="566"/>
      <c r="F27" s="566"/>
      <c r="G27" s="567"/>
      <c r="H27" s="568" t="e">
        <f>'TAB BẢNG A'!#REF!</f>
        <v>#REF!</v>
      </c>
      <c r="I27" s="569"/>
      <c r="J27" s="569"/>
      <c r="K27" s="569"/>
      <c r="L27" s="569"/>
      <c r="M27" s="569"/>
      <c r="N27" s="569"/>
      <c r="O27" s="569"/>
      <c r="P27" s="569"/>
      <c r="Q27" s="569"/>
      <c r="R27" s="569"/>
      <c r="S27" s="569"/>
      <c r="T27" s="569"/>
      <c r="U27" s="569"/>
      <c r="V27" s="569"/>
      <c r="W27" s="569"/>
      <c r="X27" s="570"/>
      <c r="Y27" s="8"/>
      <c r="Z27" s="60"/>
      <c r="AA27" s="60"/>
      <c r="AB27" s="8"/>
    </row>
    <row r="28" spans="1:28" s="56" customFormat="1" ht="15.75" customHeight="1" outlineLevel="2">
      <c r="A28" s="553" t="e">
        <f>'TAB BẢNG A'!#REF!</f>
        <v>#REF!</v>
      </c>
      <c r="B28" s="554"/>
      <c r="C28" s="554"/>
      <c r="D28" s="554"/>
      <c r="E28" s="554"/>
      <c r="F28" s="554"/>
      <c r="G28" s="555"/>
      <c r="H28" s="556" t="e">
        <f>'TAB BẢNG A'!#REF!</f>
        <v>#REF!</v>
      </c>
      <c r="I28" s="557"/>
      <c r="J28" s="557"/>
      <c r="K28" s="557"/>
      <c r="L28" s="557"/>
      <c r="M28" s="557"/>
      <c r="N28" s="557"/>
      <c r="O28" s="557"/>
      <c r="P28" s="557"/>
      <c r="Q28" s="557"/>
      <c r="R28" s="557"/>
      <c r="S28" s="557"/>
      <c r="T28" s="557"/>
      <c r="U28" s="557"/>
      <c r="V28" s="557"/>
      <c r="W28" s="557"/>
      <c r="X28" s="558"/>
      <c r="Y28" s="59" t="s">
        <v>619</v>
      </c>
      <c r="Z28" s="8"/>
      <c r="AA28" s="8"/>
      <c r="AB28" s="8"/>
    </row>
    <row r="29" spans="1:28" s="56" customFormat="1" ht="15" customHeight="1" outlineLevel="1">
      <c r="A29" s="539" t="s">
        <v>620</v>
      </c>
      <c r="B29" s="540"/>
      <c r="C29" s="540"/>
      <c r="D29" s="540"/>
      <c r="E29" s="540"/>
      <c r="F29" s="540"/>
      <c r="G29" s="541"/>
      <c r="H29" s="624" t="e">
        <f>'TAB BẢNG A'!#REF!</f>
        <v>#REF!</v>
      </c>
      <c r="I29" s="624"/>
      <c r="J29" s="624"/>
      <c r="K29" s="624"/>
      <c r="L29" s="624"/>
      <c r="M29" s="624"/>
      <c r="N29" s="624"/>
      <c r="O29" s="624"/>
      <c r="P29" s="624"/>
      <c r="Q29" s="624"/>
      <c r="R29" s="624"/>
      <c r="S29" s="624"/>
      <c r="T29" s="624"/>
      <c r="U29" s="624"/>
      <c r="V29" s="624"/>
      <c r="W29" s="624"/>
      <c r="X29" s="624"/>
      <c r="Y29" s="8"/>
      <c r="Z29" s="8"/>
      <c r="AA29" s="8"/>
      <c r="AB29" s="8"/>
    </row>
    <row r="30" spans="1:28" s="56" customFormat="1" ht="15.75" customHeight="1" outlineLevel="1">
      <c r="A30" s="530" t="s">
        <v>621</v>
      </c>
      <c r="B30" s="531"/>
      <c r="C30" s="531"/>
      <c r="D30" s="531"/>
      <c r="E30" s="531"/>
      <c r="F30" s="531"/>
      <c r="G30" s="532"/>
      <c r="H30" s="544" t="e">
        <f>'TAB BẢNG A'!#REF!</f>
        <v>#REF!</v>
      </c>
      <c r="I30" s="545"/>
      <c r="J30" s="545"/>
      <c r="K30" s="545"/>
      <c r="L30" s="545"/>
      <c r="M30" s="545"/>
      <c r="N30" s="545"/>
      <c r="O30" s="545"/>
      <c r="P30" s="545"/>
      <c r="Q30" s="545"/>
      <c r="R30" s="545"/>
      <c r="S30" s="545"/>
      <c r="T30" s="545"/>
      <c r="U30" s="545"/>
      <c r="V30" s="545"/>
      <c r="W30" s="545"/>
      <c r="X30" s="546"/>
      <c r="Y30" s="8"/>
      <c r="Z30" s="8"/>
      <c r="AA30" s="8"/>
      <c r="AB30" s="8"/>
    </row>
    <row r="31" spans="1:28" s="56" customFormat="1" ht="35.25" customHeight="1" outlineLevel="1">
      <c r="A31" s="533"/>
      <c r="B31" s="534"/>
      <c r="C31" s="534"/>
      <c r="D31" s="534"/>
      <c r="E31" s="534"/>
      <c r="F31" s="534"/>
      <c r="G31" s="535"/>
      <c r="H31" s="550" t="e">
        <f>'TAB BẢNG A'!#REF!</f>
        <v>#REF!</v>
      </c>
      <c r="I31" s="551"/>
      <c r="J31" s="551"/>
      <c r="K31" s="551"/>
      <c r="L31" s="551"/>
      <c r="M31" s="551"/>
      <c r="N31" s="551"/>
      <c r="O31" s="551"/>
      <c r="P31" s="551"/>
      <c r="Q31" s="551"/>
      <c r="R31" s="551"/>
      <c r="S31" s="551"/>
      <c r="T31" s="551"/>
      <c r="U31" s="551"/>
      <c r="V31" s="551"/>
      <c r="W31" s="551"/>
      <c r="X31" s="552"/>
      <c r="Y31" s="8"/>
      <c r="Z31" s="8"/>
      <c r="AA31" s="8"/>
      <c r="AB31" s="8"/>
    </row>
    <row r="32" spans="1:28" s="56" customFormat="1" ht="15.75" customHeight="1" outlineLevel="1">
      <c r="A32" s="565" t="s">
        <v>622</v>
      </c>
      <c r="B32" s="566"/>
      <c r="C32" s="566"/>
      <c r="D32" s="566"/>
      <c r="E32" s="566"/>
      <c r="F32" s="566"/>
      <c r="G32" s="566"/>
      <c r="H32" s="631" t="s">
        <v>623</v>
      </c>
      <c r="I32" s="632"/>
      <c r="J32" s="632"/>
      <c r="K32" s="633" t="e">
        <f>'TAB BẢNG A'!#REF!</f>
        <v>#REF!</v>
      </c>
      <c r="L32" s="633"/>
      <c r="M32" s="633"/>
      <c r="N32" s="633"/>
      <c r="O32" s="633"/>
      <c r="P32" s="634"/>
      <c r="Q32" s="584" t="s">
        <v>624</v>
      </c>
      <c r="R32" s="585"/>
      <c r="S32" s="585"/>
      <c r="T32" s="585"/>
      <c r="U32" s="585"/>
      <c r="V32" s="586" t="e">
        <f>'TAB BẢNG A'!#REF!</f>
        <v>#REF!</v>
      </c>
      <c r="W32" s="586"/>
      <c r="X32" s="587"/>
      <c r="Y32" s="8"/>
      <c r="Z32" s="60"/>
      <c r="AA32" s="60"/>
      <c r="AB32" s="8"/>
    </row>
    <row r="33" spans="1:28" s="56" customFormat="1" ht="15.75" customHeight="1" outlineLevel="2">
      <c r="A33" s="597" t="s">
        <v>511</v>
      </c>
      <c r="B33" s="597"/>
      <c r="C33" s="597"/>
      <c r="D33" s="597"/>
      <c r="E33" s="597"/>
      <c r="F33" s="597"/>
      <c r="G33" s="597"/>
      <c r="H33" s="640" t="s">
        <v>625</v>
      </c>
      <c r="I33" s="641"/>
      <c r="J33" s="641"/>
      <c r="K33" s="638" t="e">
        <f>'TAB BẢNG A'!#REF!</f>
        <v>#REF!</v>
      </c>
      <c r="L33" s="638"/>
      <c r="M33" s="638"/>
      <c r="N33" s="639"/>
      <c r="O33" s="584" t="s">
        <v>626</v>
      </c>
      <c r="P33" s="585"/>
      <c r="Q33" s="585"/>
      <c r="R33" s="638" t="e">
        <f>'TAB BẢNG A'!#REF!</f>
        <v>#REF!</v>
      </c>
      <c r="S33" s="638"/>
      <c r="T33" s="638"/>
      <c r="U33" s="638"/>
      <c r="V33" s="638"/>
      <c r="W33" s="638"/>
      <c r="X33" s="639"/>
      <c r="Y33" s="59" t="s">
        <v>619</v>
      </c>
      <c r="Z33" s="8"/>
      <c r="AA33" s="8"/>
      <c r="AB33" s="8"/>
    </row>
    <row r="34" spans="1:28" s="56" customFormat="1" ht="19.5" customHeight="1" outlineLevel="1">
      <c r="A34" s="622" t="s">
        <v>627</v>
      </c>
      <c r="B34" s="622"/>
      <c r="C34" s="622"/>
      <c r="D34" s="622"/>
      <c r="E34" s="622"/>
      <c r="F34" s="622"/>
      <c r="G34" s="622"/>
      <c r="H34" s="622"/>
      <c r="I34" s="622"/>
      <c r="J34" s="622"/>
      <c r="K34" s="622"/>
      <c r="L34" s="622"/>
      <c r="M34" s="622"/>
      <c r="N34" s="622"/>
      <c r="O34" s="622"/>
      <c r="P34" s="622"/>
      <c r="Q34" s="622"/>
      <c r="R34" s="622"/>
      <c r="S34" s="622"/>
      <c r="T34" s="622"/>
      <c r="U34" s="622"/>
      <c r="V34" s="622"/>
      <c r="W34" s="622"/>
      <c r="X34" s="622"/>
      <c r="Y34" s="8"/>
      <c r="Z34" s="8"/>
      <c r="AA34" s="8"/>
      <c r="AB34" s="8"/>
    </row>
    <row r="35" spans="1:28" s="56" customFormat="1" ht="49.5" customHeight="1" outlineLevel="1">
      <c r="A35" s="565" t="s">
        <v>628</v>
      </c>
      <c r="B35" s="566"/>
      <c r="C35" s="566"/>
      <c r="D35" s="566"/>
      <c r="E35" s="566"/>
      <c r="F35" s="566"/>
      <c r="G35" s="567"/>
      <c r="H35" s="550" t="e">
        <f>'TAB BẢNG A'!#REF!</f>
        <v>#REF!</v>
      </c>
      <c r="I35" s="551"/>
      <c r="J35" s="551"/>
      <c r="K35" s="551"/>
      <c r="L35" s="551"/>
      <c r="M35" s="551"/>
      <c r="N35" s="551"/>
      <c r="O35" s="551"/>
      <c r="P35" s="551"/>
      <c r="Q35" s="551"/>
      <c r="R35" s="551"/>
      <c r="S35" s="551"/>
      <c r="T35" s="551"/>
      <c r="U35" s="551"/>
      <c r="V35" s="551"/>
      <c r="W35" s="551"/>
      <c r="X35" s="552"/>
      <c r="Y35" s="8"/>
      <c r="Z35" s="8"/>
      <c r="AA35" s="8"/>
      <c r="AB35" s="8"/>
    </row>
    <row r="36" spans="1:28" s="56" customFormat="1" ht="21" customHeight="1" outlineLevel="1">
      <c r="A36" s="565" t="s">
        <v>629</v>
      </c>
      <c r="B36" s="566"/>
      <c r="C36" s="566"/>
      <c r="D36" s="566"/>
      <c r="E36" s="566"/>
      <c r="F36" s="566"/>
      <c r="G36" s="567"/>
      <c r="H36" s="542" t="e">
        <f>'TAB BẢNG A'!#REF!</f>
        <v>#REF!</v>
      </c>
      <c r="I36" s="543"/>
      <c r="J36" s="543"/>
      <c r="K36" s="543"/>
      <c r="L36" s="543"/>
      <c r="M36" s="543"/>
      <c r="N36" s="543"/>
      <c r="O36" s="543"/>
      <c r="P36" s="543"/>
      <c r="Q36" s="543"/>
      <c r="R36" s="543"/>
      <c r="S36" s="543"/>
      <c r="T36" s="543"/>
      <c r="U36" s="543"/>
      <c r="V36" s="543"/>
      <c r="W36" s="543"/>
      <c r="X36" s="623"/>
      <c r="Y36" s="8"/>
      <c r="Z36" s="8"/>
      <c r="AA36" s="8"/>
      <c r="AB36" s="8"/>
    </row>
    <row r="37" spans="1:28" s="56" customFormat="1" ht="29.25" customHeight="1" outlineLevel="1">
      <c r="A37" s="601" t="s">
        <v>630</v>
      </c>
      <c r="B37" s="602"/>
      <c r="C37" s="602"/>
      <c r="D37" s="602"/>
      <c r="E37" s="602"/>
      <c r="F37" s="602"/>
      <c r="G37" s="603"/>
      <c r="H37" s="642" t="e">
        <f>'TAB BẢNG A'!#REF!</f>
        <v>#REF!</v>
      </c>
      <c r="I37" s="643"/>
      <c r="J37" s="643"/>
      <c r="K37" s="643"/>
      <c r="L37" s="643"/>
      <c r="M37" s="643"/>
      <c r="N37" s="643"/>
      <c r="O37" s="643"/>
      <c r="P37" s="643"/>
      <c r="Q37" s="643"/>
      <c r="R37" s="643"/>
      <c r="S37" s="643"/>
      <c r="T37" s="643"/>
      <c r="U37" s="643"/>
      <c r="V37" s="643"/>
      <c r="W37" s="643"/>
      <c r="X37" s="644"/>
      <c r="Y37" s="8"/>
      <c r="Z37" s="8"/>
      <c r="AA37" s="8"/>
      <c r="AB37" s="8"/>
    </row>
    <row r="38" spans="1:28" s="56" customFormat="1" ht="15.75" customHeight="1" outlineLevel="1">
      <c r="A38" s="601" t="s">
        <v>631</v>
      </c>
      <c r="B38" s="602"/>
      <c r="C38" s="602"/>
      <c r="D38" s="602"/>
      <c r="E38" s="602"/>
      <c r="F38" s="602"/>
      <c r="G38" s="603"/>
      <c r="H38" s="635" t="e">
        <f>'TAB BẢNG A'!#REF!</f>
        <v>#REF!</v>
      </c>
      <c r="I38" s="636"/>
      <c r="J38" s="636"/>
      <c r="K38" s="636"/>
      <c r="L38" s="636"/>
      <c r="M38" s="636"/>
      <c r="N38" s="636"/>
      <c r="O38" s="636"/>
      <c r="P38" s="636"/>
      <c r="Q38" s="636"/>
      <c r="R38" s="636"/>
      <c r="S38" s="636"/>
      <c r="T38" s="636"/>
      <c r="U38" s="636"/>
      <c r="V38" s="636"/>
      <c r="W38" s="636"/>
      <c r="X38" s="637"/>
      <c r="Y38" s="8"/>
      <c r="Z38" s="8"/>
      <c r="AA38" s="8"/>
      <c r="AB38" s="8"/>
    </row>
    <row r="39" spans="1:28" s="56" customFormat="1" ht="15.75" customHeight="1" outlineLevel="1">
      <c r="A39" s="565" t="s">
        <v>632</v>
      </c>
      <c r="B39" s="566"/>
      <c r="C39" s="566"/>
      <c r="D39" s="566"/>
      <c r="E39" s="566"/>
      <c r="F39" s="566"/>
      <c r="G39" s="567"/>
      <c r="H39" s="581" t="s">
        <v>633</v>
      </c>
      <c r="I39" s="582"/>
      <c r="J39" s="582"/>
      <c r="K39" s="582"/>
      <c r="L39" s="582"/>
      <c r="M39" s="582"/>
      <c r="N39" s="582"/>
      <c r="O39" s="582"/>
      <c r="P39" s="582"/>
      <c r="Q39" s="582"/>
      <c r="R39" s="582"/>
      <c r="S39" s="582"/>
      <c r="T39" s="582"/>
      <c r="U39" s="582"/>
      <c r="V39" s="582"/>
      <c r="W39" s="582"/>
      <c r="X39" s="583"/>
      <c r="Y39" s="8"/>
      <c r="Z39" s="8"/>
      <c r="AA39" s="8"/>
      <c r="AB39" s="8"/>
    </row>
    <row r="40" spans="1:28" s="56" customFormat="1" ht="15.75" customHeight="1" outlineLevel="1">
      <c r="A40" s="565" t="s">
        <v>634</v>
      </c>
      <c r="B40" s="566"/>
      <c r="C40" s="566"/>
      <c r="D40" s="566"/>
      <c r="E40" s="566"/>
      <c r="F40" s="566"/>
      <c r="G40" s="567"/>
      <c r="H40" s="542" t="s">
        <v>635</v>
      </c>
      <c r="I40" s="543"/>
      <c r="J40" s="543"/>
      <c r="K40" s="543"/>
      <c r="L40" s="543"/>
      <c r="M40" s="543"/>
      <c r="N40" s="543"/>
      <c r="O40" s="543"/>
      <c r="P40" s="543"/>
      <c r="Q40" s="543"/>
      <c r="R40" s="543"/>
      <c r="S40" s="543"/>
      <c r="T40" s="543"/>
      <c r="U40" s="543"/>
      <c r="V40" s="543"/>
      <c r="W40" s="543"/>
      <c r="X40" s="623"/>
      <c r="Y40" s="8"/>
      <c r="Z40" s="57"/>
      <c r="AA40" s="57"/>
      <c r="AB40" s="57"/>
    </row>
    <row r="41" spans="1:28" s="58" customFormat="1" ht="15.75" customHeight="1" outlineLevel="1">
      <c r="A41" s="601" t="s">
        <v>636</v>
      </c>
      <c r="B41" s="602"/>
      <c r="C41" s="602"/>
      <c r="D41" s="602"/>
      <c r="E41" s="602"/>
      <c r="F41" s="602"/>
      <c r="G41" s="603"/>
      <c r="H41" s="628" t="s">
        <v>637</v>
      </c>
      <c r="I41" s="629"/>
      <c r="J41" s="629"/>
      <c r="K41" s="629"/>
      <c r="L41" s="629"/>
      <c r="M41" s="629"/>
      <c r="N41" s="629"/>
      <c r="O41" s="629"/>
      <c r="P41" s="629"/>
      <c r="Q41" s="629"/>
      <c r="R41" s="629"/>
      <c r="S41" s="629"/>
      <c r="T41" s="629"/>
      <c r="U41" s="629"/>
      <c r="V41" s="629"/>
      <c r="W41" s="629"/>
      <c r="X41" s="630"/>
      <c r="Y41" s="57"/>
      <c r="Z41" s="8"/>
      <c r="AA41" s="8"/>
      <c r="AB41" s="8"/>
    </row>
    <row r="42" spans="1:28" s="58" customFormat="1" ht="34.5" customHeight="1" outlineLevel="2">
      <c r="A42" s="625" t="e">
        <f>'TAB BẢNG A'!#REF!</f>
        <v>#REF!</v>
      </c>
      <c r="B42" s="626"/>
      <c r="C42" s="626"/>
      <c r="D42" s="626"/>
      <c r="E42" s="626"/>
      <c r="F42" s="626"/>
      <c r="G42" s="626"/>
      <c r="H42" s="626"/>
      <c r="I42" s="626"/>
      <c r="J42" s="626"/>
      <c r="K42" s="626"/>
      <c r="L42" s="626"/>
      <c r="M42" s="626"/>
      <c r="N42" s="626"/>
      <c r="O42" s="626"/>
      <c r="P42" s="626"/>
      <c r="Q42" s="626"/>
      <c r="R42" s="626"/>
      <c r="S42" s="626"/>
      <c r="T42" s="626"/>
      <c r="U42" s="626"/>
      <c r="V42" s="626"/>
      <c r="W42" s="626"/>
      <c r="X42" s="627"/>
      <c r="Y42" s="57"/>
      <c r="Z42" s="8"/>
      <c r="AA42" s="8"/>
      <c r="AB42" s="8"/>
    </row>
    <row r="43" spans="1:28" s="58" customFormat="1" outlineLevel="1">
      <c r="A43" s="605" t="s">
        <v>638</v>
      </c>
      <c r="B43" s="606"/>
      <c r="C43" s="606"/>
      <c r="D43" s="606"/>
      <c r="E43" s="606"/>
      <c r="F43" s="606"/>
      <c r="G43" s="606"/>
      <c r="H43" s="551" t="s">
        <v>639</v>
      </c>
      <c r="I43" s="607"/>
      <c r="J43" s="607"/>
      <c r="K43" s="607"/>
      <c r="L43" s="607"/>
      <c r="M43" s="607"/>
      <c r="N43" s="607"/>
      <c r="O43" s="607"/>
      <c r="P43" s="607"/>
      <c r="Q43" s="607"/>
      <c r="R43" s="607"/>
      <c r="S43" s="607"/>
      <c r="T43" s="607"/>
      <c r="U43" s="607"/>
      <c r="V43" s="607"/>
      <c r="W43" s="607"/>
      <c r="X43" s="608"/>
      <c r="Y43" s="8"/>
      <c r="Z43" s="8"/>
      <c r="AA43" s="8"/>
      <c r="AB43" s="8"/>
    </row>
    <row r="44" spans="1:28" s="58" customFormat="1" ht="17.25" customHeight="1" outlineLevel="1">
      <c r="A44" s="605" t="s">
        <v>640</v>
      </c>
      <c r="B44" s="606"/>
      <c r="C44" s="606"/>
      <c r="D44" s="606"/>
      <c r="E44" s="606"/>
      <c r="F44" s="606"/>
      <c r="G44" s="606"/>
      <c r="H44" s="606"/>
      <c r="I44" s="606"/>
      <c r="J44" s="606"/>
      <c r="K44" s="606"/>
      <c r="L44" s="606"/>
      <c r="M44" s="606"/>
      <c r="N44" s="606"/>
      <c r="O44" s="606"/>
      <c r="P44" s="606"/>
      <c r="Q44" s="606"/>
      <c r="R44" s="606"/>
      <c r="S44" s="606"/>
      <c r="T44" s="606"/>
      <c r="U44" s="606"/>
      <c r="V44" s="606"/>
      <c r="W44" s="606"/>
      <c r="X44" s="618"/>
      <c r="Y44" s="8"/>
      <c r="Z44" s="8"/>
      <c r="AA44" s="8"/>
      <c r="AB44" s="8"/>
    </row>
    <row r="45" spans="1:28" s="58" customFormat="1" ht="94.5" customHeight="1" outlineLevel="1">
      <c r="A45" s="612" t="e">
        <f>'TAB BẢNG A'!#REF!</f>
        <v>#REF!</v>
      </c>
      <c r="B45" s="613"/>
      <c r="C45" s="613"/>
      <c r="D45" s="613"/>
      <c r="E45" s="613"/>
      <c r="F45" s="613"/>
      <c r="G45" s="613"/>
      <c r="H45" s="613"/>
      <c r="I45" s="613"/>
      <c r="J45" s="613"/>
      <c r="K45" s="613"/>
      <c r="L45" s="613"/>
      <c r="M45" s="613"/>
      <c r="N45" s="613"/>
      <c r="O45" s="613"/>
      <c r="P45" s="613"/>
      <c r="Q45" s="613"/>
      <c r="R45" s="613"/>
      <c r="S45" s="613"/>
      <c r="T45" s="613"/>
      <c r="U45" s="613"/>
      <c r="V45" s="613"/>
      <c r="W45" s="613"/>
      <c r="X45" s="614"/>
      <c r="Y45" s="8"/>
      <c r="Z45" s="8"/>
      <c r="AA45" s="8"/>
      <c r="AB45" s="8"/>
    </row>
    <row r="46" spans="1:28" s="58" customFormat="1" ht="32.25" customHeight="1">
      <c r="A46" s="619" t="e">
        <f>'TAB BẢNG A'!#REF!</f>
        <v>#REF!</v>
      </c>
      <c r="B46" s="620"/>
      <c r="C46" s="620"/>
      <c r="D46" s="620"/>
      <c r="E46" s="620"/>
      <c r="F46" s="620"/>
      <c r="G46" s="620"/>
      <c r="H46" s="620"/>
      <c r="I46" s="620"/>
      <c r="J46" s="620"/>
      <c r="K46" s="620"/>
      <c r="L46" s="620"/>
      <c r="M46" s="620"/>
      <c r="N46" s="620"/>
      <c r="O46" s="620"/>
      <c r="P46" s="620"/>
      <c r="Q46" s="620"/>
      <c r="R46" s="620"/>
      <c r="S46" s="620"/>
      <c r="T46" s="620"/>
      <c r="U46" s="620"/>
      <c r="V46" s="620"/>
      <c r="W46" s="620"/>
      <c r="X46" s="621"/>
      <c r="Y46" s="8"/>
      <c r="Z46" s="8"/>
      <c r="AA46" s="8"/>
      <c r="AB46" s="8"/>
    </row>
    <row r="47" spans="1:28" s="58" customFormat="1" ht="15.75" customHeight="1">
      <c r="A47" s="609" t="s">
        <v>641</v>
      </c>
      <c r="B47" s="610"/>
      <c r="C47" s="610"/>
      <c r="D47" s="610"/>
      <c r="E47" s="610"/>
      <c r="F47" s="610"/>
      <c r="G47" s="610"/>
      <c r="H47" s="610"/>
      <c r="I47" s="610"/>
      <c r="J47" s="610"/>
      <c r="K47" s="610"/>
      <c r="L47" s="610"/>
      <c r="M47" s="610"/>
      <c r="N47" s="610"/>
      <c r="O47" s="610"/>
      <c r="P47" s="610"/>
      <c r="Q47" s="610"/>
      <c r="R47" s="610"/>
      <c r="S47" s="610"/>
      <c r="T47" s="610"/>
      <c r="U47" s="610"/>
      <c r="V47" s="610"/>
      <c r="W47" s="610"/>
      <c r="X47" s="611"/>
      <c r="Y47" s="8"/>
    </row>
    <row r="48" spans="1:28" ht="49.5" customHeight="1">
      <c r="A48" s="615" t="e">
        <f>'TAB BẢNG A'!#REF!</f>
        <v>#REF!</v>
      </c>
      <c r="B48" s="616"/>
      <c r="C48" s="616"/>
      <c r="D48" s="616"/>
      <c r="E48" s="616"/>
      <c r="F48" s="616"/>
      <c r="G48" s="616"/>
      <c r="H48" s="616"/>
      <c r="I48" s="616"/>
      <c r="J48" s="616"/>
      <c r="K48" s="616"/>
      <c r="L48" s="616"/>
      <c r="M48" s="616"/>
      <c r="N48" s="616"/>
      <c r="O48" s="616"/>
      <c r="P48" s="616"/>
      <c r="Q48" s="616"/>
      <c r="R48" s="616"/>
      <c r="S48" s="616"/>
      <c r="T48" s="616"/>
      <c r="U48" s="616"/>
      <c r="V48" s="616"/>
      <c r="W48" s="616"/>
      <c r="X48" s="617"/>
      <c r="Y48" s="58"/>
    </row>
    <row r="49" spans="1:24">
      <c r="A49" s="3"/>
      <c r="B49" s="3"/>
      <c r="C49" s="3"/>
      <c r="D49" s="3"/>
      <c r="E49" s="3"/>
      <c r="F49" s="3"/>
      <c r="G49" s="3"/>
      <c r="H49" s="3"/>
      <c r="I49" s="3"/>
      <c r="J49" s="3"/>
      <c r="K49" s="3"/>
      <c r="L49" s="3"/>
      <c r="M49" s="3"/>
      <c r="N49" s="3"/>
      <c r="O49" s="3"/>
      <c r="P49" s="3"/>
      <c r="Q49" s="3"/>
      <c r="R49" s="3"/>
      <c r="S49" s="3"/>
      <c r="T49" s="3"/>
      <c r="U49" s="3"/>
      <c r="V49" s="3"/>
      <c r="W49" s="3"/>
      <c r="X49" s="3"/>
    </row>
    <row r="50" spans="1:24">
      <c r="A50" s="14"/>
      <c r="B50" s="3"/>
      <c r="C50" s="3"/>
      <c r="D50" s="3"/>
      <c r="E50" s="3"/>
      <c r="F50" s="3"/>
      <c r="G50" s="3"/>
      <c r="H50" s="3"/>
      <c r="I50" s="3"/>
      <c r="J50" s="3"/>
      <c r="K50" s="3"/>
      <c r="L50" s="11" t="s">
        <v>642</v>
      </c>
      <c r="M50" s="3"/>
      <c r="N50" s="3"/>
      <c r="O50" s="3"/>
      <c r="P50" s="3"/>
      <c r="Q50" s="3"/>
      <c r="R50" s="3"/>
      <c r="S50" s="3"/>
      <c r="T50" s="3"/>
      <c r="U50" s="3"/>
      <c r="V50" s="3"/>
      <c r="W50" s="3"/>
      <c r="X50" s="3"/>
    </row>
    <row r="51" spans="1:24">
      <c r="A51" s="3"/>
      <c r="B51" s="3"/>
      <c r="C51" s="3"/>
      <c r="D51" s="3"/>
      <c r="E51" s="3"/>
      <c r="F51" s="3"/>
      <c r="G51" s="3"/>
      <c r="H51" s="3"/>
      <c r="I51" s="3"/>
      <c r="J51" s="3"/>
      <c r="K51" s="3"/>
      <c r="L51" s="3"/>
      <c r="M51" s="3"/>
      <c r="N51" s="3" t="s">
        <v>643</v>
      </c>
      <c r="O51" s="3"/>
      <c r="P51" s="3"/>
      <c r="Q51" s="3"/>
      <c r="R51" s="3"/>
      <c r="S51" s="3"/>
      <c r="T51" s="3"/>
      <c r="U51" s="3"/>
      <c r="V51" s="3"/>
      <c r="W51" s="3"/>
      <c r="X51" s="3"/>
    </row>
    <row r="52" spans="1:24">
      <c r="A52" s="3"/>
      <c r="B52" s="3"/>
      <c r="C52" s="3"/>
      <c r="D52" s="3"/>
      <c r="E52" s="3"/>
      <c r="F52" s="3"/>
      <c r="G52" s="3"/>
      <c r="H52" s="3"/>
      <c r="I52" s="3"/>
      <c r="J52" s="3"/>
      <c r="K52" s="3"/>
      <c r="L52" s="3"/>
      <c r="M52" s="3"/>
      <c r="N52" s="3"/>
      <c r="O52" s="3"/>
      <c r="P52" s="3"/>
      <c r="Q52" s="3"/>
      <c r="R52" s="3"/>
      <c r="S52" s="3"/>
      <c r="T52" s="3"/>
      <c r="U52" s="3"/>
      <c r="V52" s="3"/>
      <c r="W52" s="3"/>
      <c r="X52" s="3"/>
    </row>
    <row r="53" spans="1:24">
      <c r="A53" s="3"/>
      <c r="B53" s="3"/>
      <c r="C53" s="3"/>
      <c r="D53" s="3"/>
      <c r="E53" s="3"/>
      <c r="F53" s="3"/>
      <c r="G53" s="3"/>
      <c r="H53" s="3"/>
      <c r="I53" s="3"/>
      <c r="J53" s="3"/>
      <c r="K53" s="3"/>
      <c r="L53" s="3"/>
      <c r="M53" s="3"/>
      <c r="N53" s="3"/>
      <c r="O53" s="3"/>
      <c r="P53" s="3"/>
      <c r="Q53" s="3"/>
      <c r="R53" s="3"/>
      <c r="S53" s="3"/>
      <c r="T53" s="3"/>
      <c r="U53" s="3"/>
      <c r="V53" s="3"/>
      <c r="W53" s="3"/>
    </row>
    <row r="54" spans="1:24">
      <c r="A54" s="3"/>
      <c r="B54" s="3"/>
      <c r="C54" s="3"/>
      <c r="D54" s="3"/>
      <c r="E54" s="3"/>
      <c r="F54" s="3"/>
      <c r="G54" s="3"/>
      <c r="H54" s="3"/>
      <c r="I54" s="3"/>
      <c r="J54" s="3"/>
      <c r="K54" s="3"/>
      <c r="L54" s="3"/>
      <c r="M54" s="3"/>
      <c r="N54" s="3"/>
      <c r="O54" s="3"/>
      <c r="P54" s="3"/>
      <c r="Q54" s="3"/>
      <c r="R54" s="3"/>
      <c r="S54" s="3"/>
      <c r="T54" s="3"/>
      <c r="U54" s="3"/>
      <c r="V54" s="3"/>
      <c r="W54" s="3"/>
    </row>
    <row r="55" spans="1:24" ht="15.75" customHeight="1">
      <c r="A55" s="3"/>
      <c r="B55" s="3"/>
      <c r="C55" s="3"/>
      <c r="D55" s="3"/>
      <c r="E55" s="3"/>
      <c r="F55" s="3"/>
      <c r="G55" s="3"/>
      <c r="H55" s="3"/>
      <c r="I55" s="3"/>
      <c r="J55" s="3"/>
      <c r="K55" s="3"/>
      <c r="L55" s="3"/>
      <c r="M55" s="3"/>
      <c r="N55" s="3"/>
      <c r="O55" s="3"/>
      <c r="P55" s="3"/>
      <c r="Q55" s="3"/>
      <c r="R55" s="3"/>
      <c r="S55" s="3"/>
      <c r="T55" s="3"/>
      <c r="U55" s="3"/>
      <c r="V55" s="3"/>
      <c r="W55" s="3"/>
    </row>
    <row r="56" spans="1:24">
      <c r="A56" s="3"/>
      <c r="B56" s="3"/>
      <c r="C56" s="3"/>
      <c r="D56" s="3"/>
      <c r="E56" s="3"/>
      <c r="F56" s="3"/>
      <c r="G56" s="3"/>
      <c r="H56" s="3"/>
      <c r="I56" s="3"/>
      <c r="J56" s="3"/>
      <c r="K56" s="3"/>
      <c r="L56" s="3"/>
      <c r="M56" s="3"/>
      <c r="N56" s="3"/>
      <c r="O56" s="3"/>
      <c r="P56" s="3"/>
      <c r="Q56" s="3"/>
      <c r="R56" s="3"/>
      <c r="S56" s="3"/>
      <c r="T56" s="3"/>
      <c r="U56" s="3"/>
      <c r="V56" s="3"/>
      <c r="W56" s="3"/>
    </row>
    <row r="57" spans="1:24">
      <c r="A57" s="3"/>
      <c r="B57" s="3"/>
      <c r="C57" s="3"/>
      <c r="D57" s="3"/>
      <c r="E57" s="3"/>
      <c r="F57" s="3"/>
      <c r="G57" s="3"/>
      <c r="H57" s="3"/>
      <c r="I57" s="3"/>
      <c r="J57" s="3"/>
      <c r="K57" s="3"/>
      <c r="L57" s="3"/>
      <c r="M57" s="604" t="e">
        <f>'TAB BẢNG A'!#REF!</f>
        <v>#REF!</v>
      </c>
      <c r="N57" s="604"/>
      <c r="O57" s="604"/>
      <c r="P57" s="604"/>
      <c r="Q57" s="604"/>
      <c r="R57" s="604"/>
      <c r="S57" s="604"/>
      <c r="T57" s="3"/>
      <c r="U57" s="3"/>
      <c r="V57" s="3"/>
      <c r="W57" s="3"/>
    </row>
    <row r="58" spans="1:24" ht="30.75" customHeight="1">
      <c r="A58" s="3"/>
      <c r="B58" s="3"/>
      <c r="C58" s="3"/>
      <c r="D58" s="3"/>
      <c r="E58" s="3"/>
      <c r="F58" s="3"/>
      <c r="G58" s="3"/>
      <c r="H58" s="3"/>
      <c r="I58" s="3"/>
      <c r="J58" s="3"/>
      <c r="K58" s="3"/>
      <c r="L58" s="3"/>
      <c r="M58" s="3"/>
      <c r="N58" s="3"/>
      <c r="O58" s="3"/>
      <c r="P58" s="3"/>
      <c r="Q58" s="3"/>
      <c r="R58" s="3"/>
      <c r="S58" s="3"/>
      <c r="T58" s="3"/>
      <c r="U58" s="3"/>
      <c r="V58" s="3"/>
      <c r="W58" s="3"/>
    </row>
    <row r="59" spans="1:24" ht="29.25" customHeight="1"/>
    <row r="60" spans="1:24" ht="15.75" customHeight="1"/>
    <row r="61" spans="1:24" ht="15.75" customHeight="1"/>
    <row r="62" spans="1:24" ht="32.25" customHeight="1"/>
    <row r="65" ht="15.75" customHeight="1"/>
    <row r="66" ht="31.5" customHeight="1"/>
    <row r="67" ht="15.75" customHeight="1"/>
  </sheetData>
  <mergeCells count="84">
    <mergeCell ref="H29:X29"/>
    <mergeCell ref="A42:X42"/>
    <mergeCell ref="H40:X40"/>
    <mergeCell ref="A41:G41"/>
    <mergeCell ref="H41:X41"/>
    <mergeCell ref="H32:J32"/>
    <mergeCell ref="K32:P32"/>
    <mergeCell ref="A38:G38"/>
    <mergeCell ref="H38:X38"/>
    <mergeCell ref="A40:G40"/>
    <mergeCell ref="A32:G32"/>
    <mergeCell ref="O33:Q33"/>
    <mergeCell ref="R33:X33"/>
    <mergeCell ref="H33:J33"/>
    <mergeCell ref="K33:N33"/>
    <mergeCell ref="H37:X37"/>
    <mergeCell ref="A34:X34"/>
    <mergeCell ref="A35:G35"/>
    <mergeCell ref="H35:X35"/>
    <mergeCell ref="A36:G36"/>
    <mergeCell ref="H36:X36"/>
    <mergeCell ref="A37:G37"/>
    <mergeCell ref="M57:S57"/>
    <mergeCell ref="A43:G43"/>
    <mergeCell ref="H43:X43"/>
    <mergeCell ref="A47:X47"/>
    <mergeCell ref="A45:X45"/>
    <mergeCell ref="A48:X48"/>
    <mergeCell ref="A44:X44"/>
    <mergeCell ref="A46:X46"/>
    <mergeCell ref="S14:X14"/>
    <mergeCell ref="A15:F15"/>
    <mergeCell ref="G15:L15"/>
    <mergeCell ref="A39:G39"/>
    <mergeCell ref="H39:X39"/>
    <mergeCell ref="Q32:U32"/>
    <mergeCell ref="V32:X32"/>
    <mergeCell ref="A29:G29"/>
    <mergeCell ref="A19:X19"/>
    <mergeCell ref="S15:X15"/>
    <mergeCell ref="M15:R15"/>
    <mergeCell ref="A18:X18"/>
    <mergeCell ref="A14:F14"/>
    <mergeCell ref="G14:L14"/>
    <mergeCell ref="A33:G33"/>
    <mergeCell ref="A21:X21"/>
    <mergeCell ref="A1:P3"/>
    <mergeCell ref="A5:V5"/>
    <mergeCell ref="A6:I6"/>
    <mergeCell ref="A7:J7"/>
    <mergeCell ref="K7:M7"/>
    <mergeCell ref="K6:M6"/>
    <mergeCell ref="A22:P22"/>
    <mergeCell ref="A30:G31"/>
    <mergeCell ref="A23:X23"/>
    <mergeCell ref="A24:G24"/>
    <mergeCell ref="H24:L24"/>
    <mergeCell ref="A26:G26"/>
    <mergeCell ref="H26:X26"/>
    <mergeCell ref="Q22:X22"/>
    <mergeCell ref="H30:X30"/>
    <mergeCell ref="H31:X31"/>
    <mergeCell ref="A28:G28"/>
    <mergeCell ref="H28:X28"/>
    <mergeCell ref="H25:X25"/>
    <mergeCell ref="A25:G25"/>
    <mergeCell ref="A27:G27"/>
    <mergeCell ref="H27:X27"/>
    <mergeCell ref="A16:F16"/>
    <mergeCell ref="G16:L16"/>
    <mergeCell ref="M16:R16"/>
    <mergeCell ref="S16:X16"/>
    <mergeCell ref="B4:H4"/>
    <mergeCell ref="A12:F12"/>
    <mergeCell ref="G12:L12"/>
    <mergeCell ref="M12:R12"/>
    <mergeCell ref="A13:F13"/>
    <mergeCell ref="G13:X13"/>
    <mergeCell ref="A9:X9"/>
    <mergeCell ref="A11:F11"/>
    <mergeCell ref="G11:R11"/>
    <mergeCell ref="S11:T11"/>
    <mergeCell ref="U11:X11"/>
    <mergeCell ref="M14:R14"/>
  </mergeCells>
  <dataValidations count="6">
    <dataValidation type="list" allowBlank="1" showInputMessage="1" showErrorMessage="1" sqref="H39:X39" xr:uid="{00000000-0002-0000-0200-000000000000}">
      <formula1>"BĐS, Động sản"</formula1>
    </dataValidation>
    <dataValidation type="list" allowBlank="1" showInputMessage="1" showErrorMessage="1" sqref="H41:X41" xr:uid="{00000000-0002-0000-0200-000001000000}">
      <formula1>"Hiện hữu, Hình thành trong tương lai"</formula1>
    </dataValidation>
    <dataValidation allowBlank="1" showInputMessage="1" showErrorMessage="1" sqref="Z2:Z7 AA3:AA6" xr:uid="{00000000-0002-0000-0200-000002000000}"/>
    <dataValidation type="list" allowBlank="1" showInputMessage="1" showErrorMessage="1" sqref="AB2" xr:uid="{00000000-0002-0000-0200-000003000000}">
      <formula1>"Phê duyệt, Từ chối"</formula1>
    </dataValidation>
    <dataValidation type="list" allowBlank="1" showInputMessage="1" showErrorMessage="1" sqref="O17" xr:uid="{00000000-0002-0000-0200-000004000000}">
      <formula1>$AE$4:$AE$69</formula1>
    </dataValidation>
    <dataValidation type="list" allowBlank="1" showInputMessage="1" showErrorMessage="1" sqref="H33:J33" xr:uid="{00000000-0002-0000-0200-000005000000}">
      <formula1>"Kỳ đầu:,Mỗi kỳ:"</formula1>
    </dataValidation>
  </dataValidations>
  <pageMargins left="0.25" right="0.25" top="0.35" bottom="0.41" header="0.3" footer="0.37"/>
  <pageSetup paperSize="9" orientation="portrait" verticalDpi="0" r:id="rId1"/>
  <headerFooter>
    <oddFooter>&amp;R&amp;P/&amp;N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6"/>
  <sheetViews>
    <sheetView workbookViewId="0">
      <selection activeCell="J28" sqref="J28"/>
    </sheetView>
  </sheetViews>
  <sheetFormatPr defaultColWidth="9.140625" defaultRowHeight="15.75"/>
  <cols>
    <col min="1" max="20" width="4" style="16" customWidth="1"/>
    <col min="21" max="21" width="5.85546875" style="16" customWidth="1"/>
    <col min="22" max="25" width="4" style="16" customWidth="1"/>
    <col min="26" max="16384" width="9.140625" style="16"/>
  </cols>
  <sheetData>
    <row r="1" spans="1:24">
      <c r="A1" s="653" t="s">
        <v>644</v>
      </c>
      <c r="B1" s="654"/>
      <c r="C1" s="654"/>
      <c r="D1" s="654"/>
      <c r="E1" s="654"/>
      <c r="F1" s="654"/>
      <c r="G1" s="654"/>
      <c r="H1" s="654"/>
      <c r="I1" s="654"/>
      <c r="J1" s="654"/>
      <c r="K1" s="654"/>
      <c r="L1" s="654"/>
      <c r="M1" s="654"/>
      <c r="N1" s="654"/>
      <c r="O1" s="654"/>
      <c r="P1" s="654"/>
    </row>
    <row r="2" spans="1:24">
      <c r="A2" s="654"/>
      <c r="B2" s="654"/>
      <c r="C2" s="654"/>
      <c r="D2" s="654"/>
      <c r="E2" s="654"/>
      <c r="F2" s="654"/>
      <c r="G2" s="654"/>
      <c r="H2" s="654"/>
      <c r="I2" s="654"/>
      <c r="J2" s="654"/>
      <c r="K2" s="654"/>
      <c r="L2" s="654"/>
      <c r="M2" s="654"/>
      <c r="N2" s="654"/>
      <c r="O2" s="654"/>
      <c r="P2" s="654"/>
    </row>
    <row r="3" spans="1:24">
      <c r="A3" s="654"/>
      <c r="B3" s="654"/>
      <c r="C3" s="654"/>
      <c r="D3" s="654"/>
      <c r="E3" s="654"/>
      <c r="F3" s="654"/>
      <c r="G3" s="654"/>
      <c r="H3" s="654"/>
      <c r="I3" s="654"/>
      <c r="J3" s="654"/>
      <c r="K3" s="654"/>
      <c r="L3" s="654"/>
      <c r="M3" s="654"/>
      <c r="N3" s="654"/>
      <c r="O3" s="654"/>
      <c r="P3" s="654"/>
    </row>
    <row r="4" spans="1:24">
      <c r="A4" s="19" t="s">
        <v>598</v>
      </c>
      <c r="B4" s="20" t="str">
        <f>'Phe duyet'!B4</f>
        <v>Số: S2.A.X.T.1</v>
      </c>
      <c r="C4" s="19"/>
      <c r="D4" s="19"/>
      <c r="E4" s="20"/>
      <c r="F4" s="20"/>
      <c r="G4" s="20"/>
      <c r="H4" s="20"/>
      <c r="I4" s="20"/>
      <c r="J4" s="20"/>
      <c r="K4" s="20"/>
      <c r="L4" s="20"/>
      <c r="M4" s="20"/>
      <c r="N4" s="20"/>
      <c r="O4" s="19"/>
      <c r="P4" s="20"/>
      <c r="Q4" s="21" t="str">
        <f ca="1">"Ngày" &amp; " "&amp; DAY(TODAY()) &amp; " "&amp; "tháng" &amp; " " &amp; MONTH(TODAY()) &amp; " " &amp; "năm" &amp; " " &amp; YEAR(TODAY())</f>
        <v>Ngày 29 tháng 10 năm 2021</v>
      </c>
      <c r="R4" s="20"/>
      <c r="S4" s="20"/>
      <c r="T4" s="20"/>
      <c r="U4" s="20"/>
      <c r="V4" s="20"/>
      <c r="W4" s="19"/>
      <c r="X4" s="19"/>
    </row>
    <row r="5" spans="1:24">
      <c r="A5" s="790"/>
      <c r="B5" s="791"/>
      <c r="C5" s="791"/>
      <c r="D5" s="791"/>
      <c r="E5" s="791"/>
      <c r="F5" s="791"/>
      <c r="G5" s="791"/>
      <c r="H5" s="790"/>
      <c r="I5" s="790"/>
      <c r="J5" s="790"/>
      <c r="K5" s="790"/>
      <c r="L5" s="790"/>
      <c r="M5" s="790"/>
      <c r="N5" s="790"/>
      <c r="O5" s="790"/>
      <c r="P5" s="790"/>
      <c r="Q5" s="790"/>
      <c r="R5" s="790"/>
      <c r="S5" s="790"/>
      <c r="T5" s="790"/>
      <c r="U5" s="790"/>
      <c r="V5" s="790"/>
      <c r="W5" s="790"/>
      <c r="X5" s="790"/>
    </row>
    <row r="6" spans="1:24">
      <c r="A6" s="514" t="s">
        <v>601</v>
      </c>
      <c r="B6" s="514"/>
      <c r="C6" s="514"/>
      <c r="D6" s="514"/>
      <c r="E6" s="514"/>
      <c r="F6" s="514"/>
      <c r="G6" s="649" t="e">
        <f>'Phe duyet'!G11:L11</f>
        <v>#REF!</v>
      </c>
      <c r="H6" s="649"/>
      <c r="I6" s="649"/>
      <c r="J6" s="649"/>
      <c r="K6" s="649"/>
      <c r="L6" s="649"/>
      <c r="M6" s="518" t="s">
        <v>645</v>
      </c>
      <c r="N6" s="518"/>
      <c r="O6" s="518"/>
      <c r="P6" s="518"/>
      <c r="Q6" s="518"/>
      <c r="R6" s="518"/>
      <c r="S6" s="655" t="str">
        <f>'Phe duyet'!S11:X11</f>
        <v>Số CIF:</v>
      </c>
      <c r="T6" s="656"/>
      <c r="U6" s="656"/>
      <c r="V6" s="656"/>
      <c r="W6" s="656"/>
      <c r="X6" s="657"/>
    </row>
    <row r="7" spans="1:24">
      <c r="A7" s="514" t="s">
        <v>603</v>
      </c>
      <c r="B7" s="514"/>
      <c r="C7" s="514"/>
      <c r="D7" s="514"/>
      <c r="E7" s="514"/>
      <c r="F7" s="514"/>
      <c r="G7" s="649" t="s">
        <v>604</v>
      </c>
      <c r="H7" s="649"/>
      <c r="I7" s="649"/>
      <c r="J7" s="649"/>
      <c r="K7" s="649"/>
      <c r="L7" s="649"/>
      <c r="M7" s="518" t="s">
        <v>605</v>
      </c>
      <c r="N7" s="518"/>
      <c r="O7" s="518"/>
      <c r="P7" s="518"/>
      <c r="Q7" s="518"/>
      <c r="R7" s="518"/>
      <c r="S7" s="650" t="e">
        <f>'Phe duyet'!S12:X12</f>
        <v>#REF!</v>
      </c>
      <c r="T7" s="651"/>
      <c r="U7" s="651"/>
      <c r="V7" s="651"/>
      <c r="W7" s="651"/>
      <c r="X7" s="652"/>
    </row>
    <row r="8" spans="1:24">
      <c r="A8" s="514" t="s">
        <v>606</v>
      </c>
      <c r="B8" s="514"/>
      <c r="C8" s="514"/>
      <c r="D8" s="514"/>
      <c r="E8" s="514"/>
      <c r="F8" s="514"/>
      <c r="G8" s="649" t="e">
        <f>'Phe duyet'!G13:X13</f>
        <v>#REF!</v>
      </c>
      <c r="H8" s="649"/>
      <c r="I8" s="649"/>
      <c r="J8" s="649"/>
      <c r="K8" s="649"/>
      <c r="L8" s="649"/>
      <c r="M8" s="649"/>
      <c r="N8" s="649"/>
      <c r="O8" s="649"/>
      <c r="P8" s="649"/>
      <c r="Q8" s="649"/>
      <c r="R8" s="649"/>
      <c r="S8" s="649"/>
      <c r="T8" s="649"/>
      <c r="U8" s="649"/>
      <c r="V8" s="649"/>
      <c r="W8" s="649"/>
      <c r="X8" s="649"/>
    </row>
    <row r="9" spans="1:24">
      <c r="A9" s="514" t="s">
        <v>607</v>
      </c>
      <c r="B9" s="514"/>
      <c r="C9" s="514"/>
      <c r="D9" s="514"/>
      <c r="E9" s="514"/>
      <c r="F9" s="514"/>
      <c r="G9" s="520" t="e">
        <f>'Phe duyet'!G14:L14</f>
        <v>#REF!</v>
      </c>
      <c r="H9" s="521"/>
      <c r="I9" s="521"/>
      <c r="J9" s="521"/>
      <c r="K9" s="521"/>
      <c r="L9" s="522"/>
      <c r="M9" s="518" t="s">
        <v>608</v>
      </c>
      <c r="N9" s="518"/>
      <c r="O9" s="518"/>
      <c r="P9" s="518"/>
      <c r="Q9" s="518"/>
      <c r="R9" s="518"/>
      <c r="S9" s="646" t="e">
        <f>'Phe duyet'!S14:X14</f>
        <v>#REF!</v>
      </c>
      <c r="T9" s="647"/>
      <c r="U9" s="647"/>
      <c r="V9" s="647"/>
      <c r="W9" s="647"/>
      <c r="X9" s="648"/>
    </row>
    <row r="10" spans="1:24">
      <c r="A10" s="514" t="s">
        <v>609</v>
      </c>
      <c r="B10" s="514"/>
      <c r="C10" s="514"/>
      <c r="D10" s="514"/>
      <c r="E10" s="514"/>
      <c r="F10" s="514"/>
      <c r="G10" s="649" t="e">
        <f>'Phe duyet'!G15:L15</f>
        <v>#REF!</v>
      </c>
      <c r="H10" s="649"/>
      <c r="I10" s="649"/>
      <c r="J10" s="649"/>
      <c r="K10" s="649"/>
      <c r="L10" s="649"/>
      <c r="M10" s="518" t="s">
        <v>610</v>
      </c>
      <c r="N10" s="518"/>
      <c r="O10" s="518"/>
      <c r="P10" s="518"/>
      <c r="Q10" s="518"/>
      <c r="R10" s="518"/>
      <c r="S10" s="646" t="e">
        <f>'Phe duyet'!S15:X15</f>
        <v>#REF!</v>
      </c>
      <c r="T10" s="647"/>
      <c r="U10" s="647"/>
      <c r="V10" s="647"/>
      <c r="W10" s="647"/>
      <c r="X10" s="648"/>
    </row>
    <row r="12" spans="1:24">
      <c r="A12" s="22" t="s">
        <v>646</v>
      </c>
    </row>
    <row r="13" spans="1:24">
      <c r="A13" s="20"/>
    </row>
    <row r="14" spans="1:24">
      <c r="A14" s="22" t="s">
        <v>647</v>
      </c>
    </row>
    <row r="16" spans="1:24">
      <c r="A16" s="16" t="s">
        <v>648</v>
      </c>
      <c r="O16" s="16" t="str">
        <f>'Phe duyet'!B4</f>
        <v>Số: S2.A.X.T.1</v>
      </c>
      <c r="V16" s="16" t="s">
        <v>649</v>
      </c>
    </row>
    <row r="17" spans="1:24">
      <c r="A17" s="16" t="s">
        <v>650</v>
      </c>
    </row>
    <row r="19" spans="1:24">
      <c r="A19" s="19"/>
      <c r="B19" s="19"/>
      <c r="C19" s="19"/>
      <c r="D19" s="19"/>
      <c r="E19" s="19"/>
      <c r="F19" s="19"/>
      <c r="G19" s="19"/>
      <c r="H19" s="19"/>
      <c r="I19" s="19"/>
      <c r="J19" s="19"/>
      <c r="K19" s="19"/>
      <c r="L19" s="19"/>
      <c r="M19" s="19"/>
      <c r="N19" s="19"/>
      <c r="O19" s="19"/>
      <c r="P19" s="19"/>
      <c r="Q19" s="19"/>
      <c r="R19" s="19"/>
      <c r="S19" s="19"/>
      <c r="T19" s="19"/>
      <c r="U19" s="19"/>
      <c r="V19" s="19"/>
      <c r="W19" s="19"/>
      <c r="X19" s="19"/>
    </row>
    <row r="20" spans="1:24">
      <c r="A20" s="23" t="s">
        <v>651</v>
      </c>
      <c r="B20" s="19"/>
      <c r="C20" s="19"/>
      <c r="D20" s="19"/>
      <c r="E20" s="19"/>
      <c r="F20" s="19"/>
      <c r="G20" s="19"/>
      <c r="H20" s="19"/>
      <c r="I20" s="19"/>
      <c r="J20" s="19"/>
      <c r="K20" s="19"/>
      <c r="L20" s="20" t="s">
        <v>642</v>
      </c>
      <c r="M20" s="19"/>
      <c r="N20" s="19"/>
      <c r="O20" s="19"/>
      <c r="P20" s="19"/>
      <c r="Q20" s="19"/>
      <c r="R20" s="19"/>
      <c r="S20" s="19"/>
      <c r="T20" s="19"/>
      <c r="U20" s="19"/>
      <c r="V20" s="19"/>
      <c r="W20" s="19"/>
      <c r="X20" s="19"/>
    </row>
    <row r="21" spans="1:24">
      <c r="A21" s="19" t="s">
        <v>652</v>
      </c>
      <c r="B21" s="19"/>
      <c r="C21" s="19"/>
      <c r="D21" s="19"/>
      <c r="E21" s="19"/>
      <c r="F21" s="19"/>
      <c r="G21" s="19"/>
      <c r="H21" s="19"/>
      <c r="I21" s="19"/>
      <c r="J21" s="19"/>
      <c r="K21" s="19"/>
      <c r="L21" s="19"/>
      <c r="M21" s="19"/>
      <c r="N21" s="19" t="s">
        <v>643</v>
      </c>
      <c r="O21" s="19"/>
      <c r="P21" s="19"/>
      <c r="Q21" s="19"/>
      <c r="R21" s="19"/>
      <c r="S21" s="19"/>
      <c r="T21" s="19"/>
      <c r="U21" s="19"/>
      <c r="V21" s="19"/>
      <c r="W21" s="19"/>
      <c r="X21" s="19"/>
    </row>
    <row r="22" spans="1:24">
      <c r="A22" s="19" t="s">
        <v>652</v>
      </c>
      <c r="B22" s="19"/>
      <c r="C22" s="19"/>
      <c r="D22" s="19"/>
      <c r="E22" s="19"/>
      <c r="F22" s="19"/>
      <c r="G22" s="19"/>
      <c r="H22" s="19"/>
      <c r="I22" s="19"/>
      <c r="J22" s="19"/>
      <c r="K22" s="19"/>
      <c r="L22" s="19"/>
      <c r="M22" s="19"/>
      <c r="N22" s="19"/>
      <c r="O22" s="19"/>
      <c r="P22" s="19"/>
      <c r="Q22" s="19"/>
      <c r="R22" s="19"/>
      <c r="S22" s="19"/>
      <c r="T22" s="19"/>
      <c r="U22" s="19"/>
      <c r="V22" s="19"/>
      <c r="W22" s="19"/>
      <c r="X22" s="19"/>
    </row>
    <row r="26" spans="1:24">
      <c r="M26" s="645" t="e">
        <f>'Phe duyet'!M57:S57</f>
        <v>#REF!</v>
      </c>
      <c r="N26" s="645"/>
      <c r="O26" s="645"/>
      <c r="P26" s="645"/>
      <c r="Q26" s="645"/>
      <c r="R26" s="645"/>
      <c r="S26" s="645"/>
      <c r="T26" s="24"/>
      <c r="U26" s="24"/>
    </row>
  </sheetData>
  <mergeCells count="22">
    <mergeCell ref="A1:P3"/>
    <mergeCell ref="A5:G5"/>
    <mergeCell ref="H5:X5"/>
    <mergeCell ref="A6:F6"/>
    <mergeCell ref="G6:L6"/>
    <mergeCell ref="M6:R6"/>
    <mergeCell ref="S6:X6"/>
    <mergeCell ref="A7:F7"/>
    <mergeCell ref="G7:L7"/>
    <mergeCell ref="M7:R7"/>
    <mergeCell ref="S7:X7"/>
    <mergeCell ref="A8:F8"/>
    <mergeCell ref="G8:X8"/>
    <mergeCell ref="M26:S26"/>
    <mergeCell ref="A9:F9"/>
    <mergeCell ref="G9:L9"/>
    <mergeCell ref="M9:R9"/>
    <mergeCell ref="S9:X9"/>
    <mergeCell ref="A10:F10"/>
    <mergeCell ref="G10:L10"/>
    <mergeCell ref="M10:R10"/>
    <mergeCell ref="S10:X10"/>
  </mergeCells>
  <dataValidations count="1">
    <dataValidation type="list" allowBlank="1" showInputMessage="1" showErrorMessage="1" sqref="T26:U26" xr:uid="{00000000-0002-0000-0300-000000000000}">
      <formula1>$Z$1:$Z$10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0"/>
  <sheetViews>
    <sheetView topLeftCell="C1" workbookViewId="0">
      <selection activeCell="D32" sqref="D32"/>
    </sheetView>
  </sheetViews>
  <sheetFormatPr defaultRowHeight="14.25"/>
  <cols>
    <col min="1" max="1" width="20.28515625" style="25" customWidth="1"/>
    <col min="2" max="2" width="25.140625" style="42" customWidth="1"/>
    <col min="3" max="3" width="19.85546875" style="27" bestFit="1" customWidth="1"/>
    <col min="4" max="4" width="9" style="27" customWidth="1"/>
    <col min="5" max="5" width="9.28515625" style="27" customWidth="1"/>
    <col min="6" max="6" width="8" style="27" customWidth="1"/>
    <col min="7" max="8" width="8.42578125" style="27" customWidth="1"/>
    <col min="9" max="9" width="12.7109375" style="27" customWidth="1"/>
    <col min="10" max="11" width="9.140625" style="27"/>
    <col min="12" max="12" width="9.28515625" style="27" customWidth="1"/>
    <col min="13" max="13" width="8.140625" style="27" customWidth="1"/>
    <col min="14" max="14" width="7.42578125" style="27" customWidth="1"/>
    <col min="15" max="15" width="8.5703125" style="27" customWidth="1"/>
    <col min="16" max="256" width="9.140625" style="27"/>
    <col min="257" max="257" width="20.28515625" style="27" customWidth="1"/>
    <col min="258" max="258" width="14.7109375" style="27" customWidth="1"/>
    <col min="259" max="259" width="19.85546875" style="27" bestFit="1" customWidth="1"/>
    <col min="260" max="260" width="9" style="27" customWidth="1"/>
    <col min="261" max="261" width="9.28515625" style="27" customWidth="1"/>
    <col min="262" max="262" width="8" style="27" customWidth="1"/>
    <col min="263" max="264" width="8.42578125" style="27" customWidth="1"/>
    <col min="265" max="265" width="12.7109375" style="27" customWidth="1"/>
    <col min="266" max="267" width="9.140625" style="27"/>
    <col min="268" max="268" width="9.28515625" style="27" customWidth="1"/>
    <col min="269" max="269" width="8.140625" style="27" customWidth="1"/>
    <col min="270" max="270" width="7.42578125" style="27" customWidth="1"/>
    <col min="271" max="271" width="8.5703125" style="27" customWidth="1"/>
    <col min="272" max="512" width="9.140625" style="27"/>
    <col min="513" max="513" width="20.28515625" style="27" customWidth="1"/>
    <col min="514" max="514" width="14.7109375" style="27" customWidth="1"/>
    <col min="515" max="515" width="19.85546875" style="27" bestFit="1" customWidth="1"/>
    <col min="516" max="516" width="9" style="27" customWidth="1"/>
    <col min="517" max="517" width="9.28515625" style="27" customWidth="1"/>
    <col min="518" max="518" width="8" style="27" customWidth="1"/>
    <col min="519" max="520" width="8.42578125" style="27" customWidth="1"/>
    <col min="521" max="521" width="12.7109375" style="27" customWidth="1"/>
    <col min="522" max="523" width="9.140625" style="27"/>
    <col min="524" max="524" width="9.28515625" style="27" customWidth="1"/>
    <col min="525" max="525" width="8.140625" style="27" customWidth="1"/>
    <col min="526" max="526" width="7.42578125" style="27" customWidth="1"/>
    <col min="527" max="527" width="8.5703125" style="27" customWidth="1"/>
    <col min="528" max="768" width="9.140625" style="27"/>
    <col min="769" max="769" width="20.28515625" style="27" customWidth="1"/>
    <col min="770" max="770" width="14.7109375" style="27" customWidth="1"/>
    <col min="771" max="771" width="19.85546875" style="27" bestFit="1" customWidth="1"/>
    <col min="772" max="772" width="9" style="27" customWidth="1"/>
    <col min="773" max="773" width="9.28515625" style="27" customWidth="1"/>
    <col min="774" max="774" width="8" style="27" customWidth="1"/>
    <col min="775" max="776" width="8.42578125" style="27" customWidth="1"/>
    <col min="777" max="777" width="12.7109375" style="27" customWidth="1"/>
    <col min="778" max="779" width="9.140625" style="27"/>
    <col min="780" max="780" width="9.28515625" style="27" customWidth="1"/>
    <col min="781" max="781" width="8.140625" style="27" customWidth="1"/>
    <col min="782" max="782" width="7.42578125" style="27" customWidth="1"/>
    <col min="783" max="783" width="8.5703125" style="27" customWidth="1"/>
    <col min="784" max="1024" width="9.140625" style="27"/>
    <col min="1025" max="1025" width="20.28515625" style="27" customWidth="1"/>
    <col min="1026" max="1026" width="14.7109375" style="27" customWidth="1"/>
    <col min="1027" max="1027" width="19.85546875" style="27" bestFit="1" customWidth="1"/>
    <col min="1028" max="1028" width="9" style="27" customWidth="1"/>
    <col min="1029" max="1029" width="9.28515625" style="27" customWidth="1"/>
    <col min="1030" max="1030" width="8" style="27" customWidth="1"/>
    <col min="1031" max="1032" width="8.42578125" style="27" customWidth="1"/>
    <col min="1033" max="1033" width="12.7109375" style="27" customWidth="1"/>
    <col min="1034" max="1035" width="9.140625" style="27"/>
    <col min="1036" max="1036" width="9.28515625" style="27" customWidth="1"/>
    <col min="1037" max="1037" width="8.140625" style="27" customWidth="1"/>
    <col min="1038" max="1038" width="7.42578125" style="27" customWidth="1"/>
    <col min="1039" max="1039" width="8.5703125" style="27" customWidth="1"/>
    <col min="1040" max="1280" width="9.140625" style="27"/>
    <col min="1281" max="1281" width="20.28515625" style="27" customWidth="1"/>
    <col min="1282" max="1282" width="14.7109375" style="27" customWidth="1"/>
    <col min="1283" max="1283" width="19.85546875" style="27" bestFit="1" customWidth="1"/>
    <col min="1284" max="1284" width="9" style="27" customWidth="1"/>
    <col min="1285" max="1285" width="9.28515625" style="27" customWidth="1"/>
    <col min="1286" max="1286" width="8" style="27" customWidth="1"/>
    <col min="1287" max="1288" width="8.42578125" style="27" customWidth="1"/>
    <col min="1289" max="1289" width="12.7109375" style="27" customWidth="1"/>
    <col min="1290" max="1291" width="9.140625" style="27"/>
    <col min="1292" max="1292" width="9.28515625" style="27" customWidth="1"/>
    <col min="1293" max="1293" width="8.140625" style="27" customWidth="1"/>
    <col min="1294" max="1294" width="7.42578125" style="27" customWidth="1"/>
    <col min="1295" max="1295" width="8.5703125" style="27" customWidth="1"/>
    <col min="1296" max="1536" width="9.140625" style="27"/>
    <col min="1537" max="1537" width="20.28515625" style="27" customWidth="1"/>
    <col min="1538" max="1538" width="14.7109375" style="27" customWidth="1"/>
    <col min="1539" max="1539" width="19.85546875" style="27" bestFit="1" customWidth="1"/>
    <col min="1540" max="1540" width="9" style="27" customWidth="1"/>
    <col min="1541" max="1541" width="9.28515625" style="27" customWidth="1"/>
    <col min="1542" max="1542" width="8" style="27" customWidth="1"/>
    <col min="1543" max="1544" width="8.42578125" style="27" customWidth="1"/>
    <col min="1545" max="1545" width="12.7109375" style="27" customWidth="1"/>
    <col min="1546" max="1547" width="9.140625" style="27"/>
    <col min="1548" max="1548" width="9.28515625" style="27" customWidth="1"/>
    <col min="1549" max="1549" width="8.140625" style="27" customWidth="1"/>
    <col min="1550" max="1550" width="7.42578125" style="27" customWidth="1"/>
    <col min="1551" max="1551" width="8.5703125" style="27" customWidth="1"/>
    <col min="1552" max="1792" width="9.140625" style="27"/>
    <col min="1793" max="1793" width="20.28515625" style="27" customWidth="1"/>
    <col min="1794" max="1794" width="14.7109375" style="27" customWidth="1"/>
    <col min="1795" max="1795" width="19.85546875" style="27" bestFit="1" customWidth="1"/>
    <col min="1796" max="1796" width="9" style="27" customWidth="1"/>
    <col min="1797" max="1797" width="9.28515625" style="27" customWidth="1"/>
    <col min="1798" max="1798" width="8" style="27" customWidth="1"/>
    <col min="1799" max="1800" width="8.42578125" style="27" customWidth="1"/>
    <col min="1801" max="1801" width="12.7109375" style="27" customWidth="1"/>
    <col min="1802" max="1803" width="9.140625" style="27"/>
    <col min="1804" max="1804" width="9.28515625" style="27" customWidth="1"/>
    <col min="1805" max="1805" width="8.140625" style="27" customWidth="1"/>
    <col min="1806" max="1806" width="7.42578125" style="27" customWidth="1"/>
    <col min="1807" max="1807" width="8.5703125" style="27" customWidth="1"/>
    <col min="1808" max="2048" width="9.140625" style="27"/>
    <col min="2049" max="2049" width="20.28515625" style="27" customWidth="1"/>
    <col min="2050" max="2050" width="14.7109375" style="27" customWidth="1"/>
    <col min="2051" max="2051" width="19.85546875" style="27" bestFit="1" customWidth="1"/>
    <col min="2052" max="2052" width="9" style="27" customWidth="1"/>
    <col min="2053" max="2053" width="9.28515625" style="27" customWidth="1"/>
    <col min="2054" max="2054" width="8" style="27" customWidth="1"/>
    <col min="2055" max="2056" width="8.42578125" style="27" customWidth="1"/>
    <col min="2057" max="2057" width="12.7109375" style="27" customWidth="1"/>
    <col min="2058" max="2059" width="9.140625" style="27"/>
    <col min="2060" max="2060" width="9.28515625" style="27" customWidth="1"/>
    <col min="2061" max="2061" width="8.140625" style="27" customWidth="1"/>
    <col min="2062" max="2062" width="7.42578125" style="27" customWidth="1"/>
    <col min="2063" max="2063" width="8.5703125" style="27" customWidth="1"/>
    <col min="2064" max="2304" width="9.140625" style="27"/>
    <col min="2305" max="2305" width="20.28515625" style="27" customWidth="1"/>
    <col min="2306" max="2306" width="14.7109375" style="27" customWidth="1"/>
    <col min="2307" max="2307" width="19.85546875" style="27" bestFit="1" customWidth="1"/>
    <col min="2308" max="2308" width="9" style="27" customWidth="1"/>
    <col min="2309" max="2309" width="9.28515625" style="27" customWidth="1"/>
    <col min="2310" max="2310" width="8" style="27" customWidth="1"/>
    <col min="2311" max="2312" width="8.42578125" style="27" customWidth="1"/>
    <col min="2313" max="2313" width="12.7109375" style="27" customWidth="1"/>
    <col min="2314" max="2315" width="9.140625" style="27"/>
    <col min="2316" max="2316" width="9.28515625" style="27" customWidth="1"/>
    <col min="2317" max="2317" width="8.140625" style="27" customWidth="1"/>
    <col min="2318" max="2318" width="7.42578125" style="27" customWidth="1"/>
    <col min="2319" max="2319" width="8.5703125" style="27" customWidth="1"/>
    <col min="2320" max="2560" width="9.140625" style="27"/>
    <col min="2561" max="2561" width="20.28515625" style="27" customWidth="1"/>
    <col min="2562" max="2562" width="14.7109375" style="27" customWidth="1"/>
    <col min="2563" max="2563" width="19.85546875" style="27" bestFit="1" customWidth="1"/>
    <col min="2564" max="2564" width="9" style="27" customWidth="1"/>
    <col min="2565" max="2565" width="9.28515625" style="27" customWidth="1"/>
    <col min="2566" max="2566" width="8" style="27" customWidth="1"/>
    <col min="2567" max="2568" width="8.42578125" style="27" customWidth="1"/>
    <col min="2569" max="2569" width="12.7109375" style="27" customWidth="1"/>
    <col min="2570" max="2571" width="9.140625" style="27"/>
    <col min="2572" max="2572" width="9.28515625" style="27" customWidth="1"/>
    <col min="2573" max="2573" width="8.140625" style="27" customWidth="1"/>
    <col min="2574" max="2574" width="7.42578125" style="27" customWidth="1"/>
    <col min="2575" max="2575" width="8.5703125" style="27" customWidth="1"/>
    <col min="2576" max="2816" width="9.140625" style="27"/>
    <col min="2817" max="2817" width="20.28515625" style="27" customWidth="1"/>
    <col min="2818" max="2818" width="14.7109375" style="27" customWidth="1"/>
    <col min="2819" max="2819" width="19.85546875" style="27" bestFit="1" customWidth="1"/>
    <col min="2820" max="2820" width="9" style="27" customWidth="1"/>
    <col min="2821" max="2821" width="9.28515625" style="27" customWidth="1"/>
    <col min="2822" max="2822" width="8" style="27" customWidth="1"/>
    <col min="2823" max="2824" width="8.42578125" style="27" customWidth="1"/>
    <col min="2825" max="2825" width="12.7109375" style="27" customWidth="1"/>
    <col min="2826" max="2827" width="9.140625" style="27"/>
    <col min="2828" max="2828" width="9.28515625" style="27" customWidth="1"/>
    <col min="2829" max="2829" width="8.140625" style="27" customWidth="1"/>
    <col min="2830" max="2830" width="7.42578125" style="27" customWidth="1"/>
    <col min="2831" max="2831" width="8.5703125" style="27" customWidth="1"/>
    <col min="2832" max="3072" width="9.140625" style="27"/>
    <col min="3073" max="3073" width="20.28515625" style="27" customWidth="1"/>
    <col min="3074" max="3074" width="14.7109375" style="27" customWidth="1"/>
    <col min="3075" max="3075" width="19.85546875" style="27" bestFit="1" customWidth="1"/>
    <col min="3076" max="3076" width="9" style="27" customWidth="1"/>
    <col min="3077" max="3077" width="9.28515625" style="27" customWidth="1"/>
    <col min="3078" max="3078" width="8" style="27" customWidth="1"/>
    <col min="3079" max="3080" width="8.42578125" style="27" customWidth="1"/>
    <col min="3081" max="3081" width="12.7109375" style="27" customWidth="1"/>
    <col min="3082" max="3083" width="9.140625" style="27"/>
    <col min="3084" max="3084" width="9.28515625" style="27" customWidth="1"/>
    <col min="3085" max="3085" width="8.140625" style="27" customWidth="1"/>
    <col min="3086" max="3086" width="7.42578125" style="27" customWidth="1"/>
    <col min="3087" max="3087" width="8.5703125" style="27" customWidth="1"/>
    <col min="3088" max="3328" width="9.140625" style="27"/>
    <col min="3329" max="3329" width="20.28515625" style="27" customWidth="1"/>
    <col min="3330" max="3330" width="14.7109375" style="27" customWidth="1"/>
    <col min="3331" max="3331" width="19.85546875" style="27" bestFit="1" customWidth="1"/>
    <col min="3332" max="3332" width="9" style="27" customWidth="1"/>
    <col min="3333" max="3333" width="9.28515625" style="27" customWidth="1"/>
    <col min="3334" max="3334" width="8" style="27" customWidth="1"/>
    <col min="3335" max="3336" width="8.42578125" style="27" customWidth="1"/>
    <col min="3337" max="3337" width="12.7109375" style="27" customWidth="1"/>
    <col min="3338" max="3339" width="9.140625" style="27"/>
    <col min="3340" max="3340" width="9.28515625" style="27" customWidth="1"/>
    <col min="3341" max="3341" width="8.140625" style="27" customWidth="1"/>
    <col min="3342" max="3342" width="7.42578125" style="27" customWidth="1"/>
    <col min="3343" max="3343" width="8.5703125" style="27" customWidth="1"/>
    <col min="3344" max="3584" width="9.140625" style="27"/>
    <col min="3585" max="3585" width="20.28515625" style="27" customWidth="1"/>
    <col min="3586" max="3586" width="14.7109375" style="27" customWidth="1"/>
    <col min="3587" max="3587" width="19.85546875" style="27" bestFit="1" customWidth="1"/>
    <col min="3588" max="3588" width="9" style="27" customWidth="1"/>
    <col min="3589" max="3589" width="9.28515625" style="27" customWidth="1"/>
    <col min="3590" max="3590" width="8" style="27" customWidth="1"/>
    <col min="3591" max="3592" width="8.42578125" style="27" customWidth="1"/>
    <col min="3593" max="3593" width="12.7109375" style="27" customWidth="1"/>
    <col min="3594" max="3595" width="9.140625" style="27"/>
    <col min="3596" max="3596" width="9.28515625" style="27" customWidth="1"/>
    <col min="3597" max="3597" width="8.140625" style="27" customWidth="1"/>
    <col min="3598" max="3598" width="7.42578125" style="27" customWidth="1"/>
    <col min="3599" max="3599" width="8.5703125" style="27" customWidth="1"/>
    <col min="3600" max="3840" width="9.140625" style="27"/>
    <col min="3841" max="3841" width="20.28515625" style="27" customWidth="1"/>
    <col min="3842" max="3842" width="14.7109375" style="27" customWidth="1"/>
    <col min="3843" max="3843" width="19.85546875" style="27" bestFit="1" customWidth="1"/>
    <col min="3844" max="3844" width="9" style="27" customWidth="1"/>
    <col min="3845" max="3845" width="9.28515625" style="27" customWidth="1"/>
    <col min="3846" max="3846" width="8" style="27" customWidth="1"/>
    <col min="3847" max="3848" width="8.42578125" style="27" customWidth="1"/>
    <col min="3849" max="3849" width="12.7109375" style="27" customWidth="1"/>
    <col min="3850" max="3851" width="9.140625" style="27"/>
    <col min="3852" max="3852" width="9.28515625" style="27" customWidth="1"/>
    <col min="3853" max="3853" width="8.140625" style="27" customWidth="1"/>
    <col min="3854" max="3854" width="7.42578125" style="27" customWidth="1"/>
    <col min="3855" max="3855" width="8.5703125" style="27" customWidth="1"/>
    <col min="3856" max="4096" width="9.140625" style="27"/>
    <col min="4097" max="4097" width="20.28515625" style="27" customWidth="1"/>
    <col min="4098" max="4098" width="14.7109375" style="27" customWidth="1"/>
    <col min="4099" max="4099" width="19.85546875" style="27" bestFit="1" customWidth="1"/>
    <col min="4100" max="4100" width="9" style="27" customWidth="1"/>
    <col min="4101" max="4101" width="9.28515625" style="27" customWidth="1"/>
    <col min="4102" max="4102" width="8" style="27" customWidth="1"/>
    <col min="4103" max="4104" width="8.42578125" style="27" customWidth="1"/>
    <col min="4105" max="4105" width="12.7109375" style="27" customWidth="1"/>
    <col min="4106" max="4107" width="9.140625" style="27"/>
    <col min="4108" max="4108" width="9.28515625" style="27" customWidth="1"/>
    <col min="4109" max="4109" width="8.140625" style="27" customWidth="1"/>
    <col min="4110" max="4110" width="7.42578125" style="27" customWidth="1"/>
    <col min="4111" max="4111" width="8.5703125" style="27" customWidth="1"/>
    <col min="4112" max="4352" width="9.140625" style="27"/>
    <col min="4353" max="4353" width="20.28515625" style="27" customWidth="1"/>
    <col min="4354" max="4354" width="14.7109375" style="27" customWidth="1"/>
    <col min="4355" max="4355" width="19.85546875" style="27" bestFit="1" customWidth="1"/>
    <col min="4356" max="4356" width="9" style="27" customWidth="1"/>
    <col min="4357" max="4357" width="9.28515625" style="27" customWidth="1"/>
    <col min="4358" max="4358" width="8" style="27" customWidth="1"/>
    <col min="4359" max="4360" width="8.42578125" style="27" customWidth="1"/>
    <col min="4361" max="4361" width="12.7109375" style="27" customWidth="1"/>
    <col min="4362" max="4363" width="9.140625" style="27"/>
    <col min="4364" max="4364" width="9.28515625" style="27" customWidth="1"/>
    <col min="4365" max="4365" width="8.140625" style="27" customWidth="1"/>
    <col min="4366" max="4366" width="7.42578125" style="27" customWidth="1"/>
    <col min="4367" max="4367" width="8.5703125" style="27" customWidth="1"/>
    <col min="4368" max="4608" width="9.140625" style="27"/>
    <col min="4609" max="4609" width="20.28515625" style="27" customWidth="1"/>
    <col min="4610" max="4610" width="14.7109375" style="27" customWidth="1"/>
    <col min="4611" max="4611" width="19.85546875" style="27" bestFit="1" customWidth="1"/>
    <col min="4612" max="4612" width="9" style="27" customWidth="1"/>
    <col min="4613" max="4613" width="9.28515625" style="27" customWidth="1"/>
    <col min="4614" max="4614" width="8" style="27" customWidth="1"/>
    <col min="4615" max="4616" width="8.42578125" style="27" customWidth="1"/>
    <col min="4617" max="4617" width="12.7109375" style="27" customWidth="1"/>
    <col min="4618" max="4619" width="9.140625" style="27"/>
    <col min="4620" max="4620" width="9.28515625" style="27" customWidth="1"/>
    <col min="4621" max="4621" width="8.140625" style="27" customWidth="1"/>
    <col min="4622" max="4622" width="7.42578125" style="27" customWidth="1"/>
    <col min="4623" max="4623" width="8.5703125" style="27" customWidth="1"/>
    <col min="4624" max="4864" width="9.140625" style="27"/>
    <col min="4865" max="4865" width="20.28515625" style="27" customWidth="1"/>
    <col min="4866" max="4866" width="14.7109375" style="27" customWidth="1"/>
    <col min="4867" max="4867" width="19.85546875" style="27" bestFit="1" customWidth="1"/>
    <col min="4868" max="4868" width="9" style="27" customWidth="1"/>
    <col min="4869" max="4869" width="9.28515625" style="27" customWidth="1"/>
    <col min="4870" max="4870" width="8" style="27" customWidth="1"/>
    <col min="4871" max="4872" width="8.42578125" style="27" customWidth="1"/>
    <col min="4873" max="4873" width="12.7109375" style="27" customWidth="1"/>
    <col min="4874" max="4875" width="9.140625" style="27"/>
    <col min="4876" max="4876" width="9.28515625" style="27" customWidth="1"/>
    <col min="4877" max="4877" width="8.140625" style="27" customWidth="1"/>
    <col min="4878" max="4878" width="7.42578125" style="27" customWidth="1"/>
    <col min="4879" max="4879" width="8.5703125" style="27" customWidth="1"/>
    <col min="4880" max="5120" width="9.140625" style="27"/>
    <col min="5121" max="5121" width="20.28515625" style="27" customWidth="1"/>
    <col min="5122" max="5122" width="14.7109375" style="27" customWidth="1"/>
    <col min="5123" max="5123" width="19.85546875" style="27" bestFit="1" customWidth="1"/>
    <col min="5124" max="5124" width="9" style="27" customWidth="1"/>
    <col min="5125" max="5125" width="9.28515625" style="27" customWidth="1"/>
    <col min="5126" max="5126" width="8" style="27" customWidth="1"/>
    <col min="5127" max="5128" width="8.42578125" style="27" customWidth="1"/>
    <col min="5129" max="5129" width="12.7109375" style="27" customWidth="1"/>
    <col min="5130" max="5131" width="9.140625" style="27"/>
    <col min="5132" max="5132" width="9.28515625" style="27" customWidth="1"/>
    <col min="5133" max="5133" width="8.140625" style="27" customWidth="1"/>
    <col min="5134" max="5134" width="7.42578125" style="27" customWidth="1"/>
    <col min="5135" max="5135" width="8.5703125" style="27" customWidth="1"/>
    <col min="5136" max="5376" width="9.140625" style="27"/>
    <col min="5377" max="5377" width="20.28515625" style="27" customWidth="1"/>
    <col min="5378" max="5378" width="14.7109375" style="27" customWidth="1"/>
    <col min="5379" max="5379" width="19.85546875" style="27" bestFit="1" customWidth="1"/>
    <col min="5380" max="5380" width="9" style="27" customWidth="1"/>
    <col min="5381" max="5381" width="9.28515625" style="27" customWidth="1"/>
    <col min="5382" max="5382" width="8" style="27" customWidth="1"/>
    <col min="5383" max="5384" width="8.42578125" style="27" customWidth="1"/>
    <col min="5385" max="5385" width="12.7109375" style="27" customWidth="1"/>
    <col min="5386" max="5387" width="9.140625" style="27"/>
    <col min="5388" max="5388" width="9.28515625" style="27" customWidth="1"/>
    <col min="5389" max="5389" width="8.140625" style="27" customWidth="1"/>
    <col min="5390" max="5390" width="7.42578125" style="27" customWidth="1"/>
    <col min="5391" max="5391" width="8.5703125" style="27" customWidth="1"/>
    <col min="5392" max="5632" width="9.140625" style="27"/>
    <col min="5633" max="5633" width="20.28515625" style="27" customWidth="1"/>
    <col min="5634" max="5634" width="14.7109375" style="27" customWidth="1"/>
    <col min="5635" max="5635" width="19.85546875" style="27" bestFit="1" customWidth="1"/>
    <col min="5636" max="5636" width="9" style="27" customWidth="1"/>
    <col min="5637" max="5637" width="9.28515625" style="27" customWidth="1"/>
    <col min="5638" max="5638" width="8" style="27" customWidth="1"/>
    <col min="5639" max="5640" width="8.42578125" style="27" customWidth="1"/>
    <col min="5641" max="5641" width="12.7109375" style="27" customWidth="1"/>
    <col min="5642" max="5643" width="9.140625" style="27"/>
    <col min="5644" max="5644" width="9.28515625" style="27" customWidth="1"/>
    <col min="5645" max="5645" width="8.140625" style="27" customWidth="1"/>
    <col min="5646" max="5646" width="7.42578125" style="27" customWidth="1"/>
    <col min="5647" max="5647" width="8.5703125" style="27" customWidth="1"/>
    <col min="5648" max="5888" width="9.140625" style="27"/>
    <col min="5889" max="5889" width="20.28515625" style="27" customWidth="1"/>
    <col min="5890" max="5890" width="14.7109375" style="27" customWidth="1"/>
    <col min="5891" max="5891" width="19.85546875" style="27" bestFit="1" customWidth="1"/>
    <col min="5892" max="5892" width="9" style="27" customWidth="1"/>
    <col min="5893" max="5893" width="9.28515625" style="27" customWidth="1"/>
    <col min="5894" max="5894" width="8" style="27" customWidth="1"/>
    <col min="5895" max="5896" width="8.42578125" style="27" customWidth="1"/>
    <col min="5897" max="5897" width="12.7109375" style="27" customWidth="1"/>
    <col min="5898" max="5899" width="9.140625" style="27"/>
    <col min="5900" max="5900" width="9.28515625" style="27" customWidth="1"/>
    <col min="5901" max="5901" width="8.140625" style="27" customWidth="1"/>
    <col min="5902" max="5902" width="7.42578125" style="27" customWidth="1"/>
    <col min="5903" max="5903" width="8.5703125" style="27" customWidth="1"/>
    <col min="5904" max="6144" width="9.140625" style="27"/>
    <col min="6145" max="6145" width="20.28515625" style="27" customWidth="1"/>
    <col min="6146" max="6146" width="14.7109375" style="27" customWidth="1"/>
    <col min="6147" max="6147" width="19.85546875" style="27" bestFit="1" customWidth="1"/>
    <col min="6148" max="6148" width="9" style="27" customWidth="1"/>
    <col min="6149" max="6149" width="9.28515625" style="27" customWidth="1"/>
    <col min="6150" max="6150" width="8" style="27" customWidth="1"/>
    <col min="6151" max="6152" width="8.42578125" style="27" customWidth="1"/>
    <col min="6153" max="6153" width="12.7109375" style="27" customWidth="1"/>
    <col min="6154" max="6155" width="9.140625" style="27"/>
    <col min="6156" max="6156" width="9.28515625" style="27" customWidth="1"/>
    <col min="6157" max="6157" width="8.140625" style="27" customWidth="1"/>
    <col min="6158" max="6158" width="7.42578125" style="27" customWidth="1"/>
    <col min="6159" max="6159" width="8.5703125" style="27" customWidth="1"/>
    <col min="6160" max="6400" width="9.140625" style="27"/>
    <col min="6401" max="6401" width="20.28515625" style="27" customWidth="1"/>
    <col min="6402" max="6402" width="14.7109375" style="27" customWidth="1"/>
    <col min="6403" max="6403" width="19.85546875" style="27" bestFit="1" customWidth="1"/>
    <col min="6404" max="6404" width="9" style="27" customWidth="1"/>
    <col min="6405" max="6405" width="9.28515625" style="27" customWidth="1"/>
    <col min="6406" max="6406" width="8" style="27" customWidth="1"/>
    <col min="6407" max="6408" width="8.42578125" style="27" customWidth="1"/>
    <col min="6409" max="6409" width="12.7109375" style="27" customWidth="1"/>
    <col min="6410" max="6411" width="9.140625" style="27"/>
    <col min="6412" max="6412" width="9.28515625" style="27" customWidth="1"/>
    <col min="6413" max="6413" width="8.140625" style="27" customWidth="1"/>
    <col min="6414" max="6414" width="7.42578125" style="27" customWidth="1"/>
    <col min="6415" max="6415" width="8.5703125" style="27" customWidth="1"/>
    <col min="6416" max="6656" width="9.140625" style="27"/>
    <col min="6657" max="6657" width="20.28515625" style="27" customWidth="1"/>
    <col min="6658" max="6658" width="14.7109375" style="27" customWidth="1"/>
    <col min="6659" max="6659" width="19.85546875" style="27" bestFit="1" customWidth="1"/>
    <col min="6660" max="6660" width="9" style="27" customWidth="1"/>
    <col min="6661" max="6661" width="9.28515625" style="27" customWidth="1"/>
    <col min="6662" max="6662" width="8" style="27" customWidth="1"/>
    <col min="6663" max="6664" width="8.42578125" style="27" customWidth="1"/>
    <col min="6665" max="6665" width="12.7109375" style="27" customWidth="1"/>
    <col min="6666" max="6667" width="9.140625" style="27"/>
    <col min="6668" max="6668" width="9.28515625" style="27" customWidth="1"/>
    <col min="6669" max="6669" width="8.140625" style="27" customWidth="1"/>
    <col min="6670" max="6670" width="7.42578125" style="27" customWidth="1"/>
    <col min="6671" max="6671" width="8.5703125" style="27" customWidth="1"/>
    <col min="6672" max="6912" width="9.140625" style="27"/>
    <col min="6913" max="6913" width="20.28515625" style="27" customWidth="1"/>
    <col min="6914" max="6914" width="14.7109375" style="27" customWidth="1"/>
    <col min="6915" max="6915" width="19.85546875" style="27" bestFit="1" customWidth="1"/>
    <col min="6916" max="6916" width="9" style="27" customWidth="1"/>
    <col min="6917" max="6917" width="9.28515625" style="27" customWidth="1"/>
    <col min="6918" max="6918" width="8" style="27" customWidth="1"/>
    <col min="6919" max="6920" width="8.42578125" style="27" customWidth="1"/>
    <col min="6921" max="6921" width="12.7109375" style="27" customWidth="1"/>
    <col min="6922" max="6923" width="9.140625" style="27"/>
    <col min="6924" max="6924" width="9.28515625" style="27" customWidth="1"/>
    <col min="6925" max="6925" width="8.140625" style="27" customWidth="1"/>
    <col min="6926" max="6926" width="7.42578125" style="27" customWidth="1"/>
    <col min="6927" max="6927" width="8.5703125" style="27" customWidth="1"/>
    <col min="6928" max="7168" width="9.140625" style="27"/>
    <col min="7169" max="7169" width="20.28515625" style="27" customWidth="1"/>
    <col min="7170" max="7170" width="14.7109375" style="27" customWidth="1"/>
    <col min="7171" max="7171" width="19.85546875" style="27" bestFit="1" customWidth="1"/>
    <col min="7172" max="7172" width="9" style="27" customWidth="1"/>
    <col min="7173" max="7173" width="9.28515625" style="27" customWidth="1"/>
    <col min="7174" max="7174" width="8" style="27" customWidth="1"/>
    <col min="7175" max="7176" width="8.42578125" style="27" customWidth="1"/>
    <col min="7177" max="7177" width="12.7109375" style="27" customWidth="1"/>
    <col min="7178" max="7179" width="9.140625" style="27"/>
    <col min="7180" max="7180" width="9.28515625" style="27" customWidth="1"/>
    <col min="7181" max="7181" width="8.140625" style="27" customWidth="1"/>
    <col min="7182" max="7182" width="7.42578125" style="27" customWidth="1"/>
    <col min="7183" max="7183" width="8.5703125" style="27" customWidth="1"/>
    <col min="7184" max="7424" width="9.140625" style="27"/>
    <col min="7425" max="7425" width="20.28515625" style="27" customWidth="1"/>
    <col min="7426" max="7426" width="14.7109375" style="27" customWidth="1"/>
    <col min="7427" max="7427" width="19.85546875" style="27" bestFit="1" customWidth="1"/>
    <col min="7428" max="7428" width="9" style="27" customWidth="1"/>
    <col min="7429" max="7429" width="9.28515625" style="27" customWidth="1"/>
    <col min="7430" max="7430" width="8" style="27" customWidth="1"/>
    <col min="7431" max="7432" width="8.42578125" style="27" customWidth="1"/>
    <col min="7433" max="7433" width="12.7109375" style="27" customWidth="1"/>
    <col min="7434" max="7435" width="9.140625" style="27"/>
    <col min="7436" max="7436" width="9.28515625" style="27" customWidth="1"/>
    <col min="7437" max="7437" width="8.140625" style="27" customWidth="1"/>
    <col min="7438" max="7438" width="7.42578125" style="27" customWidth="1"/>
    <col min="7439" max="7439" width="8.5703125" style="27" customWidth="1"/>
    <col min="7440" max="7680" width="9.140625" style="27"/>
    <col min="7681" max="7681" width="20.28515625" style="27" customWidth="1"/>
    <col min="7682" max="7682" width="14.7109375" style="27" customWidth="1"/>
    <col min="7683" max="7683" width="19.85546875" style="27" bestFit="1" customWidth="1"/>
    <col min="7684" max="7684" width="9" style="27" customWidth="1"/>
    <col min="7685" max="7685" width="9.28515625" style="27" customWidth="1"/>
    <col min="7686" max="7686" width="8" style="27" customWidth="1"/>
    <col min="7687" max="7688" width="8.42578125" style="27" customWidth="1"/>
    <col min="7689" max="7689" width="12.7109375" style="27" customWidth="1"/>
    <col min="7690" max="7691" width="9.140625" style="27"/>
    <col min="7692" max="7692" width="9.28515625" style="27" customWidth="1"/>
    <col min="7693" max="7693" width="8.140625" style="27" customWidth="1"/>
    <col min="7694" max="7694" width="7.42578125" style="27" customWidth="1"/>
    <col min="7695" max="7695" width="8.5703125" style="27" customWidth="1"/>
    <col min="7696" max="7936" width="9.140625" style="27"/>
    <col min="7937" max="7937" width="20.28515625" style="27" customWidth="1"/>
    <col min="7938" max="7938" width="14.7109375" style="27" customWidth="1"/>
    <col min="7939" max="7939" width="19.85546875" style="27" bestFit="1" customWidth="1"/>
    <col min="7940" max="7940" width="9" style="27" customWidth="1"/>
    <col min="7941" max="7941" width="9.28515625" style="27" customWidth="1"/>
    <col min="7942" max="7942" width="8" style="27" customWidth="1"/>
    <col min="7943" max="7944" width="8.42578125" style="27" customWidth="1"/>
    <col min="7945" max="7945" width="12.7109375" style="27" customWidth="1"/>
    <col min="7946" max="7947" width="9.140625" style="27"/>
    <col min="7948" max="7948" width="9.28515625" style="27" customWidth="1"/>
    <col min="7949" max="7949" width="8.140625" style="27" customWidth="1"/>
    <col min="7950" max="7950" width="7.42578125" style="27" customWidth="1"/>
    <col min="7951" max="7951" width="8.5703125" style="27" customWidth="1"/>
    <col min="7952" max="8192" width="9.140625" style="27"/>
    <col min="8193" max="8193" width="20.28515625" style="27" customWidth="1"/>
    <col min="8194" max="8194" width="14.7109375" style="27" customWidth="1"/>
    <col min="8195" max="8195" width="19.85546875" style="27" bestFit="1" customWidth="1"/>
    <col min="8196" max="8196" width="9" style="27" customWidth="1"/>
    <col min="8197" max="8197" width="9.28515625" style="27" customWidth="1"/>
    <col min="8198" max="8198" width="8" style="27" customWidth="1"/>
    <col min="8199" max="8200" width="8.42578125" style="27" customWidth="1"/>
    <col min="8201" max="8201" width="12.7109375" style="27" customWidth="1"/>
    <col min="8202" max="8203" width="9.140625" style="27"/>
    <col min="8204" max="8204" width="9.28515625" style="27" customWidth="1"/>
    <col min="8205" max="8205" width="8.140625" style="27" customWidth="1"/>
    <col min="8206" max="8206" width="7.42578125" style="27" customWidth="1"/>
    <col min="8207" max="8207" width="8.5703125" style="27" customWidth="1"/>
    <col min="8208" max="8448" width="9.140625" style="27"/>
    <col min="8449" max="8449" width="20.28515625" style="27" customWidth="1"/>
    <col min="8450" max="8450" width="14.7109375" style="27" customWidth="1"/>
    <col min="8451" max="8451" width="19.85546875" style="27" bestFit="1" customWidth="1"/>
    <col min="8452" max="8452" width="9" style="27" customWidth="1"/>
    <col min="8453" max="8453" width="9.28515625" style="27" customWidth="1"/>
    <col min="8454" max="8454" width="8" style="27" customWidth="1"/>
    <col min="8455" max="8456" width="8.42578125" style="27" customWidth="1"/>
    <col min="8457" max="8457" width="12.7109375" style="27" customWidth="1"/>
    <col min="8458" max="8459" width="9.140625" style="27"/>
    <col min="8460" max="8460" width="9.28515625" style="27" customWidth="1"/>
    <col min="8461" max="8461" width="8.140625" style="27" customWidth="1"/>
    <col min="8462" max="8462" width="7.42578125" style="27" customWidth="1"/>
    <col min="8463" max="8463" width="8.5703125" style="27" customWidth="1"/>
    <col min="8464" max="8704" width="9.140625" style="27"/>
    <col min="8705" max="8705" width="20.28515625" style="27" customWidth="1"/>
    <col min="8706" max="8706" width="14.7109375" style="27" customWidth="1"/>
    <col min="8707" max="8707" width="19.85546875" style="27" bestFit="1" customWidth="1"/>
    <col min="8708" max="8708" width="9" style="27" customWidth="1"/>
    <col min="8709" max="8709" width="9.28515625" style="27" customWidth="1"/>
    <col min="8710" max="8710" width="8" style="27" customWidth="1"/>
    <col min="8711" max="8712" width="8.42578125" style="27" customWidth="1"/>
    <col min="8713" max="8713" width="12.7109375" style="27" customWidth="1"/>
    <col min="8714" max="8715" width="9.140625" style="27"/>
    <col min="8716" max="8716" width="9.28515625" style="27" customWidth="1"/>
    <col min="8717" max="8717" width="8.140625" style="27" customWidth="1"/>
    <col min="8718" max="8718" width="7.42578125" style="27" customWidth="1"/>
    <col min="8719" max="8719" width="8.5703125" style="27" customWidth="1"/>
    <col min="8720" max="8960" width="9.140625" style="27"/>
    <col min="8961" max="8961" width="20.28515625" style="27" customWidth="1"/>
    <col min="8962" max="8962" width="14.7109375" style="27" customWidth="1"/>
    <col min="8963" max="8963" width="19.85546875" style="27" bestFit="1" customWidth="1"/>
    <col min="8964" max="8964" width="9" style="27" customWidth="1"/>
    <col min="8965" max="8965" width="9.28515625" style="27" customWidth="1"/>
    <col min="8966" max="8966" width="8" style="27" customWidth="1"/>
    <col min="8967" max="8968" width="8.42578125" style="27" customWidth="1"/>
    <col min="8969" max="8969" width="12.7109375" style="27" customWidth="1"/>
    <col min="8970" max="8971" width="9.140625" style="27"/>
    <col min="8972" max="8972" width="9.28515625" style="27" customWidth="1"/>
    <col min="8973" max="8973" width="8.140625" style="27" customWidth="1"/>
    <col min="8974" max="8974" width="7.42578125" style="27" customWidth="1"/>
    <col min="8975" max="8975" width="8.5703125" style="27" customWidth="1"/>
    <col min="8976" max="9216" width="9.140625" style="27"/>
    <col min="9217" max="9217" width="20.28515625" style="27" customWidth="1"/>
    <col min="9218" max="9218" width="14.7109375" style="27" customWidth="1"/>
    <col min="9219" max="9219" width="19.85546875" style="27" bestFit="1" customWidth="1"/>
    <col min="9220" max="9220" width="9" style="27" customWidth="1"/>
    <col min="9221" max="9221" width="9.28515625" style="27" customWidth="1"/>
    <col min="9222" max="9222" width="8" style="27" customWidth="1"/>
    <col min="9223" max="9224" width="8.42578125" style="27" customWidth="1"/>
    <col min="9225" max="9225" width="12.7109375" style="27" customWidth="1"/>
    <col min="9226" max="9227" width="9.140625" style="27"/>
    <col min="9228" max="9228" width="9.28515625" style="27" customWidth="1"/>
    <col min="9229" max="9229" width="8.140625" style="27" customWidth="1"/>
    <col min="9230" max="9230" width="7.42578125" style="27" customWidth="1"/>
    <col min="9231" max="9231" width="8.5703125" style="27" customWidth="1"/>
    <col min="9232" max="9472" width="9.140625" style="27"/>
    <col min="9473" max="9473" width="20.28515625" style="27" customWidth="1"/>
    <col min="9474" max="9474" width="14.7109375" style="27" customWidth="1"/>
    <col min="9475" max="9475" width="19.85546875" style="27" bestFit="1" customWidth="1"/>
    <col min="9476" max="9476" width="9" style="27" customWidth="1"/>
    <col min="9477" max="9477" width="9.28515625" style="27" customWidth="1"/>
    <col min="9478" max="9478" width="8" style="27" customWidth="1"/>
    <col min="9479" max="9480" width="8.42578125" style="27" customWidth="1"/>
    <col min="9481" max="9481" width="12.7109375" style="27" customWidth="1"/>
    <col min="9482" max="9483" width="9.140625" style="27"/>
    <col min="9484" max="9484" width="9.28515625" style="27" customWidth="1"/>
    <col min="9485" max="9485" width="8.140625" style="27" customWidth="1"/>
    <col min="9486" max="9486" width="7.42578125" style="27" customWidth="1"/>
    <col min="9487" max="9487" width="8.5703125" style="27" customWidth="1"/>
    <col min="9488" max="9728" width="9.140625" style="27"/>
    <col min="9729" max="9729" width="20.28515625" style="27" customWidth="1"/>
    <col min="9730" max="9730" width="14.7109375" style="27" customWidth="1"/>
    <col min="9731" max="9731" width="19.85546875" style="27" bestFit="1" customWidth="1"/>
    <col min="9732" max="9732" width="9" style="27" customWidth="1"/>
    <col min="9733" max="9733" width="9.28515625" style="27" customWidth="1"/>
    <col min="9734" max="9734" width="8" style="27" customWidth="1"/>
    <col min="9735" max="9736" width="8.42578125" style="27" customWidth="1"/>
    <col min="9737" max="9737" width="12.7109375" style="27" customWidth="1"/>
    <col min="9738" max="9739" width="9.140625" style="27"/>
    <col min="9740" max="9740" width="9.28515625" style="27" customWidth="1"/>
    <col min="9741" max="9741" width="8.140625" style="27" customWidth="1"/>
    <col min="9742" max="9742" width="7.42578125" style="27" customWidth="1"/>
    <col min="9743" max="9743" width="8.5703125" style="27" customWidth="1"/>
    <col min="9744" max="9984" width="9.140625" style="27"/>
    <col min="9985" max="9985" width="20.28515625" style="27" customWidth="1"/>
    <col min="9986" max="9986" width="14.7109375" style="27" customWidth="1"/>
    <col min="9987" max="9987" width="19.85546875" style="27" bestFit="1" customWidth="1"/>
    <col min="9988" max="9988" width="9" style="27" customWidth="1"/>
    <col min="9989" max="9989" width="9.28515625" style="27" customWidth="1"/>
    <col min="9990" max="9990" width="8" style="27" customWidth="1"/>
    <col min="9991" max="9992" width="8.42578125" style="27" customWidth="1"/>
    <col min="9993" max="9993" width="12.7109375" style="27" customWidth="1"/>
    <col min="9994" max="9995" width="9.140625" style="27"/>
    <col min="9996" max="9996" width="9.28515625" style="27" customWidth="1"/>
    <col min="9997" max="9997" width="8.140625" style="27" customWidth="1"/>
    <col min="9998" max="9998" width="7.42578125" style="27" customWidth="1"/>
    <col min="9999" max="9999" width="8.5703125" style="27" customWidth="1"/>
    <col min="10000" max="10240" width="9.140625" style="27"/>
    <col min="10241" max="10241" width="20.28515625" style="27" customWidth="1"/>
    <col min="10242" max="10242" width="14.7109375" style="27" customWidth="1"/>
    <col min="10243" max="10243" width="19.85546875" style="27" bestFit="1" customWidth="1"/>
    <col min="10244" max="10244" width="9" style="27" customWidth="1"/>
    <col min="10245" max="10245" width="9.28515625" style="27" customWidth="1"/>
    <col min="10246" max="10246" width="8" style="27" customWidth="1"/>
    <col min="10247" max="10248" width="8.42578125" style="27" customWidth="1"/>
    <col min="10249" max="10249" width="12.7109375" style="27" customWidth="1"/>
    <col min="10250" max="10251" width="9.140625" style="27"/>
    <col min="10252" max="10252" width="9.28515625" style="27" customWidth="1"/>
    <col min="10253" max="10253" width="8.140625" style="27" customWidth="1"/>
    <col min="10254" max="10254" width="7.42578125" style="27" customWidth="1"/>
    <col min="10255" max="10255" width="8.5703125" style="27" customWidth="1"/>
    <col min="10256" max="10496" width="9.140625" style="27"/>
    <col min="10497" max="10497" width="20.28515625" style="27" customWidth="1"/>
    <col min="10498" max="10498" width="14.7109375" style="27" customWidth="1"/>
    <col min="10499" max="10499" width="19.85546875" style="27" bestFit="1" customWidth="1"/>
    <col min="10500" max="10500" width="9" style="27" customWidth="1"/>
    <col min="10501" max="10501" width="9.28515625" style="27" customWidth="1"/>
    <col min="10502" max="10502" width="8" style="27" customWidth="1"/>
    <col min="10503" max="10504" width="8.42578125" style="27" customWidth="1"/>
    <col min="10505" max="10505" width="12.7109375" style="27" customWidth="1"/>
    <col min="10506" max="10507" width="9.140625" style="27"/>
    <col min="10508" max="10508" width="9.28515625" style="27" customWidth="1"/>
    <col min="10509" max="10509" width="8.140625" style="27" customWidth="1"/>
    <col min="10510" max="10510" width="7.42578125" style="27" customWidth="1"/>
    <col min="10511" max="10511" width="8.5703125" style="27" customWidth="1"/>
    <col min="10512" max="10752" width="9.140625" style="27"/>
    <col min="10753" max="10753" width="20.28515625" style="27" customWidth="1"/>
    <col min="10754" max="10754" width="14.7109375" style="27" customWidth="1"/>
    <col min="10755" max="10755" width="19.85546875" style="27" bestFit="1" customWidth="1"/>
    <col min="10756" max="10756" width="9" style="27" customWidth="1"/>
    <col min="10757" max="10757" width="9.28515625" style="27" customWidth="1"/>
    <col min="10758" max="10758" width="8" style="27" customWidth="1"/>
    <col min="10759" max="10760" width="8.42578125" style="27" customWidth="1"/>
    <col min="10761" max="10761" width="12.7109375" style="27" customWidth="1"/>
    <col min="10762" max="10763" width="9.140625" style="27"/>
    <col min="10764" max="10764" width="9.28515625" style="27" customWidth="1"/>
    <col min="10765" max="10765" width="8.140625" style="27" customWidth="1"/>
    <col min="10766" max="10766" width="7.42578125" style="27" customWidth="1"/>
    <col min="10767" max="10767" width="8.5703125" style="27" customWidth="1"/>
    <col min="10768" max="11008" width="9.140625" style="27"/>
    <col min="11009" max="11009" width="20.28515625" style="27" customWidth="1"/>
    <col min="11010" max="11010" width="14.7109375" style="27" customWidth="1"/>
    <col min="11011" max="11011" width="19.85546875" style="27" bestFit="1" customWidth="1"/>
    <col min="11012" max="11012" width="9" style="27" customWidth="1"/>
    <col min="11013" max="11013" width="9.28515625" style="27" customWidth="1"/>
    <col min="11014" max="11014" width="8" style="27" customWidth="1"/>
    <col min="11015" max="11016" width="8.42578125" style="27" customWidth="1"/>
    <col min="11017" max="11017" width="12.7109375" style="27" customWidth="1"/>
    <col min="11018" max="11019" width="9.140625" style="27"/>
    <col min="11020" max="11020" width="9.28515625" style="27" customWidth="1"/>
    <col min="11021" max="11021" width="8.140625" style="27" customWidth="1"/>
    <col min="11022" max="11022" width="7.42578125" style="27" customWidth="1"/>
    <col min="11023" max="11023" width="8.5703125" style="27" customWidth="1"/>
    <col min="11024" max="11264" width="9.140625" style="27"/>
    <col min="11265" max="11265" width="20.28515625" style="27" customWidth="1"/>
    <col min="11266" max="11266" width="14.7109375" style="27" customWidth="1"/>
    <col min="11267" max="11267" width="19.85546875" style="27" bestFit="1" customWidth="1"/>
    <col min="11268" max="11268" width="9" style="27" customWidth="1"/>
    <col min="11269" max="11269" width="9.28515625" style="27" customWidth="1"/>
    <col min="11270" max="11270" width="8" style="27" customWidth="1"/>
    <col min="11271" max="11272" width="8.42578125" style="27" customWidth="1"/>
    <col min="11273" max="11273" width="12.7109375" style="27" customWidth="1"/>
    <col min="11274" max="11275" width="9.140625" style="27"/>
    <col min="11276" max="11276" width="9.28515625" style="27" customWidth="1"/>
    <col min="11277" max="11277" width="8.140625" style="27" customWidth="1"/>
    <col min="11278" max="11278" width="7.42578125" style="27" customWidth="1"/>
    <col min="11279" max="11279" width="8.5703125" style="27" customWidth="1"/>
    <col min="11280" max="11520" width="9.140625" style="27"/>
    <col min="11521" max="11521" width="20.28515625" style="27" customWidth="1"/>
    <col min="11522" max="11522" width="14.7109375" style="27" customWidth="1"/>
    <col min="11523" max="11523" width="19.85546875" style="27" bestFit="1" customWidth="1"/>
    <col min="11524" max="11524" width="9" style="27" customWidth="1"/>
    <col min="11525" max="11525" width="9.28515625" style="27" customWidth="1"/>
    <col min="11526" max="11526" width="8" style="27" customWidth="1"/>
    <col min="11527" max="11528" width="8.42578125" style="27" customWidth="1"/>
    <col min="11529" max="11529" width="12.7109375" style="27" customWidth="1"/>
    <col min="11530" max="11531" width="9.140625" style="27"/>
    <col min="11532" max="11532" width="9.28515625" style="27" customWidth="1"/>
    <col min="11533" max="11533" width="8.140625" style="27" customWidth="1"/>
    <col min="11534" max="11534" width="7.42578125" style="27" customWidth="1"/>
    <col min="11535" max="11535" width="8.5703125" style="27" customWidth="1"/>
    <col min="11536" max="11776" width="9.140625" style="27"/>
    <col min="11777" max="11777" width="20.28515625" style="27" customWidth="1"/>
    <col min="11778" max="11778" width="14.7109375" style="27" customWidth="1"/>
    <col min="11779" max="11779" width="19.85546875" style="27" bestFit="1" customWidth="1"/>
    <col min="11780" max="11780" width="9" style="27" customWidth="1"/>
    <col min="11781" max="11781" width="9.28515625" style="27" customWidth="1"/>
    <col min="11782" max="11782" width="8" style="27" customWidth="1"/>
    <col min="11783" max="11784" width="8.42578125" style="27" customWidth="1"/>
    <col min="11785" max="11785" width="12.7109375" style="27" customWidth="1"/>
    <col min="11786" max="11787" width="9.140625" style="27"/>
    <col min="11788" max="11788" width="9.28515625" style="27" customWidth="1"/>
    <col min="11789" max="11789" width="8.140625" style="27" customWidth="1"/>
    <col min="11790" max="11790" width="7.42578125" style="27" customWidth="1"/>
    <col min="11791" max="11791" width="8.5703125" style="27" customWidth="1"/>
    <col min="11792" max="12032" width="9.140625" style="27"/>
    <col min="12033" max="12033" width="20.28515625" style="27" customWidth="1"/>
    <col min="12034" max="12034" width="14.7109375" style="27" customWidth="1"/>
    <col min="12035" max="12035" width="19.85546875" style="27" bestFit="1" customWidth="1"/>
    <col min="12036" max="12036" width="9" style="27" customWidth="1"/>
    <col min="12037" max="12037" width="9.28515625" style="27" customWidth="1"/>
    <col min="12038" max="12038" width="8" style="27" customWidth="1"/>
    <col min="12039" max="12040" width="8.42578125" style="27" customWidth="1"/>
    <col min="12041" max="12041" width="12.7109375" style="27" customWidth="1"/>
    <col min="12042" max="12043" width="9.140625" style="27"/>
    <col min="12044" max="12044" width="9.28515625" style="27" customWidth="1"/>
    <col min="12045" max="12045" width="8.140625" style="27" customWidth="1"/>
    <col min="12046" max="12046" width="7.42578125" style="27" customWidth="1"/>
    <col min="12047" max="12047" width="8.5703125" style="27" customWidth="1"/>
    <col min="12048" max="12288" width="9.140625" style="27"/>
    <col min="12289" max="12289" width="20.28515625" style="27" customWidth="1"/>
    <col min="12290" max="12290" width="14.7109375" style="27" customWidth="1"/>
    <col min="12291" max="12291" width="19.85546875" style="27" bestFit="1" customWidth="1"/>
    <col min="12292" max="12292" width="9" style="27" customWidth="1"/>
    <col min="12293" max="12293" width="9.28515625" style="27" customWidth="1"/>
    <col min="12294" max="12294" width="8" style="27" customWidth="1"/>
    <col min="12295" max="12296" width="8.42578125" style="27" customWidth="1"/>
    <col min="12297" max="12297" width="12.7109375" style="27" customWidth="1"/>
    <col min="12298" max="12299" width="9.140625" style="27"/>
    <col min="12300" max="12300" width="9.28515625" style="27" customWidth="1"/>
    <col min="12301" max="12301" width="8.140625" style="27" customWidth="1"/>
    <col min="12302" max="12302" width="7.42578125" style="27" customWidth="1"/>
    <col min="12303" max="12303" width="8.5703125" style="27" customWidth="1"/>
    <col min="12304" max="12544" width="9.140625" style="27"/>
    <col min="12545" max="12545" width="20.28515625" style="27" customWidth="1"/>
    <col min="12546" max="12546" width="14.7109375" style="27" customWidth="1"/>
    <col min="12547" max="12547" width="19.85546875" style="27" bestFit="1" customWidth="1"/>
    <col min="12548" max="12548" width="9" style="27" customWidth="1"/>
    <col min="12549" max="12549" width="9.28515625" style="27" customWidth="1"/>
    <col min="12550" max="12550" width="8" style="27" customWidth="1"/>
    <col min="12551" max="12552" width="8.42578125" style="27" customWidth="1"/>
    <col min="12553" max="12553" width="12.7109375" style="27" customWidth="1"/>
    <col min="12554" max="12555" width="9.140625" style="27"/>
    <col min="12556" max="12556" width="9.28515625" style="27" customWidth="1"/>
    <col min="12557" max="12557" width="8.140625" style="27" customWidth="1"/>
    <col min="12558" max="12558" width="7.42578125" style="27" customWidth="1"/>
    <col min="12559" max="12559" width="8.5703125" style="27" customWidth="1"/>
    <col min="12560" max="12800" width="9.140625" style="27"/>
    <col min="12801" max="12801" width="20.28515625" style="27" customWidth="1"/>
    <col min="12802" max="12802" width="14.7109375" style="27" customWidth="1"/>
    <col min="12803" max="12803" width="19.85546875" style="27" bestFit="1" customWidth="1"/>
    <col min="12804" max="12804" width="9" style="27" customWidth="1"/>
    <col min="12805" max="12805" width="9.28515625" style="27" customWidth="1"/>
    <col min="12806" max="12806" width="8" style="27" customWidth="1"/>
    <col min="12807" max="12808" width="8.42578125" style="27" customWidth="1"/>
    <col min="12809" max="12809" width="12.7109375" style="27" customWidth="1"/>
    <col min="12810" max="12811" width="9.140625" style="27"/>
    <col min="12812" max="12812" width="9.28515625" style="27" customWidth="1"/>
    <col min="12813" max="12813" width="8.140625" style="27" customWidth="1"/>
    <col min="12814" max="12814" width="7.42578125" style="27" customWidth="1"/>
    <col min="12815" max="12815" width="8.5703125" style="27" customWidth="1"/>
    <col min="12816" max="13056" width="9.140625" style="27"/>
    <col min="13057" max="13057" width="20.28515625" style="27" customWidth="1"/>
    <col min="13058" max="13058" width="14.7109375" style="27" customWidth="1"/>
    <col min="13059" max="13059" width="19.85546875" style="27" bestFit="1" customWidth="1"/>
    <col min="13060" max="13060" width="9" style="27" customWidth="1"/>
    <col min="13061" max="13061" width="9.28515625" style="27" customWidth="1"/>
    <col min="13062" max="13062" width="8" style="27" customWidth="1"/>
    <col min="13063" max="13064" width="8.42578125" style="27" customWidth="1"/>
    <col min="13065" max="13065" width="12.7109375" style="27" customWidth="1"/>
    <col min="13066" max="13067" width="9.140625" style="27"/>
    <col min="13068" max="13068" width="9.28515625" style="27" customWidth="1"/>
    <col min="13069" max="13069" width="8.140625" style="27" customWidth="1"/>
    <col min="13070" max="13070" width="7.42578125" style="27" customWidth="1"/>
    <col min="13071" max="13071" width="8.5703125" style="27" customWidth="1"/>
    <col min="13072" max="13312" width="9.140625" style="27"/>
    <col min="13313" max="13313" width="20.28515625" style="27" customWidth="1"/>
    <col min="13314" max="13314" width="14.7109375" style="27" customWidth="1"/>
    <col min="13315" max="13315" width="19.85546875" style="27" bestFit="1" customWidth="1"/>
    <col min="13316" max="13316" width="9" style="27" customWidth="1"/>
    <col min="13317" max="13317" width="9.28515625" style="27" customWidth="1"/>
    <col min="13318" max="13318" width="8" style="27" customWidth="1"/>
    <col min="13319" max="13320" width="8.42578125" style="27" customWidth="1"/>
    <col min="13321" max="13321" width="12.7109375" style="27" customWidth="1"/>
    <col min="13322" max="13323" width="9.140625" style="27"/>
    <col min="13324" max="13324" width="9.28515625" style="27" customWidth="1"/>
    <col min="13325" max="13325" width="8.140625" style="27" customWidth="1"/>
    <col min="13326" max="13326" width="7.42578125" style="27" customWidth="1"/>
    <col min="13327" max="13327" width="8.5703125" style="27" customWidth="1"/>
    <col min="13328" max="13568" width="9.140625" style="27"/>
    <col min="13569" max="13569" width="20.28515625" style="27" customWidth="1"/>
    <col min="13570" max="13570" width="14.7109375" style="27" customWidth="1"/>
    <col min="13571" max="13571" width="19.85546875" style="27" bestFit="1" customWidth="1"/>
    <col min="13572" max="13572" width="9" style="27" customWidth="1"/>
    <col min="13573" max="13573" width="9.28515625" style="27" customWidth="1"/>
    <col min="13574" max="13574" width="8" style="27" customWidth="1"/>
    <col min="13575" max="13576" width="8.42578125" style="27" customWidth="1"/>
    <col min="13577" max="13577" width="12.7109375" style="27" customWidth="1"/>
    <col min="13578" max="13579" width="9.140625" style="27"/>
    <col min="13580" max="13580" width="9.28515625" style="27" customWidth="1"/>
    <col min="13581" max="13581" width="8.140625" style="27" customWidth="1"/>
    <col min="13582" max="13582" width="7.42578125" style="27" customWidth="1"/>
    <col min="13583" max="13583" width="8.5703125" style="27" customWidth="1"/>
    <col min="13584" max="13824" width="9.140625" style="27"/>
    <col min="13825" max="13825" width="20.28515625" style="27" customWidth="1"/>
    <col min="13826" max="13826" width="14.7109375" style="27" customWidth="1"/>
    <col min="13827" max="13827" width="19.85546875" style="27" bestFit="1" customWidth="1"/>
    <col min="13828" max="13828" width="9" style="27" customWidth="1"/>
    <col min="13829" max="13829" width="9.28515625" style="27" customWidth="1"/>
    <col min="13830" max="13830" width="8" style="27" customWidth="1"/>
    <col min="13831" max="13832" width="8.42578125" style="27" customWidth="1"/>
    <col min="13833" max="13833" width="12.7109375" style="27" customWidth="1"/>
    <col min="13834" max="13835" width="9.140625" style="27"/>
    <col min="13836" max="13836" width="9.28515625" style="27" customWidth="1"/>
    <col min="13837" max="13837" width="8.140625" style="27" customWidth="1"/>
    <col min="13838" max="13838" width="7.42578125" style="27" customWidth="1"/>
    <col min="13839" max="13839" width="8.5703125" style="27" customWidth="1"/>
    <col min="13840" max="14080" width="9.140625" style="27"/>
    <col min="14081" max="14081" width="20.28515625" style="27" customWidth="1"/>
    <col min="14082" max="14082" width="14.7109375" style="27" customWidth="1"/>
    <col min="14083" max="14083" width="19.85546875" style="27" bestFit="1" customWidth="1"/>
    <col min="14084" max="14084" width="9" style="27" customWidth="1"/>
    <col min="14085" max="14085" width="9.28515625" style="27" customWidth="1"/>
    <col min="14086" max="14086" width="8" style="27" customWidth="1"/>
    <col min="14087" max="14088" width="8.42578125" style="27" customWidth="1"/>
    <col min="14089" max="14089" width="12.7109375" style="27" customWidth="1"/>
    <col min="14090" max="14091" width="9.140625" style="27"/>
    <col min="14092" max="14092" width="9.28515625" style="27" customWidth="1"/>
    <col min="14093" max="14093" width="8.140625" style="27" customWidth="1"/>
    <col min="14094" max="14094" width="7.42578125" style="27" customWidth="1"/>
    <col min="14095" max="14095" width="8.5703125" style="27" customWidth="1"/>
    <col min="14096" max="14336" width="9.140625" style="27"/>
    <col min="14337" max="14337" width="20.28515625" style="27" customWidth="1"/>
    <col min="14338" max="14338" width="14.7109375" style="27" customWidth="1"/>
    <col min="14339" max="14339" width="19.85546875" style="27" bestFit="1" customWidth="1"/>
    <col min="14340" max="14340" width="9" style="27" customWidth="1"/>
    <col min="14341" max="14341" width="9.28515625" style="27" customWidth="1"/>
    <col min="14342" max="14342" width="8" style="27" customWidth="1"/>
    <col min="14343" max="14344" width="8.42578125" style="27" customWidth="1"/>
    <col min="14345" max="14345" width="12.7109375" style="27" customWidth="1"/>
    <col min="14346" max="14347" width="9.140625" style="27"/>
    <col min="14348" max="14348" width="9.28515625" style="27" customWidth="1"/>
    <col min="14349" max="14349" width="8.140625" style="27" customWidth="1"/>
    <col min="14350" max="14350" width="7.42578125" style="27" customWidth="1"/>
    <col min="14351" max="14351" width="8.5703125" style="27" customWidth="1"/>
    <col min="14352" max="14592" width="9.140625" style="27"/>
    <col min="14593" max="14593" width="20.28515625" style="27" customWidth="1"/>
    <col min="14594" max="14594" width="14.7109375" style="27" customWidth="1"/>
    <col min="14595" max="14595" width="19.85546875" style="27" bestFit="1" customWidth="1"/>
    <col min="14596" max="14596" width="9" style="27" customWidth="1"/>
    <col min="14597" max="14597" width="9.28515625" style="27" customWidth="1"/>
    <col min="14598" max="14598" width="8" style="27" customWidth="1"/>
    <col min="14599" max="14600" width="8.42578125" style="27" customWidth="1"/>
    <col min="14601" max="14601" width="12.7109375" style="27" customWidth="1"/>
    <col min="14602" max="14603" width="9.140625" style="27"/>
    <col min="14604" max="14604" width="9.28515625" style="27" customWidth="1"/>
    <col min="14605" max="14605" width="8.140625" style="27" customWidth="1"/>
    <col min="14606" max="14606" width="7.42578125" style="27" customWidth="1"/>
    <col min="14607" max="14607" width="8.5703125" style="27" customWidth="1"/>
    <col min="14608" max="14848" width="9.140625" style="27"/>
    <col min="14849" max="14849" width="20.28515625" style="27" customWidth="1"/>
    <col min="14850" max="14850" width="14.7109375" style="27" customWidth="1"/>
    <col min="14851" max="14851" width="19.85546875" style="27" bestFit="1" customWidth="1"/>
    <col min="14852" max="14852" width="9" style="27" customWidth="1"/>
    <col min="14853" max="14853" width="9.28515625" style="27" customWidth="1"/>
    <col min="14854" max="14854" width="8" style="27" customWidth="1"/>
    <col min="14855" max="14856" width="8.42578125" style="27" customWidth="1"/>
    <col min="14857" max="14857" width="12.7109375" style="27" customWidth="1"/>
    <col min="14858" max="14859" width="9.140625" style="27"/>
    <col min="14860" max="14860" width="9.28515625" style="27" customWidth="1"/>
    <col min="14861" max="14861" width="8.140625" style="27" customWidth="1"/>
    <col min="14862" max="14862" width="7.42578125" style="27" customWidth="1"/>
    <col min="14863" max="14863" width="8.5703125" style="27" customWidth="1"/>
    <col min="14864" max="15104" width="9.140625" style="27"/>
    <col min="15105" max="15105" width="20.28515625" style="27" customWidth="1"/>
    <col min="15106" max="15106" width="14.7109375" style="27" customWidth="1"/>
    <col min="15107" max="15107" width="19.85546875" style="27" bestFit="1" customWidth="1"/>
    <col min="15108" max="15108" width="9" style="27" customWidth="1"/>
    <col min="15109" max="15109" width="9.28515625" style="27" customWidth="1"/>
    <col min="15110" max="15110" width="8" style="27" customWidth="1"/>
    <col min="15111" max="15112" width="8.42578125" style="27" customWidth="1"/>
    <col min="15113" max="15113" width="12.7109375" style="27" customWidth="1"/>
    <col min="15114" max="15115" width="9.140625" style="27"/>
    <col min="15116" max="15116" width="9.28515625" style="27" customWidth="1"/>
    <col min="15117" max="15117" width="8.140625" style="27" customWidth="1"/>
    <col min="15118" max="15118" width="7.42578125" style="27" customWidth="1"/>
    <col min="15119" max="15119" width="8.5703125" style="27" customWidth="1"/>
    <col min="15120" max="15360" width="9.140625" style="27"/>
    <col min="15361" max="15361" width="20.28515625" style="27" customWidth="1"/>
    <col min="15362" max="15362" width="14.7109375" style="27" customWidth="1"/>
    <col min="15363" max="15363" width="19.85546875" style="27" bestFit="1" customWidth="1"/>
    <col min="15364" max="15364" width="9" style="27" customWidth="1"/>
    <col min="15365" max="15365" width="9.28515625" style="27" customWidth="1"/>
    <col min="15366" max="15366" width="8" style="27" customWidth="1"/>
    <col min="15367" max="15368" width="8.42578125" style="27" customWidth="1"/>
    <col min="15369" max="15369" width="12.7109375" style="27" customWidth="1"/>
    <col min="15370" max="15371" width="9.140625" style="27"/>
    <col min="15372" max="15372" width="9.28515625" style="27" customWidth="1"/>
    <col min="15373" max="15373" width="8.140625" style="27" customWidth="1"/>
    <col min="15374" max="15374" width="7.42578125" style="27" customWidth="1"/>
    <col min="15375" max="15375" width="8.5703125" style="27" customWidth="1"/>
    <col min="15376" max="15616" width="9.140625" style="27"/>
    <col min="15617" max="15617" width="20.28515625" style="27" customWidth="1"/>
    <col min="15618" max="15618" width="14.7109375" style="27" customWidth="1"/>
    <col min="15619" max="15619" width="19.85546875" style="27" bestFit="1" customWidth="1"/>
    <col min="15620" max="15620" width="9" style="27" customWidth="1"/>
    <col min="15621" max="15621" width="9.28515625" style="27" customWidth="1"/>
    <col min="15622" max="15622" width="8" style="27" customWidth="1"/>
    <col min="15623" max="15624" width="8.42578125" style="27" customWidth="1"/>
    <col min="15625" max="15625" width="12.7109375" style="27" customWidth="1"/>
    <col min="15626" max="15627" width="9.140625" style="27"/>
    <col min="15628" max="15628" width="9.28515625" style="27" customWidth="1"/>
    <col min="15629" max="15629" width="8.140625" style="27" customWidth="1"/>
    <col min="15630" max="15630" width="7.42578125" style="27" customWidth="1"/>
    <col min="15631" max="15631" width="8.5703125" style="27" customWidth="1"/>
    <col min="15632" max="15872" width="9.140625" style="27"/>
    <col min="15873" max="15873" width="20.28515625" style="27" customWidth="1"/>
    <col min="15874" max="15874" width="14.7109375" style="27" customWidth="1"/>
    <col min="15875" max="15875" width="19.85546875" style="27" bestFit="1" customWidth="1"/>
    <col min="15876" max="15876" width="9" style="27" customWidth="1"/>
    <col min="15877" max="15877" width="9.28515625" style="27" customWidth="1"/>
    <col min="15878" max="15878" width="8" style="27" customWidth="1"/>
    <col min="15879" max="15880" width="8.42578125" style="27" customWidth="1"/>
    <col min="15881" max="15881" width="12.7109375" style="27" customWidth="1"/>
    <col min="15882" max="15883" width="9.140625" style="27"/>
    <col min="15884" max="15884" width="9.28515625" style="27" customWidth="1"/>
    <col min="15885" max="15885" width="8.140625" style="27" customWidth="1"/>
    <col min="15886" max="15886" width="7.42578125" style="27" customWidth="1"/>
    <col min="15887" max="15887" width="8.5703125" style="27" customWidth="1"/>
    <col min="15888" max="16128" width="9.140625" style="27"/>
    <col min="16129" max="16129" width="20.28515625" style="27" customWidth="1"/>
    <col min="16130" max="16130" width="14.7109375" style="27" customWidth="1"/>
    <col min="16131" max="16131" width="19.85546875" style="27" bestFit="1" customWidth="1"/>
    <col min="16132" max="16132" width="9" style="27" customWidth="1"/>
    <col min="16133" max="16133" width="9.28515625" style="27" customWidth="1"/>
    <col min="16134" max="16134" width="8" style="27" customWidth="1"/>
    <col min="16135" max="16136" width="8.42578125" style="27" customWidth="1"/>
    <col min="16137" max="16137" width="12.7109375" style="27" customWidth="1"/>
    <col min="16138" max="16139" width="9.140625" style="27"/>
    <col min="16140" max="16140" width="9.28515625" style="27" customWidth="1"/>
    <col min="16141" max="16141" width="8.140625" style="27" customWidth="1"/>
    <col min="16142" max="16142" width="7.42578125" style="27" customWidth="1"/>
    <col min="16143" max="16143" width="8.5703125" style="27" customWidth="1"/>
    <col min="16144" max="16384" width="9.140625" style="27"/>
  </cols>
  <sheetData>
    <row r="1" spans="1:15">
      <c r="B1" s="26"/>
      <c r="C1" s="26"/>
      <c r="D1" s="26"/>
      <c r="E1" s="26"/>
      <c r="F1" s="26"/>
      <c r="G1" s="26"/>
      <c r="H1" s="26"/>
      <c r="I1" s="26"/>
      <c r="J1" s="26"/>
      <c r="K1" s="26"/>
      <c r="L1" s="26"/>
      <c r="M1" s="26"/>
      <c r="N1" s="26"/>
      <c r="O1" s="26"/>
    </row>
    <row r="3" spans="1:15" s="32" customFormat="1" ht="15.75">
      <c r="A3" s="28" t="s">
        <v>483</v>
      </c>
      <c r="B3" s="29" t="e">
        <f>'TAB BẢNG A'!#REF!</f>
        <v>#REF!</v>
      </c>
      <c r="C3" s="30" t="e">
        <f>RIGHT("000000000000"&amp;ROUND(B3,0),12)</f>
        <v>#REF!</v>
      </c>
      <c r="D3" s="31">
        <v>1</v>
      </c>
      <c r="E3" s="31">
        <v>2</v>
      </c>
      <c r="F3" s="31">
        <v>3</v>
      </c>
      <c r="G3" s="31">
        <v>4</v>
      </c>
      <c r="H3" s="31">
        <v>5</v>
      </c>
      <c r="I3" s="31">
        <v>6</v>
      </c>
      <c r="J3" s="31">
        <v>7</v>
      </c>
      <c r="K3" s="31">
        <v>8</v>
      </c>
      <c r="L3" s="31">
        <v>9</v>
      </c>
      <c r="M3" s="31">
        <v>10</v>
      </c>
      <c r="N3" s="31">
        <v>11</v>
      </c>
      <c r="O3" s="31">
        <v>12</v>
      </c>
    </row>
    <row r="4" spans="1:15" s="35" customFormat="1" ht="15">
      <c r="A4" s="33"/>
      <c r="B4" s="34"/>
      <c r="D4" s="36" t="e">
        <f>VALUE(MID($C$3,D3,1))</f>
        <v>#REF!</v>
      </c>
      <c r="E4" s="36" t="e">
        <f t="shared" ref="E4:O4" si="0">VALUE(MID($C$3,E3,1))</f>
        <v>#REF!</v>
      </c>
      <c r="F4" s="36" t="e">
        <f t="shared" si="0"/>
        <v>#REF!</v>
      </c>
      <c r="G4" s="36" t="e">
        <f t="shared" si="0"/>
        <v>#REF!</v>
      </c>
      <c r="H4" s="36" t="e">
        <f t="shared" si="0"/>
        <v>#REF!</v>
      </c>
      <c r="I4" s="36" t="e">
        <f t="shared" si="0"/>
        <v>#REF!</v>
      </c>
      <c r="J4" s="36" t="e">
        <f t="shared" si="0"/>
        <v>#REF!</v>
      </c>
      <c r="K4" s="36" t="e">
        <f t="shared" si="0"/>
        <v>#REF!</v>
      </c>
      <c r="L4" s="36" t="e">
        <f t="shared" si="0"/>
        <v>#REF!</v>
      </c>
      <c r="M4" s="36" t="e">
        <f t="shared" si="0"/>
        <v>#REF!</v>
      </c>
      <c r="N4" s="36" t="e">
        <f t="shared" si="0"/>
        <v>#REF!</v>
      </c>
      <c r="O4" s="36" t="e">
        <f t="shared" si="0"/>
        <v>#REF!</v>
      </c>
    </row>
    <row r="5" spans="1:15" s="35" customFormat="1" ht="15">
      <c r="A5" s="33"/>
      <c r="B5" s="37"/>
      <c r="D5" s="38" t="e">
        <f>SUM(D4:D4)</f>
        <v>#REF!</v>
      </c>
      <c r="E5" s="38" t="e">
        <f>SUM(D4:E4)</f>
        <v>#REF!</v>
      </c>
      <c r="F5" s="38" t="e">
        <f>SUM(D4:F4)</f>
        <v>#REF!</v>
      </c>
      <c r="G5" s="38" t="e">
        <f>SUM(G4:G4)</f>
        <v>#REF!</v>
      </c>
      <c r="H5" s="38" t="e">
        <f>SUM(G4:H4)</f>
        <v>#REF!</v>
      </c>
      <c r="I5" s="38" t="e">
        <f>SUM(G4:I4)</f>
        <v>#REF!</v>
      </c>
      <c r="J5" s="38" t="e">
        <f>SUM(J4:J4)</f>
        <v>#REF!</v>
      </c>
      <c r="K5" s="38" t="e">
        <f>SUM(J4:K4)</f>
        <v>#REF!</v>
      </c>
      <c r="L5" s="38" t="e">
        <f>SUM(J4:L4)</f>
        <v>#REF!</v>
      </c>
      <c r="M5" s="38" t="e">
        <f>SUM(M4:M4)</f>
        <v>#REF!</v>
      </c>
      <c r="N5" s="38" t="e">
        <f>SUM(M4:N4)</f>
        <v>#REF!</v>
      </c>
      <c r="O5" s="38" t="e">
        <f>SUM(M4:O4)</f>
        <v>#REF!</v>
      </c>
    </row>
    <row r="6" spans="1:15" s="35" customFormat="1" ht="15">
      <c r="A6" s="33"/>
      <c r="B6" s="34"/>
      <c r="D6" s="38" t="e">
        <f>IF(D4=0,"",CHOOSE(D4,"Một","Hai","Ba","Bốn","Năm","Sáu","Bảy","Tám","Chín"))</f>
        <v>#REF!</v>
      </c>
      <c r="E6" s="38" t="e">
        <f>IF(E4=0,IF(AND(D4&lt;&gt;0,F4&lt;&gt;0),"lẻ",""),CHOOSE(E4,"mười","hai","ba","bốn","năm","sáu","bảy","tám","chín"))</f>
        <v>#REF!</v>
      </c>
      <c r="F6" s="38" t="e">
        <f>IF(F4=0,"",CHOOSE(F4,IF(E4&gt;1,"mốt","một"),"hai","ba","bốn",IF(E4=0,"năm","lăm"),"sáu","bảy","tám","chín"))</f>
        <v>#REF!</v>
      </c>
      <c r="G6" s="38" t="e">
        <f>IF(G4=0,"",CHOOSE(G4,"một","hai","ba","bốn","năm","sáu","bảy","tám","chín"))</f>
        <v>#REF!</v>
      </c>
      <c r="H6" s="38" t="e">
        <f>IF(H4=0,IF(AND(G4&lt;&gt;0,I4&lt;&gt;0),"lẻ",""),CHOOSE(H4,"mười","hai","ba","bốn","năm","sáu","bảy","tám","chín"))</f>
        <v>#REF!</v>
      </c>
      <c r="I6" s="38" t="e">
        <f>IF(I4=0,"",CHOOSE(I4,IF(H4&gt;1,"mốt","một"),"hai","ba","bốn",IF(H4=0,"năm","lăm"),"sáu","bảy","tám","chín"))</f>
        <v>#REF!</v>
      </c>
      <c r="J6" s="38" t="e">
        <f>IF(J4=0,"",CHOOSE(J4,"một","hai","ba","bốn","năm","sáu","bảy","tám","chín"))</f>
        <v>#REF!</v>
      </c>
      <c r="K6" s="38" t="e">
        <f>IF(K4=0,IF(AND(J4&lt;&gt;0,L4&lt;&gt;0),"lẻ",""),CHOOSE(K4,"mười","hai","ba","bốn","năm","sáu","bảy","tám","chín"))</f>
        <v>#REF!</v>
      </c>
      <c r="L6" s="38" t="e">
        <f>IF(L4=0,"",CHOOSE(L4,IF(K4&gt;1,"mốt","một"),"hai","ba","bốn",IF(K4=0,"năm","lăm"),"sáu","bảy","tám","chín"))</f>
        <v>#REF!</v>
      </c>
      <c r="M6" s="38" t="e">
        <f>IF(M4=0,"",CHOOSE(M4,"một","hai","ba","bốn","năm","sáu","bảy","tám","chín"))</f>
        <v>#REF!</v>
      </c>
      <c r="N6" s="38" t="e">
        <f>IF(N4=0,IF(AND(M4&lt;&gt;0,O4&lt;&gt;0),"lẻ",""),CHOOSE(N4,"mười","hai","ba","bốn","năm","sáu","bảy","tám","chín"))</f>
        <v>#REF!</v>
      </c>
      <c r="O6" s="38" t="e">
        <f>IF(O4=0,"",CHOOSE(O4,IF(N4&gt;1,"mốt","một"),"hai","ba","bốn",IF(N4=0,"năm","lăm"),"sáu","bảy","tám","chín"))</f>
        <v>#REF!</v>
      </c>
    </row>
    <row r="7" spans="1:15" s="35" customFormat="1" ht="15">
      <c r="A7" s="33"/>
      <c r="B7" s="34"/>
      <c r="D7" s="38" t="e">
        <f>IF(D4=0,"","trăm")</f>
        <v>#REF!</v>
      </c>
      <c r="E7" s="38" t="e">
        <f>IF(E4=0,"",IF(E4=1,"","mươi"))</f>
        <v>#REF!</v>
      </c>
      <c r="F7" s="38" t="e">
        <f>IF(AND(F4=0,F5=0),"","tỷ")</f>
        <v>#REF!</v>
      </c>
      <c r="G7" s="38" t="e">
        <f>IF(G4=0,"","trăm")</f>
        <v>#REF!</v>
      </c>
      <c r="H7" s="38" t="e">
        <f>IF(H4=0,"",IF(H4=1,"","mươi"))</f>
        <v>#REF!</v>
      </c>
      <c r="I7" s="38" t="e">
        <f>IF(AND(I4=0,I5=0),"","triệu")</f>
        <v>#REF!</v>
      </c>
      <c r="J7" s="38" t="e">
        <f>IF(J4=0,"","trăm")</f>
        <v>#REF!</v>
      </c>
      <c r="K7" s="38" t="e">
        <f>IF(K4=0,"",IF(K4=1,"","mươi"))</f>
        <v>#REF!</v>
      </c>
      <c r="L7" s="38" t="e">
        <f>IF(AND(L4=0,L5=0),"","nghìn")</f>
        <v>#REF!</v>
      </c>
      <c r="M7" s="38" t="e">
        <f>IF(M4=0,"","trăm")</f>
        <v>#REF!</v>
      </c>
      <c r="N7" s="38" t="e">
        <f>IF(N4=0,"",IF(N4=1,"","mươi"))</f>
        <v>#REF!</v>
      </c>
      <c r="O7" s="39" t="s">
        <v>653</v>
      </c>
    </row>
    <row r="8" spans="1:15" s="35" customFormat="1" ht="15">
      <c r="A8" s="40"/>
      <c r="B8" s="34"/>
      <c r="C8" s="41" t="e">
        <f>UPPER(LEFT(TRIM(IF(B3=0,"không đồng.",D6&amp;" "&amp;D7&amp;" "&amp;E6&amp;" "&amp;E7&amp;" "&amp;F6&amp;" "&amp;F7&amp;" "&amp;G6&amp;" "&amp;G7&amp;" "&amp;H6&amp;" "&amp;H7&amp;" "&amp;I6&amp;" "&amp;I7&amp;" "&amp;J6&amp;" "&amp;J7&amp;" "&amp;K6&amp;" "&amp;K7&amp;" "&amp;L6&amp;" "&amp;L7&amp;" "&amp;M6&amp;" "&amp;M7&amp;" "&amp;N6&amp;" "&amp;N7&amp;" "&amp;O6&amp;" "&amp;O7)),1))&amp;RIGHT(TRIM(IF(B3=0,"không đồng.",D6&amp;" "&amp;D7&amp;" "&amp;E6&amp;" "&amp;E7&amp;" "&amp;F6&amp;" "&amp;F7&amp;" "&amp;G6&amp;" "&amp;G7&amp;" "&amp;H6&amp;" "&amp;H7&amp;" "&amp;I6&amp;" "&amp;I7&amp;" "&amp;J6&amp;" "&amp;J7&amp;" "&amp;K6&amp;" "&amp;K7&amp;" "&amp;L6&amp;" "&amp;L7&amp;" "&amp;M6&amp;" "&amp;M7&amp;" "&amp;N6&amp;" "&amp;N7&amp;" "&amp;O6&amp;" "&amp;O7)),LEN(TRIM(IF(B3=0,"không đồng.",D6&amp;" "&amp;D7&amp;" "&amp;E6&amp;" "&amp;E7&amp;" "&amp;F6&amp;" "&amp;F7&amp;" "&amp;G6&amp;" "&amp;G7&amp;" "&amp;H6&amp;" "&amp;H7&amp;" "&amp;I6&amp;" "&amp;I7&amp;" "&amp;J6&amp;" "&amp;J7&amp;" "&amp;K6&amp;" "&amp;K7&amp;" "&amp;L6&amp;" "&amp;L7&amp;" "&amp;M6&amp;" "&amp;M7&amp;" "&amp;N6&amp;" "&amp;N7&amp;" "&amp;O6&amp;" "&amp;O7)))-1)</f>
        <v>#REF!</v>
      </c>
    </row>
    <row r="9" spans="1:15" ht="15">
      <c r="C9" s="41"/>
    </row>
    <row r="10" spans="1:15" ht="15">
      <c r="C10" s="41"/>
    </row>
    <row r="11" spans="1:15" s="32" customFormat="1" ht="15.75">
      <c r="A11" s="28" t="s">
        <v>483</v>
      </c>
      <c r="B11" s="29" t="str">
        <f>'TAB THÔNG BÁO'!G27</f>
        <v>S1.A.III.2.6_e</v>
      </c>
      <c r="C11" s="30" t="e">
        <f>RIGHT("000000000000"&amp;ROUND(B11,0),12)</f>
        <v>#VALUE!</v>
      </c>
      <c r="D11" s="31">
        <v>1</v>
      </c>
      <c r="E11" s="31">
        <v>2</v>
      </c>
      <c r="F11" s="31">
        <v>3</v>
      </c>
      <c r="G11" s="31">
        <v>4</v>
      </c>
      <c r="H11" s="31">
        <v>5</v>
      </c>
      <c r="I11" s="31">
        <v>6</v>
      </c>
      <c r="J11" s="31">
        <v>7</v>
      </c>
      <c r="K11" s="31">
        <v>8</v>
      </c>
      <c r="L11" s="31">
        <v>9</v>
      </c>
      <c r="M11" s="31">
        <v>10</v>
      </c>
      <c r="N11" s="31">
        <v>11</v>
      </c>
      <c r="O11" s="31">
        <v>12</v>
      </c>
    </row>
    <row r="12" spans="1:15" s="35" customFormat="1" ht="15">
      <c r="A12" s="33"/>
      <c r="B12" s="34"/>
      <c r="D12" s="36" t="e">
        <f>VALUE(MID($C$11,D11,1))</f>
        <v>#VALUE!</v>
      </c>
      <c r="E12" s="36" t="e">
        <f t="shared" ref="E12:O12" si="1">VALUE(MID($C$11,E11,1))</f>
        <v>#VALUE!</v>
      </c>
      <c r="F12" s="36" t="e">
        <f t="shared" si="1"/>
        <v>#VALUE!</v>
      </c>
      <c r="G12" s="36" t="e">
        <f t="shared" si="1"/>
        <v>#VALUE!</v>
      </c>
      <c r="H12" s="36" t="e">
        <f t="shared" si="1"/>
        <v>#VALUE!</v>
      </c>
      <c r="I12" s="36" t="e">
        <f t="shared" si="1"/>
        <v>#VALUE!</v>
      </c>
      <c r="J12" s="36" t="e">
        <f t="shared" si="1"/>
        <v>#VALUE!</v>
      </c>
      <c r="K12" s="36" t="e">
        <f t="shared" si="1"/>
        <v>#VALUE!</v>
      </c>
      <c r="L12" s="36" t="e">
        <f t="shared" si="1"/>
        <v>#VALUE!</v>
      </c>
      <c r="M12" s="36" t="e">
        <f t="shared" si="1"/>
        <v>#VALUE!</v>
      </c>
      <c r="N12" s="36" t="e">
        <f t="shared" si="1"/>
        <v>#VALUE!</v>
      </c>
      <c r="O12" s="36" t="e">
        <f t="shared" si="1"/>
        <v>#VALUE!</v>
      </c>
    </row>
    <row r="13" spans="1:15" s="35" customFormat="1" ht="15">
      <c r="A13" s="33"/>
      <c r="B13" s="37"/>
      <c r="D13" s="38" t="e">
        <f>SUM(D12:D12)</f>
        <v>#VALUE!</v>
      </c>
      <c r="E13" s="38" t="e">
        <f>SUM(D12:E12)</f>
        <v>#VALUE!</v>
      </c>
      <c r="F13" s="38" t="e">
        <f>SUM(D12:F12)</f>
        <v>#VALUE!</v>
      </c>
      <c r="G13" s="38" t="e">
        <f>SUM(G12:G12)</f>
        <v>#VALUE!</v>
      </c>
      <c r="H13" s="38" t="e">
        <f>SUM(G12:H12)</f>
        <v>#VALUE!</v>
      </c>
      <c r="I13" s="38" t="e">
        <f>SUM(G12:I12)</f>
        <v>#VALUE!</v>
      </c>
      <c r="J13" s="38" t="e">
        <f>SUM(J12:J12)</f>
        <v>#VALUE!</v>
      </c>
      <c r="K13" s="38" t="e">
        <f>SUM(J12:K12)</f>
        <v>#VALUE!</v>
      </c>
      <c r="L13" s="38" t="e">
        <f>SUM(J12:L12)</f>
        <v>#VALUE!</v>
      </c>
      <c r="M13" s="38" t="e">
        <f>SUM(M12:M12)</f>
        <v>#VALUE!</v>
      </c>
      <c r="N13" s="38" t="e">
        <f>SUM(M12:N12)</f>
        <v>#VALUE!</v>
      </c>
      <c r="O13" s="38" t="e">
        <f>SUM(M12:O12)</f>
        <v>#VALUE!</v>
      </c>
    </row>
    <row r="14" spans="1:15" s="35" customFormat="1" ht="15">
      <c r="A14" s="33"/>
      <c r="B14" s="34"/>
      <c r="D14" s="38" t="e">
        <f>IF(D12=0,"",CHOOSE(D12,"Một","Hai","Ba","Bốn","Năm","Sáu","Bảy","Tám","Chín"))</f>
        <v>#VALUE!</v>
      </c>
      <c r="E14" s="38" t="e">
        <f>IF(E12=0,IF(AND(D12&lt;&gt;0,F12&lt;&gt;0),"lẻ",""),CHOOSE(E12,"mười","hai","ba","bốn","năm","sáu","bảy","tám","chín"))</f>
        <v>#VALUE!</v>
      </c>
      <c r="F14" s="38" t="e">
        <f>IF(F12=0,"",CHOOSE(F12,IF(E12&gt;1,"mốt","một"),"hai","ba","bốn",IF(E12=0,"năm","lăm"),"sáu","bảy","tám","chín"))</f>
        <v>#VALUE!</v>
      </c>
      <c r="G14" s="38" t="e">
        <f>IF(G12=0,"",CHOOSE(G12,"một","hai","ba","bốn","năm","sáu","bảy","tám","chín"))</f>
        <v>#VALUE!</v>
      </c>
      <c r="H14" s="38" t="e">
        <f>IF(H12=0,IF(AND(G12&lt;&gt;0,I12&lt;&gt;0),"lẻ",""),CHOOSE(H12,"mười","hai","ba","bốn","năm","sáu","bảy","tám","chín"))</f>
        <v>#VALUE!</v>
      </c>
      <c r="I14" s="38" t="e">
        <f>IF(I12=0,"",CHOOSE(I12,IF(H12&gt;1,"mốt","một"),"hai","ba","bốn",IF(H12=0,"năm","lăm"),"sáu","bảy","tám","chín"))</f>
        <v>#VALUE!</v>
      </c>
      <c r="J14" s="38" t="e">
        <f>IF(J12=0,"",CHOOSE(J12,"một","hai","ba","bốn","năm","sáu","bảy","tám","chín"))</f>
        <v>#VALUE!</v>
      </c>
      <c r="K14" s="38" t="e">
        <f>IF(K12=0,IF(AND(J12&lt;&gt;0,L12&lt;&gt;0),"lẻ",""),CHOOSE(K12,"mười","hai","ba","bốn","năm","sáu","bảy","tám","chín"))</f>
        <v>#VALUE!</v>
      </c>
      <c r="L14" s="38" t="e">
        <f>IF(L12=0,"",CHOOSE(L12,IF(K12&gt;1,"mốt","một"),"hai","ba","bốn",IF(K12=0,"năm","lăm"),"sáu","bảy","tám","chín"))</f>
        <v>#VALUE!</v>
      </c>
      <c r="M14" s="38" t="e">
        <f>IF(M12=0,"",CHOOSE(M12,"một","hai","ba","bốn","năm","sáu","bảy","tám","chín"))</f>
        <v>#VALUE!</v>
      </c>
      <c r="N14" s="38" t="e">
        <f>IF(N12=0,IF(AND(M12&lt;&gt;0,O12&lt;&gt;0),"lẻ",""),CHOOSE(N12,"mười","hai","ba","bốn","năm","sáu","bảy","tám","chín"))</f>
        <v>#VALUE!</v>
      </c>
      <c r="O14" s="38" t="e">
        <f>IF(O12=0,"",CHOOSE(O12,IF(N12&gt;1,"mốt","một"),"hai","ba","bốn",IF(N12=0,"năm","lăm"),"sáu","bảy","tám","chín"))</f>
        <v>#VALUE!</v>
      </c>
    </row>
    <row r="15" spans="1:15" s="35" customFormat="1" ht="15">
      <c r="A15" s="33"/>
      <c r="B15" s="34"/>
      <c r="D15" s="38" t="e">
        <f>IF(D12=0,"","trăm")</f>
        <v>#VALUE!</v>
      </c>
      <c r="E15" s="38" t="e">
        <f>IF(E12=0,"",IF(E12=1,"","mươi"))</f>
        <v>#VALUE!</v>
      </c>
      <c r="F15" s="38" t="e">
        <f>IF(AND(F12=0,F13=0),"","tỷ")</f>
        <v>#VALUE!</v>
      </c>
      <c r="G15" s="38" t="e">
        <f>IF(G12=0,"","trăm")</f>
        <v>#VALUE!</v>
      </c>
      <c r="H15" s="38" t="e">
        <f>IF(H12=0,"",IF(H12=1,"","mươi"))</f>
        <v>#VALUE!</v>
      </c>
      <c r="I15" s="38" t="e">
        <f>IF(AND(I12=0,I13=0),"","triệu")</f>
        <v>#VALUE!</v>
      </c>
      <c r="J15" s="38" t="e">
        <f>IF(J12=0,"","trăm")</f>
        <v>#VALUE!</v>
      </c>
      <c r="K15" s="38" t="e">
        <f>IF(K12=0,"",IF(K12=1,"","mươi"))</f>
        <v>#VALUE!</v>
      </c>
      <c r="L15" s="38" t="e">
        <f>IF(AND(L12=0,L13=0),"","nghìn")</f>
        <v>#VALUE!</v>
      </c>
      <c r="M15" s="38" t="e">
        <f>IF(M12=0,"","trăm")</f>
        <v>#VALUE!</v>
      </c>
      <c r="N15" s="38" t="e">
        <f>IF(N12=0,"",IF(N12=1,"","mươi"))</f>
        <v>#VALUE!</v>
      </c>
      <c r="O15" s="39" t="s">
        <v>653</v>
      </c>
    </row>
    <row r="16" spans="1:15" s="35" customFormat="1" ht="15">
      <c r="A16" s="40"/>
      <c r="B16" s="34"/>
      <c r="C16" s="41" t="e">
        <f>UPPER(LEFT(TRIM(IF(B11=0,"không đồng.",D14&amp;" "&amp;D15&amp;" "&amp;E14&amp;" "&amp;E15&amp;" "&amp;F14&amp;" "&amp;F15&amp;" "&amp;G14&amp;" "&amp;G15&amp;" "&amp;H14&amp;" "&amp;H15&amp;" "&amp;I14&amp;" "&amp;I15&amp;" "&amp;J14&amp;" "&amp;J15&amp;" "&amp;K14&amp;" "&amp;K15&amp;" "&amp;L14&amp;" "&amp;L15&amp;" "&amp;M14&amp;" "&amp;M15&amp;" "&amp;N14&amp;" "&amp;N15&amp;" "&amp;O14&amp;" "&amp;O15)),1))&amp;RIGHT(TRIM(IF(B11=0,"không đồng.",D14&amp;" "&amp;D15&amp;" "&amp;E14&amp;" "&amp;E15&amp;" "&amp;F14&amp;" "&amp;F15&amp;" "&amp;G14&amp;" "&amp;G15&amp;" "&amp;H14&amp;" "&amp;H15&amp;" "&amp;I14&amp;" "&amp;I15&amp;" "&amp;J14&amp;" "&amp;J15&amp;" "&amp;K14&amp;" "&amp;K15&amp;" "&amp;L14&amp;" "&amp;L15&amp;" "&amp;M14&amp;" "&amp;M15&amp;" "&amp;N14&amp;" "&amp;N15&amp;" "&amp;O14&amp;" "&amp;O15)),LEN(TRIM(IF(B11=0,"không đồng.",D14&amp;" "&amp;D15&amp;" "&amp;E14&amp;" "&amp;E15&amp;" "&amp;F14&amp;" "&amp;F15&amp;" "&amp;G14&amp;" "&amp;G15&amp;" "&amp;H14&amp;" "&amp;H15&amp;" "&amp;I14&amp;" "&amp;I15&amp;" "&amp;J14&amp;" "&amp;J15&amp;" "&amp;K14&amp;" "&amp;K15&amp;" "&amp;L14&amp;" "&amp;L15&amp;" "&amp;M14&amp;" "&amp;M15&amp;" "&amp;N14&amp;" "&amp;N15&amp;" "&amp;O14&amp;" "&amp;O15)))-1)</f>
        <v>#VALUE!</v>
      </c>
    </row>
    <row r="17" spans="1:15" s="35" customFormat="1" ht="15">
      <c r="A17" s="28"/>
      <c r="B17" s="43"/>
      <c r="C17" s="30"/>
      <c r="D17" s="31"/>
      <c r="E17" s="31"/>
      <c r="F17" s="31"/>
      <c r="G17" s="31"/>
      <c r="H17" s="31"/>
      <c r="I17" s="31"/>
      <c r="J17" s="31"/>
      <c r="K17" s="31"/>
      <c r="L17" s="31"/>
      <c r="M17" s="31"/>
      <c r="N17" s="31"/>
      <c r="O17" s="31"/>
    </row>
    <row r="18" spans="1:15" s="35" customFormat="1" ht="15">
      <c r="A18" s="33"/>
      <c r="B18" s="34"/>
      <c r="D18" s="36"/>
      <c r="E18" s="36"/>
      <c r="F18" s="36"/>
      <c r="G18" s="36"/>
      <c r="H18" s="36"/>
      <c r="I18" s="36"/>
      <c r="J18" s="36"/>
      <c r="K18" s="36"/>
      <c r="L18" s="36"/>
      <c r="M18" s="36"/>
      <c r="N18" s="36"/>
      <c r="O18" s="36"/>
    </row>
    <row r="19" spans="1:15" s="32" customFormat="1" ht="15.75">
      <c r="A19" s="28" t="s">
        <v>483</v>
      </c>
      <c r="B19" s="29">
        <f>[1]ToTrinh!G428</f>
        <v>36</v>
      </c>
      <c r="C19" s="30" t="str">
        <f>RIGHT("000000000000"&amp;ROUND(B19,0),12)</f>
        <v>000000000036</v>
      </c>
      <c r="D19" s="31">
        <v>1</v>
      </c>
      <c r="E19" s="31">
        <v>2</v>
      </c>
      <c r="F19" s="31">
        <v>3</v>
      </c>
      <c r="G19" s="31">
        <v>4</v>
      </c>
      <c r="H19" s="31">
        <v>5</v>
      </c>
      <c r="I19" s="31">
        <v>6</v>
      </c>
      <c r="J19" s="31">
        <v>7</v>
      </c>
      <c r="K19" s="31">
        <v>8</v>
      </c>
      <c r="L19" s="31">
        <v>9</v>
      </c>
      <c r="M19" s="31">
        <v>10</v>
      </c>
      <c r="N19" s="31">
        <v>11</v>
      </c>
      <c r="O19" s="31">
        <v>12</v>
      </c>
    </row>
    <row r="20" spans="1:15" s="35" customFormat="1" ht="15">
      <c r="A20" s="33"/>
      <c r="B20" s="34"/>
      <c r="D20" s="36">
        <f>VALUE(MID($C$19,D19,1))</f>
        <v>0</v>
      </c>
      <c r="E20" s="36">
        <f t="shared" ref="E20:O20" si="2">VALUE(MID($C$19,E19,1))</f>
        <v>0</v>
      </c>
      <c r="F20" s="36">
        <f t="shared" si="2"/>
        <v>0</v>
      </c>
      <c r="G20" s="36">
        <f t="shared" si="2"/>
        <v>0</v>
      </c>
      <c r="H20" s="36">
        <f t="shared" si="2"/>
        <v>0</v>
      </c>
      <c r="I20" s="36">
        <f t="shared" si="2"/>
        <v>0</v>
      </c>
      <c r="J20" s="36">
        <f t="shared" si="2"/>
        <v>0</v>
      </c>
      <c r="K20" s="36">
        <f t="shared" si="2"/>
        <v>0</v>
      </c>
      <c r="L20" s="36">
        <f t="shared" si="2"/>
        <v>0</v>
      </c>
      <c r="M20" s="36">
        <f t="shared" si="2"/>
        <v>0</v>
      </c>
      <c r="N20" s="36">
        <f t="shared" si="2"/>
        <v>3</v>
      </c>
      <c r="O20" s="36">
        <f t="shared" si="2"/>
        <v>6</v>
      </c>
    </row>
    <row r="21" spans="1:15" s="35" customFormat="1" ht="15">
      <c r="A21" s="33"/>
      <c r="B21" s="37"/>
      <c r="D21" s="38">
        <f>SUM(D20:D20)</f>
        <v>0</v>
      </c>
      <c r="E21" s="38">
        <f>SUM(D20:E20)</f>
        <v>0</v>
      </c>
      <c r="F21" s="38">
        <f>SUM(D20:F20)</f>
        <v>0</v>
      </c>
      <c r="G21" s="38">
        <f>SUM(G20:G20)</f>
        <v>0</v>
      </c>
      <c r="H21" s="38">
        <f>SUM(G20:H20)</f>
        <v>0</v>
      </c>
      <c r="I21" s="38">
        <f>SUM(G20:I20)</f>
        <v>0</v>
      </c>
      <c r="J21" s="38">
        <f>SUM(J20:J20)</f>
        <v>0</v>
      </c>
      <c r="K21" s="38">
        <f>SUM(J20:K20)</f>
        <v>0</v>
      </c>
      <c r="L21" s="38">
        <f>SUM(J20:L20)</f>
        <v>0</v>
      </c>
      <c r="M21" s="38">
        <f>SUM(M20:M20)</f>
        <v>0</v>
      </c>
      <c r="N21" s="38">
        <f>SUM(M20:N20)</f>
        <v>3</v>
      </c>
      <c r="O21" s="38">
        <f>SUM(M20:O20)</f>
        <v>9</v>
      </c>
    </row>
    <row r="22" spans="1:15" s="35" customFormat="1" ht="15">
      <c r="A22" s="33"/>
      <c r="B22" s="34"/>
      <c r="D22" s="38" t="str">
        <f>IF(D20=0,"",CHOOSE(D20,"Một","Hai","Ba","Bốn","Năm","Sáu","Bảy","Tám","Chín"))</f>
        <v/>
      </c>
      <c r="E22" s="38" t="str">
        <f>IF(E20=0,IF(AND(D20&lt;&gt;0,F20&lt;&gt;0),"lẻ",""),CHOOSE(E20,"mười","hai","ba","bốn","năm","sáu","bảy","tám","chín"))</f>
        <v/>
      </c>
      <c r="F22" s="38" t="str">
        <f>IF(F20=0,"",CHOOSE(F20,IF(E20&gt;1,"mốt","một"),"hai","ba","bốn",IF(E20=0,"năm","lăm"),"sáu","bảy","tám","chín"))</f>
        <v/>
      </c>
      <c r="G22" s="38" t="str">
        <f>IF(G20=0,"",CHOOSE(G20,"một","hai","ba","bốn","năm","sáu","bảy","tám","chín"))</f>
        <v/>
      </c>
      <c r="H22" s="38" t="str">
        <f>IF(H20=0,IF(AND(G20&lt;&gt;0,I20&lt;&gt;0),"lẻ",""),CHOOSE(H20,"mười","hai","ba","bốn","năm","sáu","bảy","tám","chín"))</f>
        <v/>
      </c>
      <c r="I22" s="38" t="str">
        <f>IF(I20=0,"",CHOOSE(I20,IF(H20&gt;1,"mốt","một"),"hai","ba","bốn",IF(H20=0,"năm","lăm"),"sáu","bảy","tám","chín"))</f>
        <v/>
      </c>
      <c r="J22" s="38" t="str">
        <f>IF(J20=0,"",CHOOSE(J20,"một","hai","ba","bốn","năm","sáu","bảy","tám","chín"))</f>
        <v/>
      </c>
      <c r="K22" s="38" t="str">
        <f>IF(K20=0,IF(AND(J20&lt;&gt;0,L20&lt;&gt;0),"lẻ",""),CHOOSE(K20,"mười","hai","ba","bốn","năm","sáu","bảy","tám","chín"))</f>
        <v/>
      </c>
      <c r="L22" s="38" t="str">
        <f>IF(L20=0,"",CHOOSE(L20,IF(K20&gt;1,"mốt","một"),"hai","ba","bốn",IF(K20=0,"năm","lăm"),"sáu","bảy","tám","chín"))</f>
        <v/>
      </c>
      <c r="M22" s="38" t="str">
        <f>IF(M20=0,"",CHOOSE(M20,"một","hai","ba","bốn","năm","sáu","bảy","tám","chín"))</f>
        <v/>
      </c>
      <c r="N22" s="38" t="str">
        <f>IF(N20=0,IF(AND(M20&lt;&gt;0,O20&lt;&gt;0),"lẻ",""),CHOOSE(N20,"mười","hai","ba","bốn","năm","sáu","bảy","tám","chín"))</f>
        <v>ba</v>
      </c>
      <c r="O22" s="38" t="str">
        <f>IF(O20=0,"",CHOOSE(O20,IF(N20&gt;1,"mốt","một"),"hai","ba","bốn",IF(N20=0,"năm","lăm"),"sáu","bảy","tám","chín"))</f>
        <v>sáu</v>
      </c>
    </row>
    <row r="23" spans="1:15" s="35" customFormat="1" ht="15">
      <c r="A23" s="33"/>
      <c r="B23" s="34"/>
      <c r="D23" s="38" t="str">
        <f>IF(D20=0,"","trăm")</f>
        <v/>
      </c>
      <c r="E23" s="38" t="str">
        <f>IF(E20=0,"",IF(E20=1,"","mươi"))</f>
        <v/>
      </c>
      <c r="F23" s="38" t="str">
        <f>IF(AND(F20=0,F21=0),"","tỷ")</f>
        <v/>
      </c>
      <c r="G23" s="38" t="str">
        <f>IF(G20=0,"","trăm")</f>
        <v/>
      </c>
      <c r="H23" s="38" t="str">
        <f>IF(H20=0,"",IF(H20=1,"","mươi"))</f>
        <v/>
      </c>
      <c r="I23" s="38" t="str">
        <f>IF(AND(I20=0,I21=0),"","triệu")</f>
        <v/>
      </c>
      <c r="J23" s="38" t="str">
        <f>IF(J20=0,"","trăm")</f>
        <v/>
      </c>
      <c r="K23" s="38" t="str">
        <f>IF(K20=0,"",IF(K20=1,"","mươi"))</f>
        <v/>
      </c>
      <c r="L23" s="38" t="str">
        <f>IF(AND(L20=0,L21=0),"","nghìn")</f>
        <v/>
      </c>
      <c r="M23" s="38" t="str">
        <f>IF(M20=0,"","trăm")</f>
        <v/>
      </c>
      <c r="N23" s="38" t="str">
        <f>IF(N20=0,"",IF(N20=1,"","mươi"))</f>
        <v>mươi</v>
      </c>
      <c r="O23" s="39"/>
    </row>
    <row r="24" spans="1:15" s="35" customFormat="1" ht="15">
      <c r="A24" s="40"/>
      <c r="B24" s="34"/>
      <c r="C24" s="41" t="str">
        <f>UPPER(LEFT(TRIM(IF(B19=0,"không đồng.",D22&amp;" "&amp;D23&amp;" "&amp;E22&amp;" "&amp;E23&amp;" "&amp;F22&amp;" "&amp;F23&amp;" "&amp;G22&amp;" "&amp;G23&amp;" "&amp;H22&amp;" "&amp;H23&amp;" "&amp;I22&amp;" "&amp;I23&amp;" "&amp;J22&amp;" "&amp;J23&amp;" "&amp;K22&amp;" "&amp;K23&amp;" "&amp;L22&amp;" "&amp;L23&amp;" "&amp;M22&amp;" "&amp;M23&amp;" "&amp;N22&amp;" "&amp;N23&amp;" "&amp;O22&amp;" "&amp;O23)),1))&amp;RIGHT(TRIM(IF(B19=0,"không đồng.",D22&amp;" "&amp;D23&amp;" "&amp;E22&amp;" "&amp;E23&amp;" "&amp;F22&amp;" "&amp;F23&amp;" "&amp;G22&amp;" "&amp;G23&amp;" "&amp;H22&amp;" "&amp;H23&amp;" "&amp;I22&amp;" "&amp;I23&amp;" "&amp;J22&amp;" "&amp;J23&amp;" "&amp;K22&amp;" "&amp;K23&amp;" "&amp;L22&amp;" "&amp;L23&amp;" "&amp;M22&amp;" "&amp;M23&amp;" "&amp;N22&amp;" "&amp;N23&amp;" "&amp;O22&amp;" "&amp;O23)),LEN(TRIM(IF(B19=0,"không đồng.",D22&amp;" "&amp;D23&amp;" "&amp;E22&amp;" "&amp;E23&amp;" "&amp;F22&amp;" "&amp;F23&amp;" "&amp;G22&amp;" "&amp;G23&amp;" "&amp;H22&amp;" "&amp;H23&amp;" "&amp;I22&amp;" "&amp;I23&amp;" "&amp;J22&amp;" "&amp;J23&amp;" "&amp;K22&amp;" "&amp;K23&amp;" "&amp;L22&amp;" "&amp;L23&amp;" "&amp;M22&amp;" "&amp;M23&amp;" "&amp;N22&amp;" "&amp;N23&amp;" "&amp;O22&amp;" "&amp;O23)))-1)</f>
        <v>Ba mươi sáu</v>
      </c>
    </row>
    <row r="25" spans="1:15" s="35" customFormat="1" ht="15">
      <c r="A25" s="33"/>
    </row>
    <row r="26" spans="1:15" s="35" customFormat="1" ht="15">
      <c r="A26" s="33"/>
    </row>
    <row r="27" spans="1:15" s="35" customFormat="1" ht="15">
      <c r="A27" s="33"/>
    </row>
    <row r="28" spans="1:15" s="35" customFormat="1" ht="15">
      <c r="A28" s="33"/>
    </row>
    <row r="29" spans="1:15" s="35" customFormat="1" ht="15">
      <c r="A29" s="33"/>
      <c r="B29" s="44"/>
      <c r="C29" s="44"/>
      <c r="D29" s="44"/>
      <c r="E29" s="44"/>
      <c r="F29" s="44"/>
      <c r="G29" s="44"/>
      <c r="H29" s="44"/>
      <c r="I29" s="44"/>
    </row>
    <row r="30" spans="1:15" s="35" customFormat="1" ht="15.75">
      <c r="A30" s="33"/>
      <c r="B30" s="45"/>
    </row>
    <row r="31" spans="1:15" s="35" customFormat="1" ht="15.75">
      <c r="A31" s="33"/>
      <c r="B31" s="45"/>
    </row>
    <row r="32" spans="1:15" s="35" customFormat="1" ht="15.75">
      <c r="A32" s="33"/>
      <c r="B32" s="45"/>
      <c r="C32" s="46"/>
    </row>
    <row r="33" spans="1:2" s="35" customFormat="1" ht="15.75">
      <c r="A33" s="33"/>
      <c r="B33" s="45"/>
    </row>
    <row r="34" spans="1:2" s="35" customFormat="1" ht="15.75">
      <c r="A34" s="33"/>
      <c r="B34" s="45"/>
    </row>
    <row r="35" spans="1:2" s="35" customFormat="1" ht="15.75">
      <c r="A35" s="33"/>
      <c r="B35" s="45"/>
    </row>
    <row r="36" spans="1:2" s="35" customFormat="1" ht="15">
      <c r="A36" s="33"/>
      <c r="B36" s="47"/>
    </row>
    <row r="37" spans="1:2" s="35" customFormat="1" ht="15">
      <c r="A37" s="33"/>
    </row>
    <row r="38" spans="1:2" s="35" customFormat="1" ht="15">
      <c r="A38" s="33"/>
    </row>
    <row r="39" spans="1:2" s="35" customFormat="1" ht="15">
      <c r="A39" s="33"/>
    </row>
    <row r="40" spans="1:2" s="35" customFormat="1" ht="15">
      <c r="A40" s="3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S298"/>
  <sheetViews>
    <sheetView zoomScale="85" zoomScaleNormal="85" workbookViewId="0">
      <selection activeCell="A5" sqref="A5:V5"/>
    </sheetView>
  </sheetViews>
  <sheetFormatPr defaultColWidth="9.140625" defaultRowHeight="20.100000000000001" customHeight="1" outlineLevelRow="2"/>
  <cols>
    <col min="1" max="6" width="3.7109375" style="98" customWidth="1"/>
    <col min="7" max="13" width="4.5703125" style="98" customWidth="1"/>
    <col min="14" max="14" width="6.7109375" style="98" customWidth="1"/>
    <col min="15" max="19" width="4.5703125" style="98" customWidth="1"/>
    <col min="20" max="20" width="3.28515625" style="98" customWidth="1"/>
    <col min="21" max="21" width="4.5703125" style="98" customWidth="1"/>
    <col min="22" max="22" width="6.140625" style="97" customWidth="1"/>
    <col min="23" max="23" width="3.85546875" style="98" customWidth="1"/>
    <col min="24" max="24" width="44.5703125" style="149" customWidth="1"/>
    <col min="25" max="25" width="21.140625" style="98" customWidth="1"/>
    <col min="26" max="26" width="23.7109375" style="98" customWidth="1"/>
    <col min="27" max="27" width="20.42578125" style="98" customWidth="1"/>
    <col min="28" max="28" width="8.140625" style="98" customWidth="1"/>
    <col min="29" max="29" width="8.85546875" style="98" customWidth="1"/>
    <col min="30" max="30" width="7.140625" style="98" customWidth="1"/>
    <col min="31" max="34" width="9.140625" style="98"/>
    <col min="35" max="35" width="12.42578125" style="98" bestFit="1" customWidth="1"/>
    <col min="36" max="16384" width="9.140625" style="98"/>
  </cols>
  <sheetData>
    <row r="1" spans="1:37" ht="20.100000000000001" customHeight="1">
      <c r="A1" s="425" t="s">
        <v>19</v>
      </c>
      <c r="B1" s="425"/>
      <c r="C1" s="425"/>
      <c r="D1" s="425"/>
      <c r="E1" s="425"/>
      <c r="F1" s="425"/>
      <c r="G1" s="425"/>
      <c r="H1" s="425"/>
      <c r="I1" s="425"/>
      <c r="J1" s="426" t="s">
        <v>20</v>
      </c>
      <c r="K1" s="426"/>
      <c r="L1" s="426"/>
      <c r="M1" s="426"/>
      <c r="N1" s="426"/>
      <c r="O1" s="426"/>
      <c r="P1" s="426"/>
      <c r="Q1" s="426"/>
      <c r="R1" s="426"/>
      <c r="S1" s="426"/>
      <c r="T1" s="426"/>
      <c r="U1" s="426"/>
      <c r="V1" s="426"/>
      <c r="X1" s="149" t="s">
        <v>21</v>
      </c>
    </row>
    <row r="2" spans="1:37" ht="20.100000000000001" customHeight="1">
      <c r="A2" s="425"/>
      <c r="B2" s="425"/>
      <c r="C2" s="425"/>
      <c r="D2" s="425"/>
      <c r="E2" s="425"/>
      <c r="F2" s="425"/>
      <c r="G2" s="425"/>
      <c r="H2" s="425"/>
      <c r="I2" s="425"/>
      <c r="J2" s="426"/>
      <c r="K2" s="426"/>
      <c r="L2" s="426"/>
      <c r="M2" s="426"/>
      <c r="N2" s="426"/>
      <c r="O2" s="426"/>
      <c r="P2" s="426"/>
      <c r="Q2" s="426"/>
      <c r="R2" s="426"/>
      <c r="S2" s="426"/>
      <c r="T2" s="426"/>
      <c r="U2" s="426"/>
      <c r="V2" s="426"/>
      <c r="Y2" s="98" t="s">
        <v>22</v>
      </c>
    </row>
    <row r="3" spans="1:37" ht="20.100000000000001" customHeight="1">
      <c r="A3" s="425"/>
      <c r="B3" s="425"/>
      <c r="C3" s="425"/>
      <c r="D3" s="425"/>
      <c r="E3" s="425"/>
      <c r="F3" s="425"/>
      <c r="G3" s="425"/>
      <c r="H3" s="425"/>
      <c r="I3" s="425"/>
      <c r="J3" s="426"/>
      <c r="K3" s="426"/>
      <c r="L3" s="426"/>
      <c r="M3" s="426"/>
      <c r="N3" s="426"/>
      <c r="O3" s="426"/>
      <c r="P3" s="426"/>
      <c r="Q3" s="426"/>
      <c r="R3" s="426"/>
      <c r="S3" s="426"/>
      <c r="T3" s="426"/>
      <c r="U3" s="426"/>
      <c r="V3" s="426"/>
      <c r="Y3" s="99" t="s">
        <v>23</v>
      </c>
      <c r="Z3" s="99" t="s">
        <v>24</v>
      </c>
    </row>
    <row r="4" spans="1:37" ht="20.100000000000001" customHeight="1">
      <c r="A4" s="512" t="s">
        <v>654</v>
      </c>
      <c r="B4" s="512"/>
      <c r="C4" s="512"/>
      <c r="D4" s="512"/>
      <c r="E4" s="512"/>
      <c r="F4" s="512"/>
      <c r="G4" s="512"/>
      <c r="H4" s="512"/>
      <c r="I4" s="512"/>
      <c r="J4" s="100"/>
      <c r="K4" s="501" t="s">
        <v>26</v>
      </c>
      <c r="L4" s="501"/>
      <c r="M4" s="501"/>
      <c r="N4" s="501"/>
      <c r="O4" s="501"/>
      <c r="P4" s="501"/>
      <c r="Q4" s="501"/>
      <c r="R4" s="501"/>
      <c r="S4" s="501"/>
      <c r="T4" s="501"/>
      <c r="U4" s="501"/>
      <c r="V4" s="501"/>
      <c r="X4" s="149" t="s">
        <v>27</v>
      </c>
      <c r="Y4" s="101" t="s">
        <v>28</v>
      </c>
      <c r="Z4" s="101" t="s">
        <v>29</v>
      </c>
      <c r="AI4" s="102"/>
    </row>
    <row r="5" spans="1:37" s="103" customFormat="1" ht="31.5" customHeight="1">
      <c r="A5" s="438" t="s">
        <v>30</v>
      </c>
      <c r="B5" s="438"/>
      <c r="C5" s="438"/>
      <c r="D5" s="438"/>
      <c r="E5" s="438"/>
      <c r="F5" s="438"/>
      <c r="G5" s="438"/>
      <c r="H5" s="438"/>
      <c r="I5" s="438"/>
      <c r="J5" s="438"/>
      <c r="K5" s="438"/>
      <c r="L5" s="438"/>
      <c r="M5" s="438"/>
      <c r="N5" s="438"/>
      <c r="O5" s="438"/>
      <c r="P5" s="438"/>
      <c r="Q5" s="438"/>
      <c r="R5" s="438"/>
      <c r="S5" s="438"/>
      <c r="T5" s="438"/>
      <c r="U5" s="438"/>
      <c r="V5" s="438"/>
      <c r="X5" s="153"/>
      <c r="Y5" s="105" t="s">
        <v>31</v>
      </c>
      <c r="Z5" s="105" t="s">
        <v>32</v>
      </c>
      <c r="AH5" s="98"/>
      <c r="AI5" s="102"/>
      <c r="AJ5" s="98"/>
      <c r="AK5" s="98"/>
    </row>
    <row r="6" spans="1:37" s="103" customFormat="1" ht="21" customHeight="1">
      <c r="A6" s="434" t="s">
        <v>33</v>
      </c>
      <c r="B6" s="434"/>
      <c r="C6" s="434"/>
      <c r="D6" s="434"/>
      <c r="E6" s="434"/>
      <c r="F6" s="434"/>
      <c r="G6" s="434"/>
      <c r="H6" s="434"/>
      <c r="I6" s="434"/>
      <c r="J6" s="434"/>
      <c r="K6" s="434"/>
      <c r="L6" s="434"/>
      <c r="M6" s="434"/>
      <c r="N6" s="434"/>
      <c r="O6" s="434"/>
      <c r="P6" s="434"/>
      <c r="Q6" s="434"/>
      <c r="R6" s="434"/>
      <c r="S6" s="434"/>
      <c r="T6" s="434"/>
      <c r="U6" s="434"/>
      <c r="V6" s="434"/>
      <c r="X6" s="153"/>
      <c r="Y6" s="106" t="s">
        <v>34</v>
      </c>
      <c r="Z6" s="106" t="s">
        <v>35</v>
      </c>
      <c r="AI6" s="107"/>
    </row>
    <row r="7" spans="1:37" s="103" customFormat="1" ht="31.5" customHeight="1">
      <c r="A7" s="434" t="s">
        <v>36</v>
      </c>
      <c r="B7" s="434"/>
      <c r="C7" s="434"/>
      <c r="D7" s="434"/>
      <c r="E7" s="434"/>
      <c r="F7" s="434"/>
      <c r="G7" s="434"/>
      <c r="H7" s="434"/>
      <c r="I7" s="434"/>
      <c r="J7" s="434"/>
      <c r="K7" s="434"/>
      <c r="L7" s="434"/>
      <c r="M7" s="434"/>
      <c r="N7" s="434"/>
      <c r="O7" s="434"/>
      <c r="P7" s="434"/>
      <c r="Q7" s="434"/>
      <c r="R7" s="434"/>
      <c r="S7" s="434"/>
      <c r="T7" s="434"/>
      <c r="U7" s="434"/>
      <c r="V7" s="434"/>
      <c r="X7" s="153"/>
      <c r="Y7" s="104"/>
      <c r="Z7" s="104"/>
      <c r="AH7" s="98"/>
      <c r="AI7" s="102"/>
      <c r="AJ7" s="98"/>
      <c r="AK7" s="98"/>
    </row>
    <row r="8" spans="1:37" s="103" customFormat="1" ht="50.25" customHeight="1">
      <c r="A8" s="435" t="s">
        <v>37</v>
      </c>
      <c r="B8" s="435"/>
      <c r="C8" s="435"/>
      <c r="D8" s="435"/>
      <c r="E8" s="435"/>
      <c r="F8" s="435"/>
      <c r="G8" s="435"/>
      <c r="H8" s="435"/>
      <c r="I8" s="435"/>
      <c r="J8" s="435"/>
      <c r="K8" s="435"/>
      <c r="L8" s="435"/>
      <c r="M8" s="435"/>
      <c r="N8" s="435"/>
      <c r="O8" s="435"/>
      <c r="P8" s="435"/>
      <c r="Q8" s="435"/>
      <c r="R8" s="435"/>
      <c r="S8" s="435"/>
      <c r="T8" s="435"/>
      <c r="U8" s="435"/>
      <c r="V8" s="435"/>
      <c r="X8" s="153"/>
      <c r="Y8" s="104"/>
      <c r="Z8" s="104"/>
      <c r="AH8" s="98"/>
      <c r="AI8" s="102"/>
      <c r="AJ8" s="98"/>
      <c r="AK8" s="98"/>
    </row>
    <row r="9" spans="1:37" s="103" customFormat="1" ht="20.25" customHeight="1">
      <c r="A9" s="435" t="s">
        <v>38</v>
      </c>
      <c r="B9" s="435"/>
      <c r="C9" s="435"/>
      <c r="D9" s="435"/>
      <c r="E9" s="435"/>
      <c r="F9" s="435"/>
      <c r="G9" s="435"/>
      <c r="H9" s="435"/>
      <c r="I9" s="435"/>
      <c r="J9" s="435"/>
      <c r="K9" s="435"/>
      <c r="L9" s="435"/>
      <c r="M9" s="435"/>
      <c r="N9" s="435"/>
      <c r="O9" s="435"/>
      <c r="P9" s="435"/>
      <c r="Q9" s="435"/>
      <c r="R9" s="435"/>
      <c r="S9" s="435"/>
      <c r="T9" s="435"/>
      <c r="U9" s="435"/>
      <c r="V9" s="435"/>
      <c r="X9" s="153"/>
      <c r="Y9" s="104"/>
      <c r="Z9" s="104"/>
      <c r="AA9" s="98"/>
      <c r="AH9" s="98"/>
      <c r="AI9" s="102"/>
      <c r="AJ9" s="98"/>
      <c r="AK9" s="98"/>
    </row>
    <row r="10" spans="1:37" s="103" customFormat="1" ht="14.25" customHeight="1">
      <c r="A10" s="1"/>
      <c r="B10" s="1"/>
      <c r="C10" s="1"/>
      <c r="D10" s="1"/>
      <c r="E10" s="1"/>
      <c r="F10" s="1"/>
      <c r="G10" s="1"/>
      <c r="H10" s="1"/>
      <c r="I10" s="1"/>
      <c r="J10" s="1"/>
      <c r="K10" s="1"/>
      <c r="L10" s="1"/>
      <c r="M10" s="1"/>
      <c r="N10" s="1"/>
      <c r="O10" s="1"/>
      <c r="P10" s="1"/>
      <c r="Q10" s="1"/>
      <c r="R10" s="1"/>
      <c r="S10" s="1"/>
      <c r="T10" s="1"/>
      <c r="U10" s="1"/>
      <c r="V10" s="1"/>
      <c r="X10" s="149"/>
      <c r="Y10" s="104"/>
      <c r="Z10" s="104"/>
      <c r="AE10" s="98"/>
      <c r="AF10" s="98"/>
      <c r="AH10" s="98"/>
      <c r="AI10" s="102"/>
      <c r="AJ10" s="98"/>
      <c r="AK10" s="98"/>
    </row>
    <row r="11" spans="1:37" s="103" customFormat="1" ht="21" customHeight="1">
      <c r="A11" s="108" t="s">
        <v>39</v>
      </c>
      <c r="B11" s="1"/>
      <c r="C11" s="1"/>
      <c r="D11" s="1"/>
      <c r="E11" s="1"/>
      <c r="F11" s="1"/>
      <c r="G11" s="1"/>
      <c r="H11" s="1"/>
      <c r="I11" s="1"/>
      <c r="J11" s="1"/>
      <c r="K11" s="1"/>
      <c r="L11" s="1"/>
      <c r="M11" s="1"/>
      <c r="N11" s="1"/>
      <c r="O11" s="1"/>
      <c r="P11" s="1"/>
      <c r="Q11" s="1"/>
      <c r="R11" s="1"/>
      <c r="S11" s="1"/>
      <c r="T11" s="1"/>
      <c r="U11" s="1"/>
      <c r="V11" s="187"/>
      <c r="X11" s="149"/>
      <c r="Y11" s="104"/>
      <c r="Z11" s="104"/>
      <c r="AA11" s="98"/>
      <c r="AB11" s="98"/>
      <c r="AC11" s="98"/>
      <c r="AD11" s="98"/>
      <c r="AE11" s="98"/>
      <c r="AF11" s="98"/>
      <c r="AH11" s="98"/>
      <c r="AI11" s="102"/>
      <c r="AJ11" s="98"/>
      <c r="AK11" s="98"/>
    </row>
    <row r="12" spans="1:37" s="103" customFormat="1" ht="21" customHeight="1">
      <c r="A12" s="108"/>
      <c r="B12" s="108" t="s">
        <v>40</v>
      </c>
      <c r="C12" s="1"/>
      <c r="D12" s="1"/>
      <c r="E12" s="1"/>
      <c r="F12" s="1"/>
      <c r="G12" s="1"/>
      <c r="H12" s="1"/>
      <c r="I12" s="1"/>
      <c r="J12" s="1"/>
      <c r="K12" s="1"/>
      <c r="L12" s="1"/>
      <c r="M12" s="1"/>
      <c r="N12" s="1"/>
      <c r="O12" s="1"/>
      <c r="P12" s="1"/>
      <c r="Q12" s="1"/>
      <c r="R12" s="1"/>
      <c r="S12" s="1"/>
      <c r="T12" s="1"/>
      <c r="U12" s="1"/>
      <c r="V12" s="187"/>
      <c r="X12" s="149"/>
      <c r="Y12" s="104"/>
      <c r="Z12" s="104"/>
      <c r="AA12" s="98"/>
      <c r="AB12" s="98"/>
      <c r="AC12" s="98"/>
      <c r="AD12" s="98"/>
      <c r="AE12" s="98"/>
      <c r="AF12" s="98"/>
      <c r="AH12" s="98"/>
      <c r="AI12" s="102"/>
      <c r="AJ12" s="98"/>
      <c r="AK12" s="98"/>
    </row>
    <row r="13" spans="1:37" s="103" customFormat="1" ht="21" customHeight="1">
      <c r="A13" s="446" t="s">
        <v>41</v>
      </c>
      <c r="B13" s="447"/>
      <c r="C13" s="447"/>
      <c r="D13" s="447"/>
      <c r="E13" s="447"/>
      <c r="F13" s="448"/>
      <c r="G13" s="431" t="s">
        <v>42</v>
      </c>
      <c r="H13" s="432"/>
      <c r="I13" s="432"/>
      <c r="J13" s="432"/>
      <c r="K13" s="432"/>
      <c r="L13" s="432"/>
      <c r="M13" s="432"/>
      <c r="N13" s="432"/>
      <c r="O13" s="432"/>
      <c r="P13" s="432"/>
      <c r="Q13" s="432"/>
      <c r="R13" s="432"/>
      <c r="S13" s="432"/>
      <c r="T13" s="432"/>
      <c r="U13" s="432"/>
      <c r="V13" s="433"/>
      <c r="X13" s="165" t="s">
        <v>43</v>
      </c>
      <c r="Y13" s="104"/>
      <c r="Z13" s="104"/>
      <c r="AA13" s="98"/>
      <c r="AB13" s="98"/>
      <c r="AC13" s="98"/>
      <c r="AD13" s="98"/>
      <c r="AE13" s="98"/>
      <c r="AF13" s="98"/>
      <c r="AH13" s="98"/>
      <c r="AI13" s="102"/>
      <c r="AJ13" s="98"/>
      <c r="AK13" s="98"/>
    </row>
    <row r="14" spans="1:37" s="103" customFormat="1" ht="21" customHeight="1">
      <c r="A14" s="196" t="s">
        <v>44</v>
      </c>
      <c r="B14" s="197"/>
      <c r="C14" s="197"/>
      <c r="D14" s="197"/>
      <c r="E14" s="197"/>
      <c r="F14" s="198"/>
      <c r="G14" s="431" t="s">
        <v>45</v>
      </c>
      <c r="H14" s="432"/>
      <c r="I14" s="432"/>
      <c r="J14" s="432"/>
      <c r="K14" s="432"/>
      <c r="L14" s="432"/>
      <c r="M14" s="432"/>
      <c r="N14" s="432"/>
      <c r="O14" s="432"/>
      <c r="P14" s="432"/>
      <c r="Q14" s="432"/>
      <c r="R14" s="432"/>
      <c r="S14" s="432"/>
      <c r="T14" s="432"/>
      <c r="U14" s="432"/>
      <c r="V14" s="433"/>
      <c r="X14" s="165" t="s">
        <v>46</v>
      </c>
      <c r="Y14" s="97"/>
      <c r="Z14" s="97"/>
      <c r="AA14" s="97"/>
      <c r="AB14" s="98"/>
      <c r="AC14" s="98"/>
      <c r="AD14" s="98"/>
      <c r="AE14" s="98"/>
      <c r="AF14" s="98"/>
      <c r="AH14" s="98"/>
      <c r="AI14" s="102"/>
      <c r="AJ14" s="98"/>
      <c r="AK14" s="98"/>
    </row>
    <row r="15" spans="1:37" s="103" customFormat="1" ht="23.25" customHeight="1">
      <c r="A15" s="429" t="s">
        <v>47</v>
      </c>
      <c r="B15" s="429"/>
      <c r="C15" s="429"/>
      <c r="D15" s="429"/>
      <c r="E15" s="429"/>
      <c r="F15" s="429"/>
      <c r="G15" s="439" t="s">
        <v>48</v>
      </c>
      <c r="H15" s="440"/>
      <c r="I15" s="440"/>
      <c r="J15" s="440"/>
      <c r="K15" s="440"/>
      <c r="L15" s="440"/>
      <c r="M15" s="513" t="s">
        <v>49</v>
      </c>
      <c r="N15" s="513"/>
      <c r="O15" s="513"/>
      <c r="P15" s="441" t="s">
        <v>50</v>
      </c>
      <c r="Q15" s="442"/>
      <c r="R15" s="442"/>
      <c r="S15" s="442"/>
      <c r="T15" s="442"/>
      <c r="U15" s="442"/>
      <c r="V15" s="443"/>
      <c r="X15" s="149" t="s">
        <v>51</v>
      </c>
      <c r="Y15" s="97"/>
      <c r="Z15" s="97"/>
      <c r="AA15" s="97"/>
      <c r="AB15" s="98"/>
      <c r="AC15" s="98"/>
      <c r="AD15" s="98"/>
      <c r="AE15" s="98"/>
      <c r="AF15" s="98"/>
      <c r="AH15" s="98"/>
      <c r="AI15" s="102"/>
      <c r="AJ15" s="98"/>
      <c r="AK15" s="98"/>
    </row>
    <row r="16" spans="1:37" s="103" customFormat="1" ht="21" customHeight="1">
      <c r="A16" s="356" t="s">
        <v>52</v>
      </c>
      <c r="B16" s="357"/>
      <c r="C16" s="357"/>
      <c r="D16" s="357"/>
      <c r="E16" s="357"/>
      <c r="F16" s="358"/>
      <c r="G16" s="450" t="s">
        <v>53</v>
      </c>
      <c r="H16" s="451"/>
      <c r="I16" s="451"/>
      <c r="J16" s="451"/>
      <c r="K16" s="451"/>
      <c r="L16" s="451"/>
      <c r="M16" s="451"/>
      <c r="N16" s="451"/>
      <c r="O16" s="451"/>
      <c r="P16" s="451"/>
      <c r="Q16" s="451"/>
      <c r="R16" s="451"/>
      <c r="S16" s="451"/>
      <c r="T16" s="451"/>
      <c r="U16" s="451"/>
      <c r="V16" s="452"/>
      <c r="X16" s="149"/>
      <c r="Y16" s="97"/>
      <c r="Z16" s="97"/>
      <c r="AA16" s="97"/>
      <c r="AB16" s="98"/>
      <c r="AC16" s="98"/>
      <c r="AD16" s="98"/>
      <c r="AE16" s="98"/>
      <c r="AF16" s="98"/>
      <c r="AH16" s="98"/>
      <c r="AI16" s="102"/>
      <c r="AJ16" s="98"/>
      <c r="AK16" s="98"/>
    </row>
    <row r="17" spans="1:37" s="103" customFormat="1" ht="21" customHeight="1">
      <c r="A17" s="429" t="s">
        <v>54</v>
      </c>
      <c r="B17" s="429"/>
      <c r="C17" s="429"/>
      <c r="D17" s="429"/>
      <c r="E17" s="429"/>
      <c r="F17" s="429"/>
      <c r="G17" s="450" t="s">
        <v>55</v>
      </c>
      <c r="H17" s="451"/>
      <c r="I17" s="451"/>
      <c r="J17" s="451"/>
      <c r="K17" s="451"/>
      <c r="L17" s="451"/>
      <c r="M17" s="451"/>
      <c r="N17" s="451"/>
      <c r="O17" s="451"/>
      <c r="P17" s="451"/>
      <c r="Q17" s="451"/>
      <c r="R17" s="451"/>
      <c r="S17" s="451"/>
      <c r="T17" s="451"/>
      <c r="U17" s="451"/>
      <c r="V17" s="452"/>
      <c r="X17" s="149"/>
      <c r="Y17" s="97"/>
      <c r="Z17" s="97"/>
      <c r="AA17" s="97"/>
      <c r="AB17" s="98"/>
      <c r="AC17" s="98"/>
      <c r="AD17" s="98"/>
      <c r="AE17" s="98"/>
      <c r="AF17" s="98"/>
      <c r="AH17" s="98"/>
      <c r="AI17" s="102"/>
      <c r="AJ17" s="98"/>
      <c r="AK17" s="98"/>
    </row>
    <row r="18" spans="1:37" s="103" customFormat="1" ht="21" customHeight="1">
      <c r="A18" s="356" t="s">
        <v>56</v>
      </c>
      <c r="B18" s="357"/>
      <c r="C18" s="357"/>
      <c r="D18" s="357"/>
      <c r="E18" s="357"/>
      <c r="F18" s="358"/>
      <c r="G18" s="336" t="s">
        <v>57</v>
      </c>
      <c r="H18" s="336"/>
      <c r="I18" s="336"/>
      <c r="J18" s="336"/>
      <c r="K18" s="336"/>
      <c r="L18" s="482" t="s">
        <v>58</v>
      </c>
      <c r="M18" s="483"/>
      <c r="N18" s="483"/>
      <c r="O18" s="483"/>
      <c r="P18" s="483"/>
      <c r="Q18" s="483"/>
      <c r="R18" s="483"/>
      <c r="S18" s="483"/>
      <c r="T18" s="483"/>
      <c r="U18" s="483"/>
      <c r="V18" s="484"/>
      <c r="X18" s="349" t="s">
        <v>59</v>
      </c>
      <c r="Y18" s="97"/>
      <c r="Z18" s="97"/>
      <c r="AA18" s="97"/>
      <c r="AB18" s="98"/>
      <c r="AC18" s="98"/>
      <c r="AD18" s="98"/>
      <c r="AE18" s="98"/>
      <c r="AF18" s="98"/>
      <c r="AH18" s="98"/>
      <c r="AI18" s="102"/>
      <c r="AJ18" s="98"/>
      <c r="AK18" s="98"/>
    </row>
    <row r="19" spans="1:37" s="103" customFormat="1" ht="45.75" customHeight="1">
      <c r="A19" s="359"/>
      <c r="B19" s="360"/>
      <c r="C19" s="360"/>
      <c r="D19" s="360"/>
      <c r="E19" s="360"/>
      <c r="F19" s="361"/>
      <c r="G19" s="336" t="s">
        <v>47</v>
      </c>
      <c r="H19" s="336"/>
      <c r="I19" s="336"/>
      <c r="J19" s="336"/>
      <c r="K19" s="336"/>
      <c r="L19" s="453" t="s">
        <v>60</v>
      </c>
      <c r="M19" s="454"/>
      <c r="N19" s="454"/>
      <c r="O19" s="454"/>
      <c r="P19" s="454"/>
      <c r="Q19" s="72" t="s">
        <v>49</v>
      </c>
      <c r="R19" s="72"/>
      <c r="S19" s="457" t="s">
        <v>61</v>
      </c>
      <c r="T19" s="458"/>
      <c r="U19" s="458"/>
      <c r="V19" s="459"/>
      <c r="W19" s="97"/>
      <c r="X19" s="349"/>
      <c r="Y19" s="97"/>
      <c r="Z19" s="97"/>
      <c r="AA19" s="97"/>
      <c r="AB19" s="98"/>
      <c r="AC19" s="98"/>
      <c r="AD19" s="98"/>
      <c r="AE19" s="98"/>
      <c r="AF19" s="98"/>
      <c r="AH19" s="98"/>
      <c r="AI19" s="102"/>
      <c r="AJ19" s="98"/>
      <c r="AK19" s="98"/>
    </row>
    <row r="20" spans="1:37" s="103" customFormat="1" ht="21" customHeight="1">
      <c r="A20" s="356" t="s">
        <v>62</v>
      </c>
      <c r="B20" s="357"/>
      <c r="C20" s="357"/>
      <c r="D20" s="357"/>
      <c r="E20" s="357"/>
      <c r="F20" s="358"/>
      <c r="G20" s="264" t="s">
        <v>57</v>
      </c>
      <c r="H20" s="264"/>
      <c r="I20" s="264"/>
      <c r="J20" s="264"/>
      <c r="K20" s="264"/>
      <c r="L20" s="476" t="s">
        <v>63</v>
      </c>
      <c r="M20" s="477"/>
      <c r="N20" s="477"/>
      <c r="O20" s="477"/>
      <c r="P20" s="477"/>
      <c r="Q20" s="477"/>
      <c r="R20" s="477"/>
      <c r="S20" s="477"/>
      <c r="T20" s="477"/>
      <c r="U20" s="477"/>
      <c r="V20" s="478"/>
      <c r="W20" s="97"/>
      <c r="X20" s="286" t="s">
        <v>64</v>
      </c>
      <c r="Y20" s="97"/>
      <c r="Z20" s="97"/>
      <c r="AA20" s="97"/>
      <c r="AB20" s="97"/>
      <c r="AC20" s="97"/>
      <c r="AD20" s="97"/>
      <c r="AE20" s="97"/>
      <c r="AF20" s="97"/>
      <c r="AH20" s="98"/>
      <c r="AI20" s="102"/>
      <c r="AJ20" s="98"/>
      <c r="AK20" s="98"/>
    </row>
    <row r="21" spans="1:37" s="103" customFormat="1" ht="54" customHeight="1">
      <c r="A21" s="359"/>
      <c r="B21" s="360"/>
      <c r="C21" s="360"/>
      <c r="D21" s="360"/>
      <c r="E21" s="360"/>
      <c r="F21" s="361"/>
      <c r="G21" s="264" t="s">
        <v>47</v>
      </c>
      <c r="H21" s="264"/>
      <c r="I21" s="264"/>
      <c r="J21" s="264"/>
      <c r="K21" s="264"/>
      <c r="L21" s="453" t="s">
        <v>65</v>
      </c>
      <c r="M21" s="454"/>
      <c r="N21" s="454"/>
      <c r="O21" s="454"/>
      <c r="P21" s="454"/>
      <c r="Q21" s="80" t="s">
        <v>49</v>
      </c>
      <c r="R21" s="80"/>
      <c r="S21" s="457" t="s">
        <v>66</v>
      </c>
      <c r="T21" s="458"/>
      <c r="U21" s="458"/>
      <c r="V21" s="459"/>
      <c r="W21" s="97"/>
      <c r="X21" s="286"/>
      <c r="Y21" s="97"/>
      <c r="Z21" s="97"/>
      <c r="AA21" s="97"/>
      <c r="AB21" s="97"/>
      <c r="AC21" s="97"/>
      <c r="AD21" s="97"/>
      <c r="AE21" s="97"/>
      <c r="AF21" s="97"/>
      <c r="AH21" s="98"/>
      <c r="AI21" s="102"/>
      <c r="AJ21" s="98"/>
      <c r="AK21" s="98"/>
    </row>
    <row r="22" spans="1:37" s="103" customFormat="1" ht="21" customHeight="1">
      <c r="A22" s="359"/>
      <c r="B22" s="360"/>
      <c r="C22" s="360"/>
      <c r="D22" s="360"/>
      <c r="E22" s="360"/>
      <c r="F22" s="361"/>
      <c r="G22" s="264" t="s">
        <v>57</v>
      </c>
      <c r="H22" s="264"/>
      <c r="I22" s="264"/>
      <c r="J22" s="264"/>
      <c r="K22" s="264"/>
      <c r="L22" s="476" t="s">
        <v>63</v>
      </c>
      <c r="M22" s="477"/>
      <c r="N22" s="477"/>
      <c r="O22" s="477"/>
      <c r="P22" s="477"/>
      <c r="Q22" s="477"/>
      <c r="R22" s="477"/>
      <c r="S22" s="477"/>
      <c r="T22" s="477"/>
      <c r="U22" s="477"/>
      <c r="V22" s="478"/>
      <c r="W22" s="97"/>
      <c r="X22" s="286"/>
      <c r="Y22" s="97"/>
      <c r="Z22" s="97"/>
      <c r="AA22" s="97"/>
      <c r="AB22" s="97"/>
      <c r="AC22" s="97"/>
      <c r="AD22" s="97"/>
      <c r="AE22" s="97"/>
      <c r="AF22" s="97"/>
      <c r="AH22" s="98"/>
      <c r="AI22" s="102"/>
      <c r="AJ22" s="98"/>
      <c r="AK22" s="98"/>
    </row>
    <row r="23" spans="1:37" s="103" customFormat="1" ht="54" customHeight="1">
      <c r="A23" s="359"/>
      <c r="B23" s="360"/>
      <c r="C23" s="360"/>
      <c r="D23" s="360"/>
      <c r="E23" s="360"/>
      <c r="F23" s="361"/>
      <c r="G23" s="264" t="s">
        <v>47</v>
      </c>
      <c r="H23" s="264"/>
      <c r="I23" s="264"/>
      <c r="J23" s="264"/>
      <c r="K23" s="264"/>
      <c r="L23" s="453" t="s">
        <v>65</v>
      </c>
      <c r="M23" s="454"/>
      <c r="N23" s="454"/>
      <c r="O23" s="454"/>
      <c r="P23" s="454"/>
      <c r="Q23" s="80" t="s">
        <v>49</v>
      </c>
      <c r="R23" s="80"/>
      <c r="S23" s="457" t="s">
        <v>66</v>
      </c>
      <c r="T23" s="458"/>
      <c r="U23" s="458"/>
      <c r="V23" s="459"/>
      <c r="W23" s="97"/>
      <c r="X23" s="286"/>
      <c r="Y23" s="97"/>
      <c r="Z23" s="97"/>
      <c r="AA23" s="97"/>
      <c r="AB23" s="97"/>
      <c r="AC23" s="97"/>
      <c r="AD23" s="97"/>
      <c r="AE23" s="97"/>
      <c r="AF23" s="97"/>
      <c r="AH23" s="98"/>
      <c r="AI23" s="102"/>
      <c r="AJ23" s="98"/>
      <c r="AK23" s="98"/>
    </row>
    <row r="24" spans="1:37" s="103" customFormat="1" ht="21" customHeight="1">
      <c r="A24" s="362"/>
      <c r="B24" s="363"/>
      <c r="C24" s="363"/>
      <c r="D24" s="363"/>
      <c r="E24" s="363"/>
      <c r="F24" s="364"/>
      <c r="G24" s="489" t="s">
        <v>67</v>
      </c>
      <c r="H24" s="489"/>
      <c r="I24" s="489"/>
      <c r="J24" s="489"/>
      <c r="K24" s="489"/>
      <c r="L24" s="490" t="s">
        <v>68</v>
      </c>
      <c r="M24" s="491"/>
      <c r="N24" s="491"/>
      <c r="O24" s="491"/>
      <c r="P24" s="491"/>
      <c r="Q24" s="491"/>
      <c r="R24" s="491"/>
      <c r="S24" s="491"/>
      <c r="T24" s="491"/>
      <c r="U24" s="491"/>
      <c r="V24" s="492"/>
      <c r="W24" s="97"/>
      <c r="X24" s="149"/>
      <c r="Y24" s="97">
        <f>3350+980</f>
        <v>4330</v>
      </c>
      <c r="Z24" s="97"/>
      <c r="AA24" s="97"/>
      <c r="AB24" s="97"/>
      <c r="AC24" s="97"/>
      <c r="AD24" s="97"/>
      <c r="AE24" s="97"/>
      <c r="AF24" s="97"/>
      <c r="AH24" s="98"/>
      <c r="AI24" s="102"/>
      <c r="AJ24" s="98"/>
      <c r="AK24" s="98"/>
    </row>
    <row r="25" spans="1:37" s="103" customFormat="1" ht="27" customHeight="1">
      <c r="A25" s="196" t="s">
        <v>69</v>
      </c>
      <c r="B25" s="430"/>
      <c r="C25" s="430"/>
      <c r="D25" s="430"/>
      <c r="E25" s="430"/>
      <c r="F25" s="430"/>
      <c r="G25" s="455" t="s">
        <v>70</v>
      </c>
      <c r="H25" s="456"/>
      <c r="I25" s="456"/>
      <c r="J25" s="503" t="s">
        <v>71</v>
      </c>
      <c r="K25" s="504"/>
      <c r="L25" s="504"/>
      <c r="M25" s="504"/>
      <c r="N25" s="504"/>
      <c r="O25" s="502" t="s">
        <v>72</v>
      </c>
      <c r="P25" s="502"/>
      <c r="Q25" s="502"/>
      <c r="R25" s="503" t="s">
        <v>73</v>
      </c>
      <c r="S25" s="504"/>
      <c r="T25" s="504"/>
      <c r="U25" s="504"/>
      <c r="V25" s="505"/>
      <c r="W25" s="97"/>
      <c r="X25" s="149"/>
      <c r="Y25" s="97"/>
      <c r="Z25" s="97"/>
      <c r="AA25" s="97"/>
      <c r="AB25" s="97"/>
      <c r="AC25" s="97"/>
      <c r="AD25" s="97"/>
      <c r="AE25" s="97"/>
      <c r="AF25" s="97"/>
      <c r="AH25" s="98"/>
      <c r="AI25" s="102"/>
      <c r="AJ25" s="98"/>
      <c r="AK25" s="98"/>
    </row>
    <row r="26" spans="1:37" s="103" customFormat="1" ht="7.5" customHeight="1">
      <c r="A26" s="109"/>
      <c r="B26" s="110"/>
      <c r="C26" s="110"/>
      <c r="D26" s="110"/>
      <c r="E26" s="110"/>
      <c r="F26" s="110"/>
      <c r="G26" s="111"/>
      <c r="H26" s="112"/>
      <c r="I26" s="112"/>
      <c r="J26" s="112"/>
      <c r="K26" s="112"/>
      <c r="L26" s="112"/>
      <c r="M26" s="112"/>
      <c r="N26" s="112"/>
      <c r="O26" s="112"/>
      <c r="P26" s="112"/>
      <c r="Q26" s="112"/>
      <c r="R26" s="112"/>
      <c r="S26" s="112"/>
      <c r="T26" s="112"/>
      <c r="U26" s="112"/>
      <c r="V26" s="113"/>
      <c r="W26" s="97"/>
      <c r="X26" s="149"/>
      <c r="Y26" s="97"/>
      <c r="Z26" s="97"/>
      <c r="AA26" s="97"/>
      <c r="AB26" s="97"/>
      <c r="AC26" s="97"/>
      <c r="AD26" s="97"/>
      <c r="AE26" s="97"/>
      <c r="AF26" s="97"/>
      <c r="AH26" s="98"/>
      <c r="AI26" s="102"/>
      <c r="AJ26" s="98"/>
      <c r="AK26" s="98"/>
    </row>
    <row r="27" spans="1:37" s="103" customFormat="1" ht="21" customHeight="1">
      <c r="A27" s="114"/>
      <c r="B27" s="114" t="s">
        <v>74</v>
      </c>
      <c r="C27" s="115"/>
      <c r="D27" s="115"/>
      <c r="E27" s="115"/>
      <c r="F27" s="115"/>
      <c r="G27" s="115"/>
      <c r="H27" s="115"/>
      <c r="I27" s="115"/>
      <c r="J27" s="115"/>
      <c r="K27" s="115"/>
      <c r="L27" s="115"/>
      <c r="M27" s="115"/>
      <c r="N27" s="115"/>
      <c r="O27" s="115"/>
      <c r="P27" s="115"/>
      <c r="Q27" s="115"/>
      <c r="R27" s="115"/>
      <c r="S27" s="115"/>
      <c r="T27" s="115"/>
      <c r="U27" s="115"/>
      <c r="V27" s="116"/>
      <c r="W27" s="97"/>
      <c r="X27" s="149"/>
      <c r="Y27" s="97"/>
      <c r="Z27" s="97"/>
      <c r="AA27" s="97"/>
      <c r="AB27" s="97"/>
      <c r="AC27" s="97"/>
      <c r="AD27" s="97"/>
      <c r="AE27" s="97"/>
      <c r="AF27" s="97"/>
      <c r="AH27" s="98"/>
      <c r="AI27" s="102"/>
      <c r="AJ27" s="98"/>
      <c r="AK27" s="98"/>
    </row>
    <row r="28" spans="1:37" s="103" customFormat="1" ht="21" customHeight="1">
      <c r="A28" s="408" t="s">
        <v>75</v>
      </c>
      <c r="B28" s="408"/>
      <c r="C28" s="408"/>
      <c r="D28" s="408"/>
      <c r="E28" s="408"/>
      <c r="F28" s="408"/>
      <c r="G28" s="409" t="s">
        <v>76</v>
      </c>
      <c r="H28" s="409"/>
      <c r="I28" s="409"/>
      <c r="J28" s="409"/>
      <c r="K28" s="422" t="s">
        <v>77</v>
      </c>
      <c r="L28" s="423"/>
      <c r="M28" s="423"/>
      <c r="N28" s="423"/>
      <c r="O28" s="423"/>
      <c r="P28" s="423"/>
      <c r="Q28" s="423"/>
      <c r="R28" s="423"/>
      <c r="S28" s="423"/>
      <c r="T28" s="423"/>
      <c r="U28" s="423"/>
      <c r="V28" s="424"/>
      <c r="W28" s="97"/>
      <c r="X28" s="192" t="s">
        <v>78</v>
      </c>
      <c r="Y28" s="97"/>
      <c r="Z28" s="97"/>
      <c r="AA28" s="97"/>
      <c r="AB28" s="97"/>
      <c r="AC28" s="97"/>
      <c r="AD28" s="97"/>
      <c r="AE28" s="97"/>
      <c r="AF28" s="97"/>
      <c r="AH28" s="98"/>
      <c r="AI28" s="102"/>
      <c r="AJ28" s="98"/>
      <c r="AK28" s="98"/>
    </row>
    <row r="29" spans="1:37" s="103" customFormat="1" ht="21" customHeight="1">
      <c r="A29" s="108"/>
      <c r="B29" s="108" t="s">
        <v>79</v>
      </c>
      <c r="C29" s="1"/>
      <c r="D29" s="1"/>
      <c r="E29" s="1"/>
      <c r="F29" s="1"/>
      <c r="G29" s="1"/>
      <c r="H29" s="1"/>
      <c r="I29" s="1"/>
      <c r="J29" s="1"/>
      <c r="K29" s="1"/>
      <c r="L29" s="1"/>
      <c r="M29" s="1"/>
      <c r="N29" s="1"/>
      <c r="O29" s="1"/>
      <c r="P29" s="1"/>
      <c r="Q29" s="1"/>
      <c r="R29" s="1"/>
      <c r="S29" s="1"/>
      <c r="T29" s="1"/>
      <c r="U29" s="1"/>
      <c r="V29" s="187"/>
      <c r="W29" s="97"/>
      <c r="X29" s="149"/>
      <c r="Y29" s="97"/>
      <c r="Z29" s="97"/>
      <c r="AA29" s="97"/>
      <c r="AB29" s="97"/>
      <c r="AC29" s="97"/>
      <c r="AD29" s="97"/>
      <c r="AE29" s="97"/>
      <c r="AF29" s="97"/>
      <c r="AG29" s="97"/>
      <c r="AH29" s="98"/>
      <c r="AI29" s="102"/>
      <c r="AJ29" s="98"/>
      <c r="AK29" s="98"/>
    </row>
    <row r="30" spans="1:37" s="103" customFormat="1" ht="36" customHeight="1">
      <c r="A30" s="399" t="s">
        <v>80</v>
      </c>
      <c r="B30" s="399"/>
      <c r="C30" s="399"/>
      <c r="D30" s="399"/>
      <c r="E30" s="399"/>
      <c r="F30" s="407" t="s">
        <v>81</v>
      </c>
      <c r="G30" s="407"/>
      <c r="H30" s="407"/>
      <c r="I30" s="407"/>
      <c r="J30" s="407"/>
      <c r="K30" s="407"/>
      <c r="L30" s="407"/>
      <c r="M30" s="399" t="s">
        <v>82</v>
      </c>
      <c r="N30" s="399"/>
      <c r="O30" s="399"/>
      <c r="P30" s="399"/>
      <c r="Q30" s="407" t="s">
        <v>83</v>
      </c>
      <c r="R30" s="407"/>
      <c r="S30" s="407"/>
      <c r="T30" s="407"/>
      <c r="U30" s="407"/>
      <c r="V30" s="407"/>
      <c r="W30" s="97"/>
      <c r="X30" s="149"/>
      <c r="Z30" s="97"/>
      <c r="AA30" s="97"/>
      <c r="AB30" s="97"/>
      <c r="AC30" s="97"/>
      <c r="AD30" s="97"/>
      <c r="AE30" s="97"/>
      <c r="AF30" s="97"/>
      <c r="AG30" s="97"/>
      <c r="AH30" s="98"/>
      <c r="AI30" s="102"/>
      <c r="AJ30" s="98"/>
      <c r="AK30" s="98"/>
    </row>
    <row r="31" spans="1:37" s="103" customFormat="1" ht="21" customHeight="1" outlineLevel="1">
      <c r="A31" s="103" t="s">
        <v>84</v>
      </c>
      <c r="B31" s="117"/>
      <c r="C31" s="117"/>
      <c r="D31" s="117"/>
      <c r="E31" s="117"/>
      <c r="F31" s="117"/>
      <c r="G31" s="117"/>
      <c r="H31" s="117"/>
      <c r="I31" s="117"/>
      <c r="J31" s="117"/>
      <c r="K31" s="117"/>
      <c r="L31" s="117"/>
      <c r="M31" s="117"/>
      <c r="N31" s="117"/>
      <c r="O31" s="117"/>
      <c r="P31" s="117"/>
      <c r="Q31" s="117"/>
      <c r="R31" s="98"/>
      <c r="S31" s="117" t="s">
        <v>85</v>
      </c>
      <c r="T31" s="117"/>
      <c r="U31" s="117"/>
      <c r="V31" s="117"/>
      <c r="W31" s="97"/>
      <c r="X31" s="149"/>
      <c r="Y31" s="97"/>
      <c r="Z31" s="97"/>
      <c r="AA31" s="97"/>
      <c r="AB31" s="97"/>
      <c r="AC31" s="97"/>
      <c r="AD31" s="97"/>
      <c r="AE31" s="97"/>
      <c r="AF31" s="97"/>
      <c r="AG31" s="97"/>
      <c r="AH31" s="98"/>
      <c r="AI31" s="102"/>
      <c r="AJ31" s="98"/>
      <c r="AK31" s="98"/>
    </row>
    <row r="32" spans="1:37" s="103" customFormat="1" ht="24.6" customHeight="1" outlineLevel="2">
      <c r="A32" s="475" t="s">
        <v>86</v>
      </c>
      <c r="B32" s="375" t="s">
        <v>87</v>
      </c>
      <c r="C32" s="375"/>
      <c r="D32" s="375"/>
      <c r="E32" s="375"/>
      <c r="F32" s="375"/>
      <c r="G32" s="509" t="s">
        <v>88</v>
      </c>
      <c r="H32" s="509"/>
      <c r="I32" s="510" t="s">
        <v>89</v>
      </c>
      <c r="J32" s="510"/>
      <c r="K32" s="510"/>
      <c r="L32" s="375" t="s">
        <v>90</v>
      </c>
      <c r="M32" s="375"/>
      <c r="N32" s="375"/>
      <c r="O32" s="375" t="s">
        <v>91</v>
      </c>
      <c r="P32" s="375"/>
      <c r="Q32" s="475" t="s">
        <v>92</v>
      </c>
      <c r="R32" s="475"/>
      <c r="S32" s="475"/>
      <c r="T32" s="475"/>
      <c r="U32" s="475"/>
      <c r="V32" s="475"/>
      <c r="W32" s="118"/>
      <c r="X32" s="149"/>
      <c r="Y32" s="97"/>
      <c r="Z32" s="97"/>
      <c r="AA32" s="97"/>
      <c r="AB32" s="97"/>
      <c r="AC32" s="97"/>
      <c r="AD32" s="97"/>
      <c r="AE32" s="97"/>
      <c r="AF32" s="97"/>
      <c r="AG32" s="97"/>
      <c r="AH32" s="98"/>
      <c r="AI32" s="102"/>
      <c r="AJ32" s="98"/>
      <c r="AK32" s="98"/>
    </row>
    <row r="33" spans="1:37" s="103" customFormat="1" ht="24.6" customHeight="1" outlineLevel="2">
      <c r="A33" s="475"/>
      <c r="B33" s="375"/>
      <c r="C33" s="375"/>
      <c r="D33" s="375"/>
      <c r="E33" s="375"/>
      <c r="F33" s="375"/>
      <c r="G33" s="509"/>
      <c r="H33" s="509"/>
      <c r="I33" s="510"/>
      <c r="J33" s="510"/>
      <c r="K33" s="510"/>
      <c r="L33" s="375"/>
      <c r="M33" s="375"/>
      <c r="N33" s="375"/>
      <c r="O33" s="375"/>
      <c r="P33" s="375"/>
      <c r="Q33" s="375" t="s">
        <v>93</v>
      </c>
      <c r="R33" s="375"/>
      <c r="S33" s="375"/>
      <c r="T33" s="375"/>
      <c r="U33" s="375" t="s">
        <v>94</v>
      </c>
      <c r="V33" s="375"/>
      <c r="W33" s="118"/>
      <c r="X33" s="149"/>
      <c r="Y33" s="97"/>
      <c r="Z33" s="97"/>
      <c r="AA33" s="97"/>
      <c r="AB33" s="97"/>
      <c r="AC33" s="97"/>
      <c r="AD33" s="97"/>
      <c r="AE33" s="97"/>
      <c r="AF33" s="97"/>
      <c r="AG33" s="97"/>
      <c r="AH33" s="98"/>
      <c r="AI33" s="102"/>
      <c r="AJ33" s="98"/>
      <c r="AK33" s="98"/>
    </row>
    <row r="34" spans="1:37" s="103" customFormat="1" ht="21" customHeight="1" outlineLevel="2">
      <c r="A34" s="413" t="s">
        <v>95</v>
      </c>
      <c r="B34" s="414"/>
      <c r="C34" s="414"/>
      <c r="D34" s="414"/>
      <c r="E34" s="414"/>
      <c r="F34" s="414"/>
      <c r="G34" s="414"/>
      <c r="H34" s="414"/>
      <c r="I34" s="414"/>
      <c r="J34" s="414"/>
      <c r="K34" s="414"/>
      <c r="L34" s="414"/>
      <c r="M34" s="414"/>
      <c r="N34" s="414"/>
      <c r="O34" s="414"/>
      <c r="P34" s="414"/>
      <c r="Q34" s="414"/>
      <c r="R34" s="414"/>
      <c r="S34" s="414"/>
      <c r="T34" s="414"/>
      <c r="U34" s="414"/>
      <c r="V34" s="415"/>
      <c r="W34" s="118"/>
      <c r="X34" s="149"/>
      <c r="Y34" s="97"/>
      <c r="Z34" s="97"/>
      <c r="AA34" s="97"/>
      <c r="AB34" s="97"/>
      <c r="AC34" s="97"/>
      <c r="AD34" s="97"/>
      <c r="AE34" s="97"/>
      <c r="AF34" s="97"/>
      <c r="AG34" s="97"/>
      <c r="AH34" s="98"/>
      <c r="AI34" s="102"/>
      <c r="AJ34" s="98"/>
      <c r="AK34" s="98"/>
    </row>
    <row r="35" spans="1:37" s="103" customFormat="1" ht="21" customHeight="1" outlineLevel="2">
      <c r="A35" s="401" t="s">
        <v>96</v>
      </c>
      <c r="B35" s="402"/>
      <c r="C35" s="402"/>
      <c r="D35" s="402"/>
      <c r="E35" s="402"/>
      <c r="F35" s="402"/>
      <c r="G35" s="402"/>
      <c r="H35" s="402"/>
      <c r="I35" s="402"/>
      <c r="J35" s="402"/>
      <c r="K35" s="402"/>
      <c r="L35" s="402"/>
      <c r="M35" s="402"/>
      <c r="N35" s="402"/>
      <c r="O35" s="402"/>
      <c r="P35" s="402"/>
      <c r="Q35" s="402"/>
      <c r="R35" s="402"/>
      <c r="S35" s="402"/>
      <c r="T35" s="402"/>
      <c r="U35" s="402"/>
      <c r="V35" s="403"/>
      <c r="W35" s="118"/>
      <c r="X35" s="149"/>
      <c r="Y35" s="97"/>
      <c r="Z35" s="97"/>
      <c r="AA35" s="97"/>
      <c r="AB35" s="97"/>
      <c r="AC35" s="97"/>
      <c r="AD35" s="97"/>
      <c r="AE35" s="97"/>
      <c r="AF35" s="97"/>
      <c r="AG35" s="97"/>
      <c r="AH35" s="98"/>
      <c r="AI35" s="102"/>
      <c r="AJ35" s="98"/>
      <c r="AK35" s="98"/>
    </row>
    <row r="36" spans="1:37" s="103" customFormat="1" ht="61.9" customHeight="1" outlineLevel="2">
      <c r="A36" s="96">
        <v>1</v>
      </c>
      <c r="B36" s="238" t="s">
        <v>97</v>
      </c>
      <c r="C36" s="238"/>
      <c r="D36" s="238"/>
      <c r="E36" s="238"/>
      <c r="F36" s="238"/>
      <c r="G36" s="269" t="s">
        <v>98</v>
      </c>
      <c r="H36" s="269"/>
      <c r="I36" s="271" t="s">
        <v>99</v>
      </c>
      <c r="J36" s="271"/>
      <c r="K36" s="271"/>
      <c r="L36" s="271" t="s">
        <v>100</v>
      </c>
      <c r="M36" s="271"/>
      <c r="N36" s="271"/>
      <c r="O36" s="269" t="s">
        <v>101</v>
      </c>
      <c r="P36" s="269"/>
      <c r="Q36" s="270" t="s">
        <v>102</v>
      </c>
      <c r="R36" s="270"/>
      <c r="S36" s="270"/>
      <c r="T36" s="270"/>
      <c r="U36" s="269" t="s">
        <v>103</v>
      </c>
      <c r="V36" s="269"/>
      <c r="W36" s="119"/>
      <c r="X36" s="179" t="s">
        <v>104</v>
      </c>
      <c r="Y36" s="97"/>
      <c r="Z36" s="97"/>
      <c r="AA36" s="97"/>
      <c r="AB36" s="97"/>
      <c r="AC36" s="97"/>
      <c r="AD36" s="97"/>
      <c r="AE36" s="97"/>
      <c r="AF36" s="97"/>
      <c r="AG36" s="97"/>
      <c r="AH36" s="98"/>
      <c r="AI36" s="102"/>
      <c r="AJ36" s="98"/>
      <c r="AK36" s="98"/>
    </row>
    <row r="37" spans="1:37" s="103" customFormat="1" ht="61.9" customHeight="1" outlineLevel="2">
      <c r="A37" s="96">
        <v>2</v>
      </c>
      <c r="B37" s="238" t="s">
        <v>105</v>
      </c>
      <c r="C37" s="238"/>
      <c r="D37" s="238"/>
      <c r="E37" s="238"/>
      <c r="F37" s="238"/>
      <c r="G37" s="269" t="s">
        <v>106</v>
      </c>
      <c r="H37" s="269"/>
      <c r="I37" s="271" t="s">
        <v>107</v>
      </c>
      <c r="J37" s="271"/>
      <c r="K37" s="271"/>
      <c r="L37" s="271" t="s">
        <v>108</v>
      </c>
      <c r="M37" s="271"/>
      <c r="N37" s="271"/>
      <c r="O37" s="269" t="s">
        <v>109</v>
      </c>
      <c r="P37" s="269"/>
      <c r="Q37" s="270" t="s">
        <v>110</v>
      </c>
      <c r="R37" s="270"/>
      <c r="S37" s="270"/>
      <c r="T37" s="270"/>
      <c r="U37" s="269" t="s">
        <v>111</v>
      </c>
      <c r="V37" s="269"/>
      <c r="W37" s="119"/>
      <c r="X37" s="179" t="s">
        <v>104</v>
      </c>
      <c r="Y37" s="97"/>
      <c r="Z37" s="97"/>
      <c r="AA37" s="97"/>
      <c r="AB37" s="97"/>
      <c r="AC37" s="97"/>
      <c r="AD37" s="97"/>
      <c r="AE37" s="97"/>
      <c r="AF37" s="97"/>
      <c r="AG37" s="97"/>
      <c r="AH37" s="98"/>
      <c r="AI37" s="102"/>
      <c r="AJ37" s="98"/>
      <c r="AK37" s="98"/>
    </row>
    <row r="38" spans="1:37" s="103" customFormat="1" ht="24" customHeight="1" outlineLevel="2">
      <c r="A38" s="404" t="s">
        <v>112</v>
      </c>
      <c r="B38" s="405"/>
      <c r="C38" s="405"/>
      <c r="D38" s="405"/>
      <c r="E38" s="405"/>
      <c r="F38" s="405"/>
      <c r="G38" s="405"/>
      <c r="H38" s="405"/>
      <c r="I38" s="405"/>
      <c r="J38" s="405"/>
      <c r="K38" s="405"/>
      <c r="L38" s="405"/>
      <c r="M38" s="405"/>
      <c r="N38" s="405"/>
      <c r="O38" s="405"/>
      <c r="P38" s="405"/>
      <c r="Q38" s="405"/>
      <c r="R38" s="405"/>
      <c r="S38" s="405"/>
      <c r="T38" s="405"/>
      <c r="U38" s="405"/>
      <c r="V38" s="406"/>
      <c r="W38" s="119"/>
      <c r="X38" s="179"/>
      <c r="Y38" s="97"/>
      <c r="Z38" s="97"/>
      <c r="AA38" s="97"/>
      <c r="AB38" s="97"/>
      <c r="AC38" s="97"/>
      <c r="AD38" s="97"/>
      <c r="AE38" s="97"/>
      <c r="AF38" s="97"/>
      <c r="AG38" s="97"/>
      <c r="AH38" s="98"/>
      <c r="AI38" s="102"/>
      <c r="AJ38" s="98"/>
      <c r="AK38" s="98"/>
    </row>
    <row r="39" spans="1:37" s="103" customFormat="1" ht="61.9" customHeight="1" outlineLevel="2">
      <c r="A39" s="96">
        <v>3</v>
      </c>
      <c r="B39" s="238" t="s">
        <v>113</v>
      </c>
      <c r="C39" s="238"/>
      <c r="D39" s="238"/>
      <c r="E39" s="238"/>
      <c r="F39" s="238"/>
      <c r="G39" s="269" t="s">
        <v>114</v>
      </c>
      <c r="H39" s="269"/>
      <c r="I39" s="271" t="s">
        <v>115</v>
      </c>
      <c r="J39" s="271"/>
      <c r="K39" s="271"/>
      <c r="L39" s="271" t="s">
        <v>116</v>
      </c>
      <c r="M39" s="271"/>
      <c r="N39" s="271"/>
      <c r="O39" s="269" t="s">
        <v>117</v>
      </c>
      <c r="P39" s="269"/>
      <c r="Q39" s="270" t="s">
        <v>118</v>
      </c>
      <c r="R39" s="270"/>
      <c r="S39" s="270"/>
      <c r="T39" s="270"/>
      <c r="U39" s="269" t="s">
        <v>119</v>
      </c>
      <c r="V39" s="269"/>
      <c r="W39" s="119"/>
      <c r="X39" s="179" t="s">
        <v>104</v>
      </c>
      <c r="Y39" s="97"/>
      <c r="Z39" s="97"/>
      <c r="AA39" s="97"/>
      <c r="AB39" s="97"/>
      <c r="AC39" s="97"/>
      <c r="AD39" s="97"/>
      <c r="AE39" s="97"/>
      <c r="AF39" s="97"/>
      <c r="AG39" s="97"/>
      <c r="AH39" s="98"/>
      <c r="AI39" s="102"/>
      <c r="AJ39" s="98"/>
      <c r="AK39" s="98"/>
    </row>
    <row r="40" spans="1:37" s="103" customFormat="1" ht="61.9" customHeight="1" outlineLevel="2">
      <c r="A40" s="96">
        <v>4</v>
      </c>
      <c r="B40" s="238" t="s">
        <v>120</v>
      </c>
      <c r="C40" s="238"/>
      <c r="D40" s="238"/>
      <c r="E40" s="238"/>
      <c r="F40" s="238"/>
      <c r="G40" s="269" t="s">
        <v>121</v>
      </c>
      <c r="H40" s="269"/>
      <c r="I40" s="271" t="s">
        <v>122</v>
      </c>
      <c r="J40" s="271"/>
      <c r="K40" s="271"/>
      <c r="L40" s="271" t="s">
        <v>123</v>
      </c>
      <c r="M40" s="271"/>
      <c r="N40" s="271"/>
      <c r="O40" s="269" t="s">
        <v>124</v>
      </c>
      <c r="P40" s="269"/>
      <c r="Q40" s="270" t="s">
        <v>125</v>
      </c>
      <c r="R40" s="270"/>
      <c r="S40" s="270"/>
      <c r="T40" s="270"/>
      <c r="U40" s="400" t="s">
        <v>119</v>
      </c>
      <c r="V40" s="269"/>
      <c r="W40" s="119"/>
      <c r="X40" s="179" t="s">
        <v>104</v>
      </c>
      <c r="Y40" s="97"/>
      <c r="Z40" s="97"/>
      <c r="AA40" s="97"/>
      <c r="AB40" s="97"/>
      <c r="AC40" s="97"/>
      <c r="AD40" s="97"/>
      <c r="AE40" s="97"/>
      <c r="AF40" s="97"/>
      <c r="AG40" s="97"/>
      <c r="AH40" s="98"/>
      <c r="AI40" s="102"/>
      <c r="AJ40" s="98"/>
      <c r="AK40" s="98"/>
    </row>
    <row r="41" spans="1:37" s="103" customFormat="1" ht="21" customHeight="1" outlineLevel="2">
      <c r="A41" s="413" t="s">
        <v>126</v>
      </c>
      <c r="B41" s="414"/>
      <c r="C41" s="414"/>
      <c r="D41" s="414"/>
      <c r="E41" s="414"/>
      <c r="F41" s="414"/>
      <c r="G41" s="414"/>
      <c r="H41" s="414"/>
      <c r="I41" s="414"/>
      <c r="J41" s="414"/>
      <c r="K41" s="414"/>
      <c r="L41" s="414"/>
      <c r="M41" s="414"/>
      <c r="N41" s="414"/>
      <c r="O41" s="414"/>
      <c r="P41" s="414"/>
      <c r="Q41" s="414"/>
      <c r="R41" s="414"/>
      <c r="S41" s="414"/>
      <c r="T41" s="414"/>
      <c r="U41" s="414"/>
      <c r="V41" s="415"/>
      <c r="W41" s="118"/>
      <c r="X41" s="149"/>
      <c r="Y41" s="97"/>
      <c r="Z41" s="97"/>
      <c r="AA41" s="97"/>
      <c r="AB41" s="97"/>
      <c r="AC41" s="97"/>
      <c r="AD41" s="97"/>
      <c r="AE41" s="97"/>
      <c r="AF41" s="97"/>
      <c r="AG41" s="97"/>
      <c r="AH41" s="98"/>
      <c r="AI41" s="102"/>
      <c r="AJ41" s="98"/>
      <c r="AK41" s="98"/>
    </row>
    <row r="42" spans="1:37" s="103" customFormat="1" ht="60.6" customHeight="1" outlineLevel="2">
      <c r="A42" s="395" t="s">
        <v>127</v>
      </c>
      <c r="B42" s="396"/>
      <c r="C42" s="396"/>
      <c r="D42" s="396"/>
      <c r="E42" s="396"/>
      <c r="F42" s="396"/>
      <c r="G42" s="269"/>
      <c r="H42" s="269"/>
      <c r="I42" s="271"/>
      <c r="J42" s="271"/>
      <c r="K42" s="271"/>
      <c r="L42" s="271" t="s">
        <v>128</v>
      </c>
      <c r="M42" s="271"/>
      <c r="N42" s="271"/>
      <c r="O42" s="398"/>
      <c r="P42" s="398"/>
      <c r="Q42" s="353" t="s">
        <v>129</v>
      </c>
      <c r="R42" s="354"/>
      <c r="S42" s="354"/>
      <c r="T42" s="355"/>
      <c r="U42" s="271" t="s">
        <v>129</v>
      </c>
      <c r="V42" s="271"/>
      <c r="W42" s="118"/>
      <c r="X42" s="149"/>
      <c r="Y42" s="97"/>
      <c r="Z42" s="97"/>
      <c r="AA42" s="97"/>
      <c r="AB42" s="97"/>
      <c r="AC42" s="97"/>
      <c r="AD42" s="97"/>
      <c r="AE42" s="97"/>
      <c r="AF42" s="97"/>
      <c r="AG42" s="97"/>
      <c r="AH42" s="98"/>
      <c r="AI42" s="102"/>
      <c r="AJ42" s="98"/>
      <c r="AK42" s="98"/>
    </row>
    <row r="43" spans="1:37" s="103" customFormat="1" ht="22.15" customHeight="1" outlineLevel="1">
      <c r="A43" s="386" t="s">
        <v>130</v>
      </c>
      <c r="B43" s="387"/>
      <c r="C43" s="387"/>
      <c r="D43" s="387"/>
      <c r="E43" s="387"/>
      <c r="F43" s="387"/>
      <c r="G43" s="420" t="s">
        <v>131</v>
      </c>
      <c r="H43" s="420"/>
      <c r="I43" s="420"/>
      <c r="J43" s="420"/>
      <c r="K43" s="420"/>
      <c r="L43" s="420"/>
      <c r="M43" s="420"/>
      <c r="N43" s="420"/>
      <c r="O43" s="420"/>
      <c r="P43" s="420"/>
      <c r="Q43" s="420"/>
      <c r="R43" s="420"/>
      <c r="S43" s="420"/>
      <c r="T43" s="420"/>
      <c r="U43" s="420"/>
      <c r="V43" s="421"/>
      <c r="W43" s="98"/>
      <c r="X43" s="149"/>
      <c r="Y43" s="97"/>
      <c r="Z43" s="97"/>
      <c r="AA43" s="97"/>
      <c r="AB43" s="97"/>
      <c r="AC43" s="97"/>
      <c r="AD43" s="97"/>
      <c r="AE43" s="97"/>
      <c r="AF43" s="97"/>
      <c r="AG43" s="97"/>
      <c r="AH43" s="98"/>
      <c r="AI43" s="102"/>
      <c r="AJ43" s="98"/>
      <c r="AK43" s="98"/>
    </row>
    <row r="44" spans="1:37" s="103" customFormat="1" ht="22.15" customHeight="1" outlineLevel="1">
      <c r="A44" s="485" t="s">
        <v>132</v>
      </c>
      <c r="B44" s="486"/>
      <c r="C44" s="486"/>
      <c r="D44" s="486"/>
      <c r="E44" s="486"/>
      <c r="F44" s="486"/>
      <c r="G44" s="486"/>
      <c r="H44" s="486"/>
      <c r="I44" s="486"/>
      <c r="J44" s="486"/>
      <c r="K44" s="486"/>
      <c r="L44" s="486"/>
      <c r="M44" s="486"/>
      <c r="N44" s="486"/>
      <c r="O44" s="486"/>
      <c r="P44" s="486"/>
      <c r="Q44" s="486"/>
      <c r="R44" s="486"/>
      <c r="S44" s="486"/>
      <c r="T44" s="486"/>
      <c r="U44" s="486"/>
      <c r="V44" s="487"/>
      <c r="W44" s="98"/>
      <c r="X44" s="149"/>
      <c r="Y44" s="97"/>
      <c r="Z44" s="97"/>
      <c r="AA44" s="97"/>
      <c r="AB44" s="97"/>
      <c r="AC44" s="97"/>
      <c r="AD44" s="97"/>
      <c r="AE44" s="97"/>
      <c r="AF44" s="97"/>
      <c r="AG44" s="97"/>
      <c r="AH44" s="98"/>
      <c r="AI44" s="102"/>
      <c r="AJ44" s="98"/>
      <c r="AK44" s="98"/>
    </row>
    <row r="45" spans="1:37" s="103" customFormat="1" ht="29.25" customHeight="1" outlineLevel="1">
      <c r="A45" s="120"/>
      <c r="B45" s="167" t="s">
        <v>133</v>
      </c>
      <c r="C45" s="121"/>
      <c r="D45" s="121"/>
      <c r="E45" s="121"/>
      <c r="F45" s="121"/>
      <c r="G45" s="121"/>
      <c r="H45" s="121"/>
      <c r="I45" s="122"/>
      <c r="J45" s="122"/>
      <c r="K45" s="122"/>
      <c r="L45" s="122"/>
      <c r="M45" s="122"/>
      <c r="N45" s="122"/>
      <c r="O45" s="122"/>
      <c r="P45" s="122"/>
      <c r="Q45" s="123"/>
      <c r="R45" s="376" t="s">
        <v>76</v>
      </c>
      <c r="S45" s="376"/>
      <c r="T45" s="376"/>
      <c r="U45" s="376"/>
      <c r="V45" s="376"/>
      <c r="W45" s="98"/>
      <c r="X45" s="191" t="s">
        <v>134</v>
      </c>
      <c r="Y45" s="97"/>
      <c r="Z45" s="97"/>
      <c r="AA45" s="97"/>
      <c r="AB45" s="97"/>
      <c r="AC45" s="97"/>
      <c r="AD45" s="97"/>
      <c r="AE45" s="97"/>
      <c r="AF45" s="97"/>
      <c r="AG45" s="97"/>
      <c r="AH45" s="98"/>
      <c r="AI45" s="102"/>
      <c r="AJ45" s="98"/>
      <c r="AK45" s="98"/>
    </row>
    <row r="46" spans="1:37" s="103" customFormat="1" ht="21" customHeight="1" outlineLevel="1">
      <c r="A46" s="397" t="s">
        <v>85</v>
      </c>
      <c r="B46" s="397"/>
      <c r="C46" s="397"/>
      <c r="D46" s="397"/>
      <c r="E46" s="397"/>
      <c r="F46" s="397"/>
      <c r="G46" s="397"/>
      <c r="H46" s="397"/>
      <c r="I46" s="397"/>
      <c r="J46" s="397"/>
      <c r="K46" s="397"/>
      <c r="L46" s="397"/>
      <c r="M46" s="397"/>
      <c r="N46" s="397"/>
      <c r="O46" s="397"/>
      <c r="P46" s="397"/>
      <c r="Q46" s="397"/>
      <c r="R46" s="397"/>
      <c r="S46" s="397"/>
      <c r="T46" s="397"/>
      <c r="U46" s="397"/>
      <c r="V46" s="397"/>
      <c r="W46" s="98"/>
      <c r="X46" s="149"/>
      <c r="Y46" s="97"/>
      <c r="Z46" s="97"/>
      <c r="AA46" s="97"/>
      <c r="AB46" s="97"/>
      <c r="AC46" s="97"/>
      <c r="AD46" s="97"/>
      <c r="AE46" s="97"/>
      <c r="AF46" s="97"/>
      <c r="AG46" s="97"/>
      <c r="AH46" s="98"/>
      <c r="AI46" s="102"/>
      <c r="AJ46" s="98"/>
      <c r="AK46" s="98"/>
    </row>
    <row r="47" spans="1:37" s="103" customFormat="1" ht="36" customHeight="1" outlineLevel="1">
      <c r="A47" s="184" t="s">
        <v>86</v>
      </c>
      <c r="B47" s="389" t="s">
        <v>135</v>
      </c>
      <c r="C47" s="389"/>
      <c r="D47" s="389"/>
      <c r="E47" s="389"/>
      <c r="F47" s="389"/>
      <c r="G47" s="389"/>
      <c r="H47" s="388" t="s">
        <v>136</v>
      </c>
      <c r="I47" s="388"/>
      <c r="J47" s="388"/>
      <c r="K47" s="388"/>
      <c r="L47" s="389" t="s">
        <v>137</v>
      </c>
      <c r="M47" s="389"/>
      <c r="N47" s="389"/>
      <c r="O47" s="383" t="s">
        <v>91</v>
      </c>
      <c r="P47" s="384"/>
      <c r="Q47" s="384"/>
      <c r="R47" s="385"/>
      <c r="S47" s="383" t="s">
        <v>138</v>
      </c>
      <c r="T47" s="384"/>
      <c r="U47" s="384"/>
      <c r="V47" s="385"/>
      <c r="W47" s="98"/>
      <c r="X47" s="149"/>
      <c r="Y47" s="97"/>
      <c r="Z47" s="97"/>
      <c r="AA47" s="97"/>
      <c r="AB47" s="97"/>
      <c r="AC47" s="97"/>
      <c r="AD47" s="97"/>
      <c r="AE47" s="97"/>
      <c r="AF47" s="97"/>
      <c r="AG47" s="97"/>
      <c r="AH47" s="98"/>
      <c r="AI47" s="102"/>
      <c r="AJ47" s="98"/>
      <c r="AK47" s="98"/>
    </row>
    <row r="48" spans="1:37" s="103" customFormat="1" ht="84" customHeight="1" outlineLevel="1">
      <c r="A48" s="188" t="s">
        <v>139</v>
      </c>
      <c r="B48" s="390" t="s">
        <v>140</v>
      </c>
      <c r="C48" s="390"/>
      <c r="D48" s="390"/>
      <c r="E48" s="390"/>
      <c r="F48" s="390"/>
      <c r="G48" s="390"/>
      <c r="H48" s="391" t="s">
        <v>141</v>
      </c>
      <c r="I48" s="391"/>
      <c r="J48" s="391"/>
      <c r="K48" s="391"/>
      <c r="L48" s="392" t="s">
        <v>142</v>
      </c>
      <c r="M48" s="393"/>
      <c r="N48" s="394"/>
      <c r="O48" s="377" t="s">
        <v>143</v>
      </c>
      <c r="P48" s="378"/>
      <c r="Q48" s="378"/>
      <c r="R48" s="379"/>
      <c r="S48" s="380" t="s">
        <v>144</v>
      </c>
      <c r="T48" s="381"/>
      <c r="U48" s="381"/>
      <c r="V48" s="382"/>
      <c r="W48" s="98"/>
      <c r="X48" s="179" t="s">
        <v>104</v>
      </c>
      <c r="Y48" s="97"/>
      <c r="Z48" s="97"/>
      <c r="AA48" s="97"/>
      <c r="AB48" s="97"/>
      <c r="AC48" s="97"/>
      <c r="AD48" s="97"/>
      <c r="AE48" s="97"/>
      <c r="AF48" s="97"/>
      <c r="AG48" s="97"/>
      <c r="AH48" s="98"/>
      <c r="AI48" s="102"/>
      <c r="AJ48" s="98"/>
      <c r="AK48" s="98"/>
    </row>
    <row r="49" spans="1:37" s="103" customFormat="1" ht="22.15" customHeight="1" outlineLevel="1">
      <c r="A49" s="506" t="s">
        <v>130</v>
      </c>
      <c r="B49" s="507"/>
      <c r="C49" s="507"/>
      <c r="D49" s="507"/>
      <c r="E49" s="507"/>
      <c r="F49" s="507"/>
      <c r="G49" s="507"/>
      <c r="H49" s="507"/>
      <c r="I49" s="507"/>
      <c r="J49" s="507"/>
      <c r="K49" s="507"/>
      <c r="L49" s="507"/>
      <c r="M49" s="507"/>
      <c r="N49" s="507"/>
      <c r="O49" s="507"/>
      <c r="P49" s="507"/>
      <c r="Q49" s="507"/>
      <c r="R49" s="507"/>
      <c r="S49" s="507"/>
      <c r="T49" s="507"/>
      <c r="U49" s="507"/>
      <c r="V49" s="508"/>
      <c r="W49" s="98"/>
      <c r="X49" s="149"/>
      <c r="Y49" s="97"/>
      <c r="Z49" s="97"/>
      <c r="AA49" s="97"/>
      <c r="AB49" s="97"/>
      <c r="AC49" s="97"/>
      <c r="AD49" s="97"/>
      <c r="AE49" s="97"/>
      <c r="AF49" s="97"/>
      <c r="AG49" s="97"/>
      <c r="AH49" s="98"/>
      <c r="AI49" s="102"/>
      <c r="AJ49" s="98"/>
      <c r="AK49" s="98"/>
    </row>
    <row r="50" spans="1:37" s="103" customFormat="1" ht="22.15" customHeight="1" outlineLevel="1">
      <c r="A50" s="485" t="s">
        <v>145</v>
      </c>
      <c r="B50" s="486"/>
      <c r="C50" s="486"/>
      <c r="D50" s="486"/>
      <c r="E50" s="486"/>
      <c r="F50" s="486"/>
      <c r="G50" s="486"/>
      <c r="H50" s="486"/>
      <c r="I50" s="486"/>
      <c r="J50" s="486"/>
      <c r="K50" s="486"/>
      <c r="L50" s="486"/>
      <c r="M50" s="486"/>
      <c r="N50" s="486"/>
      <c r="O50" s="486"/>
      <c r="P50" s="486"/>
      <c r="Q50" s="486"/>
      <c r="R50" s="486"/>
      <c r="S50" s="486"/>
      <c r="T50" s="486"/>
      <c r="U50" s="486"/>
      <c r="V50" s="487"/>
      <c r="W50" s="98"/>
      <c r="X50" s="149"/>
      <c r="Y50" s="97"/>
      <c r="Z50" s="97"/>
      <c r="AA50" s="97"/>
      <c r="AB50" s="97"/>
      <c r="AC50" s="97"/>
      <c r="AD50" s="97"/>
      <c r="AE50" s="97"/>
      <c r="AF50" s="97"/>
      <c r="AG50" s="97"/>
      <c r="AH50" s="98"/>
      <c r="AI50" s="102"/>
      <c r="AJ50" s="98"/>
      <c r="AK50" s="98"/>
    </row>
    <row r="51" spans="1:37" s="103" customFormat="1" ht="8.1" customHeight="1">
      <c r="A51" s="436"/>
      <c r="B51" s="436"/>
      <c r="C51" s="436"/>
      <c r="D51" s="436"/>
      <c r="E51" s="436"/>
      <c r="F51" s="436"/>
      <c r="G51" s="436"/>
      <c r="H51" s="436"/>
      <c r="I51" s="436"/>
      <c r="J51" s="436"/>
      <c r="K51" s="436"/>
      <c r="L51" s="436"/>
      <c r="M51" s="436"/>
      <c r="N51" s="436"/>
      <c r="O51" s="436"/>
      <c r="P51" s="436"/>
      <c r="Q51" s="436"/>
      <c r="R51" s="436"/>
      <c r="S51" s="436"/>
      <c r="T51" s="436"/>
      <c r="U51" s="436"/>
      <c r="V51" s="436"/>
      <c r="X51" s="149"/>
      <c r="Y51" s="97"/>
      <c r="Z51" s="97"/>
      <c r="AA51" s="97"/>
      <c r="AB51" s="97"/>
      <c r="AC51" s="97"/>
      <c r="AD51" s="97"/>
      <c r="AE51" s="97"/>
      <c r="AF51" s="97"/>
      <c r="AG51" s="97"/>
      <c r="AH51" s="98"/>
      <c r="AI51" s="102"/>
      <c r="AJ51" s="98"/>
      <c r="AK51" s="98"/>
    </row>
    <row r="52" spans="1:37" s="103" customFormat="1" ht="21" customHeight="1">
      <c r="A52" s="114" t="s">
        <v>146</v>
      </c>
      <c r="B52" s="124"/>
      <c r="C52" s="115"/>
      <c r="D52" s="115"/>
      <c r="E52" s="115"/>
      <c r="F52" s="115"/>
      <c r="G52" s="115"/>
      <c r="H52" s="115"/>
      <c r="I52" s="115"/>
      <c r="J52" s="115"/>
      <c r="K52" s="115"/>
      <c r="L52" s="115"/>
      <c r="M52" s="115"/>
      <c r="N52" s="115"/>
      <c r="O52" s="115"/>
      <c r="P52" s="115"/>
      <c r="Q52" s="115"/>
      <c r="R52" s="115"/>
      <c r="S52" s="115"/>
      <c r="T52" s="115"/>
      <c r="U52" s="115"/>
      <c r="V52" s="116"/>
      <c r="X52" s="149"/>
      <c r="Y52" s="97"/>
      <c r="Z52" s="97"/>
      <c r="AA52" s="97"/>
      <c r="AB52" s="97"/>
      <c r="AC52" s="97"/>
      <c r="AD52" s="97"/>
      <c r="AE52" s="97"/>
      <c r="AF52" s="97"/>
      <c r="AG52" s="97"/>
      <c r="AH52" s="98"/>
      <c r="AI52" s="102"/>
      <c r="AJ52" s="98"/>
      <c r="AK52" s="98"/>
    </row>
    <row r="53" spans="1:37" s="103" customFormat="1" ht="21" customHeight="1">
      <c r="A53" s="108"/>
      <c r="B53" s="127"/>
      <c r="C53" s="127"/>
      <c r="D53" s="1"/>
      <c r="E53" s="1"/>
      <c r="F53" s="1"/>
      <c r="G53" s="1"/>
      <c r="H53" s="1"/>
      <c r="I53" s="1"/>
      <c r="J53" s="1"/>
      <c r="K53" s="1"/>
      <c r="L53" s="1"/>
      <c r="M53" s="1"/>
      <c r="N53" s="1"/>
      <c r="O53" s="1"/>
      <c r="P53" s="1"/>
      <c r="Q53" s="1"/>
      <c r="R53" s="468" t="s">
        <v>147</v>
      </c>
      <c r="S53" s="468"/>
      <c r="T53" s="468"/>
      <c r="U53" s="468"/>
      <c r="V53" s="468"/>
      <c r="X53" s="460" t="s">
        <v>655</v>
      </c>
      <c r="Y53" s="98"/>
      <c r="Z53" s="98"/>
      <c r="AA53" s="98"/>
      <c r="AB53" s="98"/>
      <c r="AC53" s="98"/>
      <c r="AD53" s="98"/>
      <c r="AE53" s="98"/>
      <c r="AF53" s="98"/>
      <c r="AH53" s="98"/>
      <c r="AI53" s="102"/>
      <c r="AJ53" s="98"/>
      <c r="AK53" s="98"/>
    </row>
    <row r="54" spans="1:37" s="103" customFormat="1" ht="19.5" customHeight="1">
      <c r="A54" s="1"/>
      <c r="B54" s="186" t="s">
        <v>86</v>
      </c>
      <c r="C54" s="680" t="s">
        <v>149</v>
      </c>
      <c r="D54" s="681"/>
      <c r="E54" s="681"/>
      <c r="F54" s="681"/>
      <c r="G54" s="681"/>
      <c r="H54" s="681"/>
      <c r="I54" s="682"/>
      <c r="J54" s="383" t="s">
        <v>150</v>
      </c>
      <c r="K54" s="384"/>
      <c r="L54" s="385"/>
      <c r="M54" s="444" t="s">
        <v>152</v>
      </c>
      <c r="N54" s="445"/>
      <c r="O54" s="445"/>
      <c r="P54" s="445"/>
      <c r="Q54" s="445"/>
      <c r="R54" s="445"/>
      <c r="S54" s="445"/>
      <c r="T54" s="445"/>
      <c r="U54" s="445"/>
      <c r="V54" s="488"/>
      <c r="X54" s="679"/>
      <c r="Y54" s="98"/>
      <c r="Z54" s="98"/>
      <c r="AA54" s="98"/>
      <c r="AB54" s="98"/>
      <c r="AC54" s="98"/>
      <c r="AD54" s="98"/>
      <c r="AE54" s="98"/>
      <c r="AF54" s="98"/>
      <c r="AH54" s="98"/>
      <c r="AI54" s="102"/>
      <c r="AJ54" s="98"/>
      <c r="AK54" s="98"/>
    </row>
    <row r="55" spans="1:37" s="103" customFormat="1" ht="21" customHeight="1">
      <c r="A55" s="1"/>
      <c r="B55" s="183" t="s">
        <v>153</v>
      </c>
      <c r="C55" s="680" t="s">
        <v>154</v>
      </c>
      <c r="D55" s="681"/>
      <c r="E55" s="681"/>
      <c r="F55" s="681"/>
      <c r="G55" s="681"/>
      <c r="H55" s="681"/>
      <c r="I55" s="682"/>
      <c r="J55" s="444"/>
      <c r="K55" s="445"/>
      <c r="L55" s="488"/>
      <c r="M55" s="683" t="s">
        <v>656</v>
      </c>
      <c r="N55" s="684"/>
      <c r="O55" s="684"/>
      <c r="P55" s="684"/>
      <c r="Q55" s="684"/>
      <c r="R55" s="684"/>
      <c r="S55" s="684"/>
      <c r="T55" s="684"/>
      <c r="U55" s="684"/>
      <c r="V55" s="685"/>
      <c r="X55" s="679"/>
      <c r="Y55" s="98"/>
      <c r="Z55" s="98"/>
      <c r="AA55" s="98"/>
      <c r="AB55" s="98"/>
      <c r="AC55" s="98"/>
      <c r="AD55" s="98"/>
      <c r="AE55" s="98"/>
      <c r="AF55" s="98"/>
      <c r="AH55" s="98"/>
      <c r="AI55" s="102"/>
      <c r="AJ55" s="98"/>
      <c r="AK55" s="98"/>
    </row>
    <row r="56" spans="1:37" s="103" customFormat="1" ht="21" customHeight="1">
      <c r="A56" s="1"/>
      <c r="B56" s="95">
        <v>1</v>
      </c>
      <c r="C56" s="670" t="s">
        <v>156</v>
      </c>
      <c r="D56" s="671"/>
      <c r="E56" s="671"/>
      <c r="F56" s="671"/>
      <c r="G56" s="671"/>
      <c r="H56" s="671"/>
      <c r="I56" s="672"/>
      <c r="J56" s="335" t="s">
        <v>657</v>
      </c>
      <c r="K56" s="335"/>
      <c r="L56" s="335"/>
      <c r="M56" s="686"/>
      <c r="N56" s="687"/>
      <c r="O56" s="687"/>
      <c r="P56" s="687"/>
      <c r="Q56" s="687"/>
      <c r="R56" s="687"/>
      <c r="S56" s="687"/>
      <c r="T56" s="687"/>
      <c r="U56" s="687"/>
      <c r="V56" s="688"/>
      <c r="X56" s="679"/>
      <c r="Y56" s="98"/>
      <c r="Z56" s="98"/>
      <c r="AA56" s="98"/>
      <c r="AB56" s="98"/>
      <c r="AC56" s="98"/>
      <c r="AD56" s="98"/>
      <c r="AE56" s="98"/>
      <c r="AF56" s="98"/>
      <c r="AH56" s="98"/>
      <c r="AI56" s="102"/>
      <c r="AJ56" s="98"/>
      <c r="AK56" s="98"/>
    </row>
    <row r="57" spans="1:37" s="103" customFormat="1" ht="36.75" customHeight="1">
      <c r="A57" s="1"/>
      <c r="B57" s="95">
        <v>2</v>
      </c>
      <c r="C57" s="318" t="s">
        <v>658</v>
      </c>
      <c r="D57" s="319"/>
      <c r="E57" s="319"/>
      <c r="F57" s="319"/>
      <c r="G57" s="319"/>
      <c r="H57" s="319"/>
      <c r="I57" s="320"/>
      <c r="J57" s="332" t="s">
        <v>659</v>
      </c>
      <c r="K57" s="332"/>
      <c r="L57" s="332"/>
      <c r="M57" s="686"/>
      <c r="N57" s="687"/>
      <c r="O57" s="687"/>
      <c r="P57" s="687"/>
      <c r="Q57" s="687"/>
      <c r="R57" s="687"/>
      <c r="S57" s="687"/>
      <c r="T57" s="687"/>
      <c r="U57" s="687"/>
      <c r="V57" s="688"/>
      <c r="X57" s="679"/>
      <c r="Y57" s="98"/>
      <c r="Z57" s="98"/>
      <c r="AA57" s="98"/>
      <c r="AB57" s="98"/>
      <c r="AC57" s="98"/>
      <c r="AD57" s="98"/>
      <c r="AE57" s="98"/>
      <c r="AF57" s="98"/>
      <c r="AH57" s="98"/>
      <c r="AI57" s="102"/>
      <c r="AJ57" s="98"/>
      <c r="AK57" s="98"/>
    </row>
    <row r="58" spans="1:37" s="103" customFormat="1" ht="21" customHeight="1">
      <c r="A58" s="1"/>
      <c r="B58" s="147" t="s">
        <v>660</v>
      </c>
      <c r="C58" s="676" t="s">
        <v>661</v>
      </c>
      <c r="D58" s="677"/>
      <c r="E58" s="677"/>
      <c r="F58" s="677"/>
      <c r="G58" s="677"/>
      <c r="H58" s="677"/>
      <c r="I58" s="678"/>
      <c r="J58" s="335" t="s">
        <v>662</v>
      </c>
      <c r="K58" s="335"/>
      <c r="L58" s="335"/>
      <c r="M58" s="686"/>
      <c r="N58" s="687"/>
      <c r="O58" s="687"/>
      <c r="P58" s="687"/>
      <c r="Q58" s="687"/>
      <c r="R58" s="687"/>
      <c r="S58" s="687"/>
      <c r="T58" s="687"/>
      <c r="U58" s="687"/>
      <c r="V58" s="688"/>
      <c r="X58" s="679"/>
      <c r="Y58" s="98"/>
      <c r="Z58" s="98"/>
      <c r="AA58" s="98"/>
      <c r="AB58" s="98"/>
      <c r="AC58" s="98"/>
      <c r="AD58" s="98"/>
      <c r="AE58" s="98"/>
      <c r="AF58" s="98"/>
      <c r="AH58" s="98"/>
      <c r="AI58" s="102"/>
      <c r="AJ58" s="98"/>
      <c r="AK58" s="98"/>
    </row>
    <row r="59" spans="1:37" s="103" customFormat="1" ht="21" customHeight="1">
      <c r="A59" s="1"/>
      <c r="B59" s="147" t="s">
        <v>663</v>
      </c>
      <c r="C59" s="676" t="s">
        <v>664</v>
      </c>
      <c r="D59" s="677"/>
      <c r="E59" s="677"/>
      <c r="F59" s="677"/>
      <c r="G59" s="677"/>
      <c r="H59" s="677"/>
      <c r="I59" s="678"/>
      <c r="J59" s="335" t="s">
        <v>665</v>
      </c>
      <c r="K59" s="335"/>
      <c r="L59" s="335"/>
      <c r="M59" s="686"/>
      <c r="N59" s="687"/>
      <c r="O59" s="687"/>
      <c r="P59" s="687"/>
      <c r="Q59" s="687"/>
      <c r="R59" s="687"/>
      <c r="S59" s="687"/>
      <c r="T59" s="687"/>
      <c r="U59" s="687"/>
      <c r="V59" s="688"/>
      <c r="X59" s="679"/>
      <c r="Y59" s="98"/>
      <c r="Z59" s="98"/>
      <c r="AA59" s="98"/>
      <c r="AB59" s="98"/>
      <c r="AC59" s="98"/>
      <c r="AD59" s="98"/>
      <c r="AE59" s="98"/>
      <c r="AF59" s="98"/>
      <c r="AH59" s="98"/>
      <c r="AI59" s="102"/>
      <c r="AJ59" s="98"/>
      <c r="AK59" s="98"/>
    </row>
    <row r="60" spans="1:37" s="103" customFormat="1" ht="36" customHeight="1">
      <c r="A60" s="1"/>
      <c r="B60" s="147" t="s">
        <v>666</v>
      </c>
      <c r="C60" s="667" t="s">
        <v>667</v>
      </c>
      <c r="D60" s="668"/>
      <c r="E60" s="668"/>
      <c r="F60" s="668"/>
      <c r="G60" s="668"/>
      <c r="H60" s="668"/>
      <c r="I60" s="669"/>
      <c r="J60" s="335" t="s">
        <v>668</v>
      </c>
      <c r="K60" s="335"/>
      <c r="L60" s="335"/>
      <c r="M60" s="686"/>
      <c r="N60" s="687"/>
      <c r="O60" s="687"/>
      <c r="P60" s="687"/>
      <c r="Q60" s="687"/>
      <c r="R60" s="687"/>
      <c r="S60" s="687"/>
      <c r="T60" s="687"/>
      <c r="U60" s="687"/>
      <c r="V60" s="688"/>
      <c r="X60" s="679"/>
      <c r="Y60" s="98"/>
      <c r="Z60" s="98"/>
      <c r="AA60" s="98"/>
      <c r="AB60" s="98"/>
      <c r="AC60" s="98"/>
      <c r="AD60" s="98"/>
      <c r="AE60" s="98"/>
      <c r="AF60" s="98"/>
      <c r="AH60" s="98"/>
      <c r="AI60" s="102"/>
      <c r="AJ60" s="98"/>
      <c r="AK60" s="98"/>
    </row>
    <row r="61" spans="1:37" s="103" customFormat="1" ht="36" customHeight="1">
      <c r="A61" s="1"/>
      <c r="B61" s="147" t="s">
        <v>669</v>
      </c>
      <c r="C61" s="667" t="s">
        <v>670</v>
      </c>
      <c r="D61" s="668"/>
      <c r="E61" s="668"/>
      <c r="F61" s="668"/>
      <c r="G61" s="668"/>
      <c r="H61" s="668"/>
      <c r="I61" s="669"/>
      <c r="J61" s="335" t="s">
        <v>671</v>
      </c>
      <c r="K61" s="335"/>
      <c r="L61" s="335"/>
      <c r="M61" s="686"/>
      <c r="N61" s="687"/>
      <c r="O61" s="687"/>
      <c r="P61" s="687"/>
      <c r="Q61" s="687"/>
      <c r="R61" s="687"/>
      <c r="S61" s="687"/>
      <c r="T61" s="687"/>
      <c r="U61" s="687"/>
      <c r="V61" s="688"/>
      <c r="X61" s="679"/>
      <c r="Y61" s="98"/>
      <c r="Z61" s="98"/>
      <c r="AA61" s="98"/>
      <c r="AB61" s="98"/>
      <c r="AC61" s="98"/>
      <c r="AD61" s="98"/>
      <c r="AE61" s="98"/>
      <c r="AF61" s="98"/>
      <c r="AH61" s="98"/>
      <c r="AI61" s="102"/>
      <c r="AJ61" s="98"/>
      <c r="AK61" s="98"/>
    </row>
    <row r="62" spans="1:37" s="103" customFormat="1" ht="21" customHeight="1">
      <c r="A62" s="1"/>
      <c r="B62" s="95">
        <v>3</v>
      </c>
      <c r="C62" s="670" t="s">
        <v>672</v>
      </c>
      <c r="D62" s="671"/>
      <c r="E62" s="671"/>
      <c r="F62" s="671"/>
      <c r="G62" s="671"/>
      <c r="H62" s="671"/>
      <c r="I62" s="672"/>
      <c r="J62" s="332" t="s">
        <v>673</v>
      </c>
      <c r="K62" s="332"/>
      <c r="L62" s="332"/>
      <c r="M62" s="686"/>
      <c r="N62" s="687"/>
      <c r="O62" s="687"/>
      <c r="P62" s="687"/>
      <c r="Q62" s="687"/>
      <c r="R62" s="687"/>
      <c r="S62" s="687"/>
      <c r="T62" s="687"/>
      <c r="U62" s="687"/>
      <c r="V62" s="688"/>
      <c r="X62" s="679"/>
      <c r="Y62" s="98"/>
      <c r="Z62" s="98"/>
      <c r="AA62" s="98"/>
      <c r="AB62" s="98"/>
      <c r="AC62" s="98"/>
      <c r="AD62" s="98"/>
      <c r="AE62" s="98"/>
      <c r="AF62" s="98"/>
      <c r="AH62" s="98"/>
      <c r="AI62" s="102"/>
      <c r="AJ62" s="98"/>
      <c r="AK62" s="98"/>
    </row>
    <row r="63" spans="1:37" s="103" customFormat="1" ht="21" customHeight="1">
      <c r="A63" s="1"/>
      <c r="B63" s="183" t="s">
        <v>165</v>
      </c>
      <c r="C63" s="673" t="s">
        <v>674</v>
      </c>
      <c r="D63" s="674"/>
      <c r="E63" s="674"/>
      <c r="F63" s="674"/>
      <c r="G63" s="674"/>
      <c r="H63" s="674"/>
      <c r="I63" s="675"/>
      <c r="J63" s="692"/>
      <c r="K63" s="693"/>
      <c r="L63" s="694"/>
      <c r="M63" s="686"/>
      <c r="N63" s="687"/>
      <c r="O63" s="687"/>
      <c r="P63" s="687"/>
      <c r="Q63" s="687"/>
      <c r="R63" s="687"/>
      <c r="S63" s="687"/>
      <c r="T63" s="687"/>
      <c r="U63" s="687"/>
      <c r="V63" s="688"/>
      <c r="X63" s="679"/>
      <c r="Y63" s="98"/>
      <c r="Z63" s="98"/>
      <c r="AA63" s="98"/>
      <c r="AB63" s="98"/>
      <c r="AC63" s="98"/>
      <c r="AD63" s="98"/>
      <c r="AE63" s="98"/>
      <c r="AF63" s="98"/>
      <c r="AH63" s="98"/>
      <c r="AI63" s="102"/>
      <c r="AJ63" s="98"/>
      <c r="AK63" s="98"/>
    </row>
    <row r="64" spans="1:37" s="103" customFormat="1" ht="50.25" customHeight="1">
      <c r="A64" s="1"/>
      <c r="B64" s="95">
        <v>4</v>
      </c>
      <c r="C64" s="318" t="s">
        <v>675</v>
      </c>
      <c r="D64" s="319"/>
      <c r="E64" s="319"/>
      <c r="F64" s="319"/>
      <c r="G64" s="319"/>
      <c r="H64" s="319"/>
      <c r="I64" s="320"/>
      <c r="J64" s="695" t="s">
        <v>676</v>
      </c>
      <c r="K64" s="696"/>
      <c r="L64" s="697"/>
      <c r="M64" s="686"/>
      <c r="N64" s="687"/>
      <c r="O64" s="687"/>
      <c r="P64" s="687"/>
      <c r="Q64" s="687"/>
      <c r="R64" s="687"/>
      <c r="S64" s="687"/>
      <c r="T64" s="687"/>
      <c r="U64" s="687"/>
      <c r="V64" s="688"/>
      <c r="X64" s="679"/>
      <c r="Y64" s="98"/>
      <c r="Z64" s="98"/>
      <c r="AA64" s="98"/>
      <c r="AB64" s="98"/>
      <c r="AC64" s="98"/>
      <c r="AD64" s="98"/>
      <c r="AE64" s="98"/>
      <c r="AF64" s="98"/>
      <c r="AH64" s="98"/>
      <c r="AI64" s="102"/>
      <c r="AJ64" s="98"/>
      <c r="AK64" s="98"/>
    </row>
    <row r="65" spans="1:40" s="103" customFormat="1" ht="21" customHeight="1">
      <c r="A65" s="1"/>
      <c r="B65" s="95">
        <v>5</v>
      </c>
      <c r="C65" s="670" t="s">
        <v>677</v>
      </c>
      <c r="D65" s="671"/>
      <c r="E65" s="671"/>
      <c r="F65" s="671"/>
      <c r="G65" s="671"/>
      <c r="H65" s="671"/>
      <c r="I65" s="672"/>
      <c r="J65" s="335" t="s">
        <v>678</v>
      </c>
      <c r="K65" s="335"/>
      <c r="L65" s="335"/>
      <c r="M65" s="686"/>
      <c r="N65" s="687"/>
      <c r="O65" s="687"/>
      <c r="P65" s="687"/>
      <c r="Q65" s="687"/>
      <c r="R65" s="687"/>
      <c r="S65" s="687"/>
      <c r="T65" s="687"/>
      <c r="U65" s="687"/>
      <c r="V65" s="688"/>
      <c r="X65" s="679"/>
      <c r="Y65" s="98"/>
      <c r="Z65" s="98"/>
      <c r="AA65" s="98"/>
      <c r="AB65" s="98"/>
      <c r="AC65" s="98"/>
      <c r="AD65" s="98"/>
      <c r="AE65" s="98"/>
      <c r="AF65" s="98"/>
      <c r="AH65" s="98"/>
      <c r="AI65" s="102"/>
      <c r="AJ65" s="98"/>
      <c r="AK65" s="98"/>
    </row>
    <row r="66" spans="1:40" s="103" customFormat="1" ht="36" customHeight="1">
      <c r="A66" s="1"/>
      <c r="B66" s="95">
        <v>6</v>
      </c>
      <c r="C66" s="318" t="s">
        <v>679</v>
      </c>
      <c r="D66" s="319"/>
      <c r="E66" s="319"/>
      <c r="F66" s="319"/>
      <c r="G66" s="319"/>
      <c r="H66" s="319"/>
      <c r="I66" s="320"/>
      <c r="J66" s="335" t="s">
        <v>680</v>
      </c>
      <c r="K66" s="335"/>
      <c r="L66" s="335"/>
      <c r="M66" s="686"/>
      <c r="N66" s="687"/>
      <c r="O66" s="687"/>
      <c r="P66" s="687"/>
      <c r="Q66" s="687"/>
      <c r="R66" s="687"/>
      <c r="S66" s="687"/>
      <c r="T66" s="687"/>
      <c r="U66" s="687"/>
      <c r="V66" s="688"/>
      <c r="X66" s="679"/>
      <c r="Y66" s="98"/>
      <c r="Z66" s="98"/>
      <c r="AA66" s="98"/>
      <c r="AB66" s="98"/>
      <c r="AC66" s="98"/>
      <c r="AD66" s="98"/>
      <c r="AE66" s="98"/>
      <c r="AF66" s="98"/>
      <c r="AH66" s="98"/>
      <c r="AI66" s="102"/>
      <c r="AJ66" s="98"/>
      <c r="AK66" s="98"/>
    </row>
    <row r="67" spans="1:40" s="103" customFormat="1" ht="21" customHeight="1">
      <c r="A67" s="1"/>
      <c r="B67" s="95">
        <v>7</v>
      </c>
      <c r="C67" s="673" t="s">
        <v>681</v>
      </c>
      <c r="D67" s="674"/>
      <c r="E67" s="674"/>
      <c r="F67" s="674"/>
      <c r="G67" s="674"/>
      <c r="H67" s="674"/>
      <c r="I67" s="675"/>
      <c r="J67" s="332" t="s">
        <v>184</v>
      </c>
      <c r="K67" s="332"/>
      <c r="L67" s="332"/>
      <c r="M67" s="686"/>
      <c r="N67" s="687"/>
      <c r="O67" s="687"/>
      <c r="P67" s="687"/>
      <c r="Q67" s="687"/>
      <c r="R67" s="687"/>
      <c r="S67" s="687"/>
      <c r="T67" s="687"/>
      <c r="U67" s="687"/>
      <c r="V67" s="688"/>
      <c r="X67" s="679"/>
      <c r="Y67" s="98"/>
      <c r="Z67" s="98"/>
      <c r="AA67" s="98"/>
      <c r="AB67" s="98"/>
      <c r="AC67" s="98"/>
      <c r="AD67" s="98"/>
      <c r="AE67" s="98"/>
      <c r="AF67" s="98"/>
      <c r="AH67" s="98"/>
      <c r="AI67" s="102"/>
      <c r="AJ67" s="98"/>
      <c r="AK67" s="98"/>
    </row>
    <row r="68" spans="1:40" s="103" customFormat="1" ht="21" customHeight="1">
      <c r="A68" s="1"/>
      <c r="B68" s="95">
        <v>8</v>
      </c>
      <c r="C68" s="670" t="s">
        <v>682</v>
      </c>
      <c r="D68" s="671"/>
      <c r="E68" s="671"/>
      <c r="F68" s="671"/>
      <c r="G68" s="671"/>
      <c r="H68" s="671"/>
      <c r="I68" s="672"/>
      <c r="J68" s="332" t="s">
        <v>683</v>
      </c>
      <c r="K68" s="332"/>
      <c r="L68" s="332"/>
      <c r="M68" s="689"/>
      <c r="N68" s="690"/>
      <c r="O68" s="690"/>
      <c r="P68" s="690"/>
      <c r="Q68" s="690"/>
      <c r="R68" s="690"/>
      <c r="S68" s="690"/>
      <c r="T68" s="690"/>
      <c r="U68" s="690"/>
      <c r="V68" s="691"/>
      <c r="X68" s="679"/>
      <c r="Y68" s="98"/>
      <c r="Z68" s="98"/>
      <c r="AA68" s="98"/>
      <c r="AB68" s="98"/>
      <c r="AC68" s="98"/>
      <c r="AD68" s="98"/>
      <c r="AE68" s="98"/>
      <c r="AF68" s="98"/>
      <c r="AH68" s="98"/>
      <c r="AI68" s="102"/>
      <c r="AJ68" s="98"/>
      <c r="AK68" s="98"/>
    </row>
    <row r="69" spans="1:40" s="103" customFormat="1" ht="21" customHeight="1">
      <c r="A69" s="127"/>
      <c r="B69" s="127"/>
      <c r="C69" s="127"/>
      <c r="D69" s="1"/>
      <c r="E69" s="1"/>
      <c r="F69" s="1"/>
      <c r="G69" s="1"/>
      <c r="H69" s="1"/>
      <c r="I69" s="1"/>
      <c r="J69" s="1"/>
      <c r="K69" s="1"/>
      <c r="L69" s="1"/>
      <c r="M69" s="1"/>
      <c r="N69" s="1"/>
      <c r="O69" s="115"/>
      <c r="P69" s="115"/>
      <c r="Q69" s="115"/>
      <c r="R69" s="115"/>
      <c r="S69" s="128"/>
      <c r="T69" s="115"/>
      <c r="U69" s="115"/>
      <c r="V69" s="129"/>
      <c r="X69" s="149"/>
      <c r="Y69" s="98"/>
      <c r="Z69" s="98"/>
      <c r="AA69" s="98"/>
      <c r="AB69" s="98"/>
      <c r="AC69" s="98"/>
      <c r="AD69" s="98"/>
      <c r="AE69" s="98"/>
      <c r="AF69" s="98"/>
      <c r="AH69" s="98"/>
      <c r="AI69" s="102"/>
      <c r="AJ69" s="98"/>
      <c r="AK69" s="98"/>
    </row>
    <row r="70" spans="1:40" s="103" customFormat="1" ht="27.75" customHeight="1">
      <c r="A70" s="114" t="s">
        <v>188</v>
      </c>
      <c r="B70" s="130"/>
      <c r="C70" s="130"/>
      <c r="D70" s="130"/>
      <c r="E70" s="130"/>
      <c r="F70" s="130"/>
      <c r="G70" s="130"/>
      <c r="H70" s="130"/>
      <c r="I70" s="130"/>
      <c r="J70" s="130"/>
      <c r="K70" s="130"/>
      <c r="L70" s="130"/>
      <c r="M70" s="130"/>
      <c r="N70" s="130"/>
      <c r="O70" s="130"/>
      <c r="P70" s="130"/>
      <c r="Q70" s="344" t="s">
        <v>189</v>
      </c>
      <c r="R70" s="344"/>
      <c r="S70" s="344"/>
      <c r="T70" s="344"/>
      <c r="U70" s="344"/>
      <c r="V70" s="344"/>
      <c r="X70" s="149"/>
      <c r="Y70" s="98"/>
      <c r="Z70" s="98"/>
      <c r="AA70" s="98"/>
      <c r="AB70" s="98"/>
      <c r="AC70" s="98"/>
      <c r="AD70" s="98"/>
      <c r="AE70" s="98"/>
      <c r="AF70" s="98"/>
      <c r="AH70" s="98"/>
      <c r="AI70" s="102"/>
      <c r="AJ70" s="98"/>
      <c r="AK70" s="98"/>
    </row>
    <row r="71" spans="1:40" s="103" customFormat="1" ht="21" customHeight="1">
      <c r="A71" s="131" t="s">
        <v>86</v>
      </c>
      <c r="B71" s="444" t="s">
        <v>149</v>
      </c>
      <c r="C71" s="445"/>
      <c r="D71" s="445"/>
      <c r="E71" s="445"/>
      <c r="F71" s="445"/>
      <c r="G71" s="445"/>
      <c r="H71" s="445"/>
      <c r="I71" s="445"/>
      <c r="J71" s="445"/>
      <c r="K71" s="334" t="s">
        <v>190</v>
      </c>
      <c r="L71" s="334"/>
      <c r="M71" s="334"/>
      <c r="N71" s="334"/>
      <c r="O71" s="334"/>
      <c r="P71" s="334"/>
      <c r="Q71" s="333" t="s">
        <v>191</v>
      </c>
      <c r="R71" s="334"/>
      <c r="S71" s="334"/>
      <c r="T71" s="334"/>
      <c r="U71" s="334"/>
      <c r="V71" s="334"/>
      <c r="W71" s="118"/>
      <c r="X71" s="154"/>
      <c r="Y71" s="98"/>
      <c r="Z71" s="98"/>
      <c r="AA71" s="98"/>
      <c r="AB71" s="98"/>
      <c r="AC71" s="98"/>
      <c r="AD71" s="98"/>
      <c r="AE71" s="98"/>
      <c r="AF71" s="98"/>
      <c r="AG71" s="98"/>
      <c r="AH71" s="98"/>
      <c r="AI71" s="98"/>
      <c r="AJ71" s="98"/>
      <c r="AK71" s="98"/>
      <c r="AL71" s="98"/>
      <c r="AM71" s="98"/>
      <c r="AN71" s="98"/>
    </row>
    <row r="72" spans="1:40" s="103" customFormat="1" ht="41.25" customHeight="1">
      <c r="A72" s="132">
        <v>1</v>
      </c>
      <c r="B72" s="472" t="s">
        <v>192</v>
      </c>
      <c r="C72" s="473"/>
      <c r="D72" s="473"/>
      <c r="E72" s="473"/>
      <c r="F72" s="473"/>
      <c r="G72" s="473"/>
      <c r="H72" s="473"/>
      <c r="I72" s="473"/>
      <c r="J72" s="474"/>
      <c r="K72" s="661" t="s">
        <v>193</v>
      </c>
      <c r="L72" s="662"/>
      <c r="M72" s="662"/>
      <c r="N72" s="662"/>
      <c r="O72" s="662"/>
      <c r="P72" s="663"/>
      <c r="Q72" s="664" t="s">
        <v>194</v>
      </c>
      <c r="R72" s="665"/>
      <c r="S72" s="665"/>
      <c r="T72" s="665"/>
      <c r="U72" s="665"/>
      <c r="V72" s="666"/>
      <c r="W72" s="133"/>
      <c r="X72" s="190" t="s">
        <v>195</v>
      </c>
      <c r="Y72" s="98"/>
      <c r="Z72" s="98"/>
      <c r="AA72" s="98"/>
      <c r="AB72" s="98"/>
      <c r="AC72" s="98"/>
      <c r="AD72" s="98"/>
      <c r="AE72" s="98"/>
      <c r="AF72" s="98"/>
      <c r="AG72" s="98"/>
      <c r="AH72" s="98"/>
      <c r="AI72" s="98"/>
      <c r="AJ72" s="98"/>
      <c r="AK72" s="98"/>
      <c r="AL72" s="98"/>
      <c r="AM72" s="98"/>
      <c r="AN72" s="98"/>
    </row>
    <row r="73" spans="1:40" s="103" customFormat="1" ht="31.5" customHeight="1">
      <c r="A73" s="173" t="s">
        <v>196</v>
      </c>
      <c r="B73" s="243" t="s">
        <v>684</v>
      </c>
      <c r="C73" s="244"/>
      <c r="D73" s="244"/>
      <c r="E73" s="244"/>
      <c r="F73" s="244"/>
      <c r="G73" s="244"/>
      <c r="H73" s="244"/>
      <c r="I73" s="244"/>
      <c r="J73" s="245"/>
      <c r="K73" s="273" t="s">
        <v>198</v>
      </c>
      <c r="L73" s="274"/>
      <c r="M73" s="274"/>
      <c r="N73" s="274"/>
      <c r="O73" s="274"/>
      <c r="P73" s="275"/>
      <c r="Q73" s="246" t="s">
        <v>199</v>
      </c>
      <c r="R73" s="246"/>
      <c r="S73" s="246"/>
      <c r="T73" s="246"/>
      <c r="U73" s="246"/>
      <c r="V73" s="246"/>
      <c r="W73" s="98"/>
      <c r="X73" s="190"/>
      <c r="Y73" s="98"/>
      <c r="Z73" s="98"/>
      <c r="AA73" s="98"/>
      <c r="AB73" s="98"/>
      <c r="AC73" s="98"/>
      <c r="AD73" s="98"/>
      <c r="AE73" s="98"/>
      <c r="AF73" s="98"/>
      <c r="AG73" s="98"/>
      <c r="AH73" s="98"/>
      <c r="AI73" s="98"/>
      <c r="AJ73" s="98"/>
      <c r="AK73" s="98"/>
      <c r="AL73" s="98"/>
      <c r="AM73" s="98"/>
      <c r="AN73" s="98"/>
    </row>
    <row r="74" spans="1:40" s="103" customFormat="1" ht="36" customHeight="1">
      <c r="A74" s="134"/>
      <c r="B74" s="196" t="s">
        <v>200</v>
      </c>
      <c r="C74" s="197"/>
      <c r="D74" s="197"/>
      <c r="E74" s="197"/>
      <c r="F74" s="197"/>
      <c r="G74" s="240" t="s">
        <v>201</v>
      </c>
      <c r="H74" s="240"/>
      <c r="I74" s="240"/>
      <c r="J74" s="241"/>
      <c r="K74" s="242" t="s">
        <v>202</v>
      </c>
      <c r="L74" s="242"/>
      <c r="M74" s="242"/>
      <c r="N74" s="242"/>
      <c r="O74" s="242"/>
      <c r="P74" s="242"/>
      <c r="Q74" s="242" t="s">
        <v>203</v>
      </c>
      <c r="R74" s="242"/>
      <c r="S74" s="242"/>
      <c r="T74" s="242"/>
      <c r="U74" s="242"/>
      <c r="V74" s="242"/>
      <c r="W74" s="98"/>
      <c r="X74" s="190"/>
      <c r="Y74" s="98"/>
      <c r="Z74" s="98"/>
      <c r="AA74" s="98"/>
      <c r="AB74" s="98"/>
      <c r="AC74" s="98"/>
      <c r="AD74" s="98"/>
      <c r="AE74" s="98"/>
      <c r="AF74" s="98"/>
      <c r="AG74" s="98"/>
      <c r="AH74" s="98"/>
      <c r="AI74" s="98"/>
      <c r="AJ74" s="98"/>
      <c r="AK74" s="98"/>
      <c r="AL74" s="98"/>
      <c r="AM74" s="98"/>
      <c r="AN74" s="98"/>
    </row>
    <row r="75" spans="1:40" s="103" customFormat="1" ht="36" customHeight="1">
      <c r="A75" s="134"/>
      <c r="B75" s="196" t="s">
        <v>204</v>
      </c>
      <c r="C75" s="197"/>
      <c r="D75" s="197"/>
      <c r="E75" s="197"/>
      <c r="F75" s="197"/>
      <c r="G75" s="240" t="s">
        <v>205</v>
      </c>
      <c r="H75" s="240"/>
      <c r="I75" s="240"/>
      <c r="J75" s="241"/>
      <c r="K75" s="242" t="s">
        <v>206</v>
      </c>
      <c r="L75" s="242"/>
      <c r="M75" s="242"/>
      <c r="N75" s="242"/>
      <c r="O75" s="242"/>
      <c r="P75" s="242"/>
      <c r="Q75" s="242" t="s">
        <v>207</v>
      </c>
      <c r="R75" s="242"/>
      <c r="S75" s="242"/>
      <c r="T75" s="242"/>
      <c r="U75" s="242"/>
      <c r="V75" s="242"/>
      <c r="W75" s="98"/>
      <c r="X75" s="190"/>
      <c r="Y75" s="98"/>
      <c r="Z75" s="98"/>
      <c r="AA75" s="98"/>
      <c r="AB75" s="98"/>
      <c r="AC75" s="98"/>
      <c r="AD75" s="98"/>
      <c r="AE75" s="98"/>
      <c r="AF75" s="98"/>
      <c r="AG75" s="98"/>
      <c r="AH75" s="98"/>
      <c r="AI75" s="98"/>
      <c r="AJ75" s="98"/>
      <c r="AK75" s="98"/>
      <c r="AL75" s="98"/>
      <c r="AM75" s="98"/>
      <c r="AN75" s="98"/>
    </row>
    <row r="76" spans="1:40" s="103" customFormat="1" ht="36" customHeight="1">
      <c r="A76" s="134"/>
      <c r="B76" s="196" t="s">
        <v>208</v>
      </c>
      <c r="C76" s="197"/>
      <c r="D76" s="197"/>
      <c r="E76" s="197"/>
      <c r="F76" s="197"/>
      <c r="G76" s="240" t="s">
        <v>209</v>
      </c>
      <c r="H76" s="240"/>
      <c r="I76" s="240"/>
      <c r="J76" s="241"/>
      <c r="K76" s="242" t="s">
        <v>210</v>
      </c>
      <c r="L76" s="242"/>
      <c r="M76" s="242"/>
      <c r="N76" s="242"/>
      <c r="O76" s="242"/>
      <c r="P76" s="242"/>
      <c r="Q76" s="242" t="s">
        <v>211</v>
      </c>
      <c r="R76" s="242"/>
      <c r="S76" s="242"/>
      <c r="T76" s="242"/>
      <c r="U76" s="242"/>
      <c r="V76" s="242"/>
      <c r="W76" s="98"/>
      <c r="X76" s="190"/>
      <c r="Y76" s="98"/>
      <c r="Z76" s="98"/>
      <c r="AA76" s="98"/>
      <c r="AB76" s="98"/>
      <c r="AC76" s="98"/>
      <c r="AD76" s="98"/>
      <c r="AE76" s="98"/>
      <c r="AF76" s="98"/>
      <c r="AG76" s="98"/>
      <c r="AH76" s="98"/>
      <c r="AI76" s="98"/>
      <c r="AJ76" s="98"/>
      <c r="AK76" s="98"/>
      <c r="AL76" s="98"/>
      <c r="AM76" s="98"/>
      <c r="AN76" s="98"/>
    </row>
    <row r="77" spans="1:40" s="103" customFormat="1" ht="36" customHeight="1">
      <c r="A77" s="134"/>
      <c r="B77" s="196" t="s">
        <v>212</v>
      </c>
      <c r="C77" s="197"/>
      <c r="D77" s="197"/>
      <c r="E77" s="197"/>
      <c r="F77" s="197"/>
      <c r="G77" s="240" t="s">
        <v>213</v>
      </c>
      <c r="H77" s="240"/>
      <c r="I77" s="240"/>
      <c r="J77" s="241"/>
      <c r="K77" s="242" t="s">
        <v>214</v>
      </c>
      <c r="L77" s="242"/>
      <c r="M77" s="242"/>
      <c r="N77" s="242"/>
      <c r="O77" s="242"/>
      <c r="P77" s="242"/>
      <c r="Q77" s="242" t="s">
        <v>215</v>
      </c>
      <c r="R77" s="242"/>
      <c r="S77" s="242"/>
      <c r="T77" s="242"/>
      <c r="U77" s="242"/>
      <c r="V77" s="242"/>
      <c r="W77" s="98"/>
      <c r="X77" s="190"/>
      <c r="Y77" s="98"/>
      <c r="Z77" s="98"/>
      <c r="AA77" s="98"/>
      <c r="AB77" s="98"/>
      <c r="AC77" s="98"/>
      <c r="AD77" s="98"/>
      <c r="AE77" s="98"/>
      <c r="AF77" s="98"/>
      <c r="AG77" s="98"/>
      <c r="AH77" s="98"/>
      <c r="AI77" s="98"/>
      <c r="AJ77" s="98"/>
      <c r="AK77" s="98"/>
      <c r="AL77" s="98"/>
      <c r="AM77" s="98"/>
      <c r="AN77" s="98"/>
    </row>
    <row r="78" spans="1:40" s="103" customFormat="1" ht="36" customHeight="1">
      <c r="A78" s="134"/>
      <c r="B78" s="196" t="s">
        <v>216</v>
      </c>
      <c r="C78" s="197"/>
      <c r="D78" s="197"/>
      <c r="E78" s="197"/>
      <c r="F78" s="197"/>
      <c r="G78" s="240" t="s">
        <v>217</v>
      </c>
      <c r="H78" s="240"/>
      <c r="I78" s="240"/>
      <c r="J78" s="241"/>
      <c r="K78" s="242" t="s">
        <v>218</v>
      </c>
      <c r="L78" s="242"/>
      <c r="M78" s="242"/>
      <c r="N78" s="242"/>
      <c r="O78" s="242"/>
      <c r="P78" s="242"/>
      <c r="Q78" s="242" t="s">
        <v>219</v>
      </c>
      <c r="R78" s="242"/>
      <c r="S78" s="242"/>
      <c r="T78" s="242"/>
      <c r="U78" s="242"/>
      <c r="V78" s="242"/>
      <c r="W78" s="98"/>
      <c r="X78" s="190"/>
      <c r="Y78" s="98"/>
      <c r="Z78" s="98"/>
      <c r="AA78" s="98"/>
      <c r="AB78" s="98"/>
      <c r="AC78" s="98"/>
      <c r="AD78" s="98"/>
      <c r="AE78" s="98"/>
      <c r="AF78" s="98"/>
      <c r="AG78" s="98"/>
      <c r="AH78" s="98"/>
      <c r="AI78" s="98"/>
      <c r="AJ78" s="98"/>
      <c r="AK78" s="98"/>
      <c r="AL78" s="98"/>
      <c r="AM78" s="98"/>
      <c r="AN78" s="98"/>
    </row>
    <row r="79" spans="1:40" s="103" customFormat="1" ht="36" customHeight="1">
      <c r="A79" s="134"/>
      <c r="B79" s="196" t="s">
        <v>220</v>
      </c>
      <c r="C79" s="197"/>
      <c r="D79" s="197"/>
      <c r="E79" s="197"/>
      <c r="F79" s="197"/>
      <c r="G79" s="240" t="s">
        <v>221</v>
      </c>
      <c r="H79" s="240"/>
      <c r="I79" s="240"/>
      <c r="J79" s="241"/>
      <c r="K79" s="242" t="s">
        <v>222</v>
      </c>
      <c r="L79" s="242"/>
      <c r="M79" s="242"/>
      <c r="N79" s="242"/>
      <c r="O79" s="242"/>
      <c r="P79" s="242"/>
      <c r="Q79" s="242" t="s">
        <v>223</v>
      </c>
      <c r="R79" s="242"/>
      <c r="S79" s="242"/>
      <c r="T79" s="242"/>
      <c r="U79" s="242"/>
      <c r="V79" s="242"/>
      <c r="W79" s="98"/>
      <c r="X79" s="190"/>
      <c r="Y79" s="98"/>
      <c r="Z79" s="98"/>
      <c r="AA79" s="98"/>
      <c r="AB79" s="98"/>
      <c r="AC79" s="98"/>
      <c r="AD79" s="98"/>
      <c r="AE79" s="98"/>
      <c r="AF79" s="98"/>
      <c r="AG79" s="98"/>
      <c r="AH79" s="98"/>
      <c r="AI79" s="98"/>
      <c r="AJ79" s="98"/>
      <c r="AK79" s="98"/>
      <c r="AL79" s="98"/>
      <c r="AM79" s="98"/>
      <c r="AN79" s="98"/>
    </row>
    <row r="80" spans="1:40" s="103" customFormat="1" ht="34.5" customHeight="1">
      <c r="A80" s="134"/>
      <c r="B80" s="196" t="s">
        <v>224</v>
      </c>
      <c r="C80" s="197"/>
      <c r="D80" s="197"/>
      <c r="E80" s="197"/>
      <c r="F80" s="197"/>
      <c r="G80" s="240" t="s">
        <v>225</v>
      </c>
      <c r="H80" s="240"/>
      <c r="I80" s="240"/>
      <c r="J80" s="241"/>
      <c r="K80" s="242" t="s">
        <v>226</v>
      </c>
      <c r="L80" s="242"/>
      <c r="M80" s="242"/>
      <c r="N80" s="242"/>
      <c r="O80" s="242"/>
      <c r="P80" s="242"/>
      <c r="Q80" s="242" t="s">
        <v>227</v>
      </c>
      <c r="R80" s="242"/>
      <c r="S80" s="242"/>
      <c r="T80" s="242"/>
      <c r="U80" s="242"/>
      <c r="V80" s="242"/>
      <c r="W80" s="98"/>
      <c r="X80" s="190"/>
      <c r="Y80" s="98"/>
      <c r="Z80" s="98"/>
      <c r="AA80" s="98"/>
      <c r="AB80" s="98"/>
      <c r="AC80" s="98"/>
      <c r="AD80" s="98"/>
      <c r="AE80" s="98"/>
      <c r="AF80" s="98"/>
      <c r="AG80" s="98"/>
      <c r="AH80" s="98"/>
      <c r="AI80" s="98"/>
      <c r="AJ80" s="98"/>
      <c r="AK80" s="98"/>
      <c r="AL80" s="98"/>
      <c r="AM80" s="98"/>
      <c r="AN80" s="98"/>
    </row>
    <row r="81" spans="1:40" s="103" customFormat="1" ht="34.5" customHeight="1">
      <c r="A81" s="134"/>
      <c r="B81" s="196" t="s">
        <v>228</v>
      </c>
      <c r="C81" s="197"/>
      <c r="D81" s="197"/>
      <c r="E81" s="197"/>
      <c r="F81" s="197"/>
      <c r="G81" s="240" t="s">
        <v>229</v>
      </c>
      <c r="H81" s="240"/>
      <c r="I81" s="240"/>
      <c r="J81" s="241"/>
      <c r="K81" s="242" t="s">
        <v>230</v>
      </c>
      <c r="L81" s="242"/>
      <c r="M81" s="242"/>
      <c r="N81" s="242"/>
      <c r="O81" s="242"/>
      <c r="P81" s="242"/>
      <c r="Q81" s="242" t="s">
        <v>231</v>
      </c>
      <c r="R81" s="242"/>
      <c r="S81" s="242"/>
      <c r="T81" s="242"/>
      <c r="U81" s="242"/>
      <c r="V81" s="242"/>
      <c r="W81" s="98"/>
      <c r="X81" s="190"/>
      <c r="Y81" s="98"/>
      <c r="Z81" s="98"/>
      <c r="AA81" s="98"/>
      <c r="AB81" s="98"/>
      <c r="AC81" s="98"/>
      <c r="AD81" s="98"/>
      <c r="AE81" s="98"/>
      <c r="AF81" s="98"/>
      <c r="AG81" s="98"/>
      <c r="AH81" s="98"/>
      <c r="AI81" s="98"/>
      <c r="AJ81" s="98"/>
      <c r="AK81" s="98"/>
      <c r="AL81" s="98"/>
      <c r="AM81" s="98"/>
      <c r="AN81" s="98"/>
    </row>
    <row r="82" spans="1:40" s="103" customFormat="1" ht="34.5" customHeight="1">
      <c r="A82" s="134"/>
      <c r="B82" s="196" t="s">
        <v>232</v>
      </c>
      <c r="C82" s="197"/>
      <c r="D82" s="197"/>
      <c r="E82" s="197"/>
      <c r="F82" s="197"/>
      <c r="G82" s="240" t="s">
        <v>233</v>
      </c>
      <c r="H82" s="240"/>
      <c r="I82" s="240"/>
      <c r="J82" s="241"/>
      <c r="K82" s="242" t="s">
        <v>234</v>
      </c>
      <c r="L82" s="242"/>
      <c r="M82" s="242"/>
      <c r="N82" s="242"/>
      <c r="O82" s="242"/>
      <c r="P82" s="242"/>
      <c r="Q82" s="242" t="s">
        <v>235</v>
      </c>
      <c r="R82" s="242"/>
      <c r="S82" s="242"/>
      <c r="T82" s="242"/>
      <c r="U82" s="242"/>
      <c r="V82" s="242"/>
      <c r="W82" s="98"/>
      <c r="X82" s="190"/>
      <c r="Y82" s="98"/>
      <c r="Z82" s="98"/>
      <c r="AA82" s="98"/>
      <c r="AB82" s="98"/>
      <c r="AC82" s="98"/>
      <c r="AD82" s="98"/>
      <c r="AE82" s="98"/>
      <c r="AF82" s="98"/>
      <c r="AG82" s="98"/>
      <c r="AH82" s="98"/>
      <c r="AI82" s="98"/>
      <c r="AJ82" s="98"/>
      <c r="AK82" s="98"/>
      <c r="AL82" s="98"/>
      <c r="AM82" s="98"/>
      <c r="AN82" s="98"/>
    </row>
    <row r="83" spans="1:40" s="103" customFormat="1" ht="34.5" customHeight="1">
      <c r="A83" s="134"/>
      <c r="B83" s="196" t="s">
        <v>236</v>
      </c>
      <c r="C83" s="197"/>
      <c r="D83" s="197"/>
      <c r="E83" s="197"/>
      <c r="F83" s="197"/>
      <c r="G83" s="240" t="s">
        <v>237</v>
      </c>
      <c r="H83" s="240"/>
      <c r="I83" s="240"/>
      <c r="J83" s="241"/>
      <c r="K83" s="242" t="s">
        <v>238</v>
      </c>
      <c r="L83" s="242"/>
      <c r="M83" s="242"/>
      <c r="N83" s="242"/>
      <c r="O83" s="242"/>
      <c r="P83" s="242"/>
      <c r="Q83" s="242" t="s">
        <v>239</v>
      </c>
      <c r="R83" s="242"/>
      <c r="S83" s="242"/>
      <c r="T83" s="242"/>
      <c r="U83" s="242"/>
      <c r="V83" s="242"/>
      <c r="W83" s="98"/>
      <c r="X83" s="190"/>
      <c r="Y83" s="98"/>
      <c r="Z83" s="98"/>
      <c r="AA83" s="98"/>
      <c r="AB83" s="98"/>
      <c r="AC83" s="98"/>
      <c r="AD83" s="98"/>
      <c r="AE83" s="98"/>
      <c r="AF83" s="98"/>
      <c r="AG83" s="98"/>
      <c r="AH83" s="98"/>
      <c r="AI83" s="98"/>
      <c r="AJ83" s="98"/>
      <c r="AK83" s="98"/>
      <c r="AL83" s="98"/>
      <c r="AM83" s="98"/>
      <c r="AN83" s="98"/>
    </row>
    <row r="84" spans="1:40" s="103" customFormat="1" ht="31.5" customHeight="1">
      <c r="A84" s="173" t="s">
        <v>240</v>
      </c>
      <c r="B84" s="243" t="s">
        <v>685</v>
      </c>
      <c r="C84" s="244"/>
      <c r="D84" s="244"/>
      <c r="E84" s="244"/>
      <c r="F84" s="244"/>
      <c r="G84" s="244"/>
      <c r="H84" s="244"/>
      <c r="I84" s="244"/>
      <c r="J84" s="245"/>
      <c r="K84" s="273" t="s">
        <v>242</v>
      </c>
      <c r="L84" s="274"/>
      <c r="M84" s="274"/>
      <c r="N84" s="274"/>
      <c r="O84" s="274"/>
      <c r="P84" s="275"/>
      <c r="Q84" s="246" t="s">
        <v>243</v>
      </c>
      <c r="R84" s="246"/>
      <c r="S84" s="246"/>
      <c r="T84" s="246"/>
      <c r="U84" s="246"/>
      <c r="V84" s="246"/>
      <c r="W84" s="98"/>
      <c r="X84" s="190"/>
      <c r="Y84" s="98"/>
      <c r="Z84" s="98"/>
      <c r="AA84" s="98"/>
      <c r="AB84" s="98"/>
      <c r="AC84" s="98"/>
      <c r="AD84" s="98"/>
      <c r="AE84" s="98"/>
      <c r="AF84" s="98"/>
      <c r="AG84" s="98"/>
      <c r="AH84" s="98"/>
      <c r="AI84" s="98"/>
      <c r="AJ84" s="98"/>
      <c r="AK84" s="98"/>
      <c r="AL84" s="98"/>
      <c r="AM84" s="98"/>
      <c r="AN84" s="98"/>
    </row>
    <row r="85" spans="1:40" s="103" customFormat="1" ht="36" customHeight="1">
      <c r="A85" s="134"/>
      <c r="B85" s="196" t="s">
        <v>200</v>
      </c>
      <c r="C85" s="197"/>
      <c r="D85" s="197"/>
      <c r="E85" s="197"/>
      <c r="F85" s="197"/>
      <c r="G85" s="240" t="s">
        <v>244</v>
      </c>
      <c r="H85" s="240"/>
      <c r="I85" s="240"/>
      <c r="J85" s="241"/>
      <c r="K85" s="242" t="s">
        <v>245</v>
      </c>
      <c r="L85" s="242"/>
      <c r="M85" s="242"/>
      <c r="N85" s="242"/>
      <c r="O85" s="242"/>
      <c r="P85" s="242"/>
      <c r="Q85" s="242" t="s">
        <v>246</v>
      </c>
      <c r="R85" s="242"/>
      <c r="S85" s="242"/>
      <c r="T85" s="242"/>
      <c r="U85" s="242"/>
      <c r="V85" s="242"/>
      <c r="W85" s="98"/>
      <c r="X85" s="190"/>
      <c r="Y85" s="98"/>
      <c r="Z85" s="98"/>
      <c r="AA85" s="98"/>
      <c r="AB85" s="98"/>
      <c r="AC85" s="98"/>
      <c r="AD85" s="98"/>
      <c r="AE85" s="98"/>
      <c r="AF85" s="98"/>
      <c r="AG85" s="98"/>
      <c r="AH85" s="98"/>
      <c r="AI85" s="98"/>
      <c r="AJ85" s="98"/>
      <c r="AK85" s="98"/>
      <c r="AL85" s="98"/>
      <c r="AM85" s="98"/>
      <c r="AN85" s="98"/>
    </row>
    <row r="86" spans="1:40" s="103" customFormat="1" ht="36" customHeight="1">
      <c r="A86" s="134"/>
      <c r="B86" s="196" t="s">
        <v>204</v>
      </c>
      <c r="C86" s="197"/>
      <c r="D86" s="197"/>
      <c r="E86" s="197"/>
      <c r="F86" s="197"/>
      <c r="G86" s="240" t="s">
        <v>247</v>
      </c>
      <c r="H86" s="240"/>
      <c r="I86" s="240"/>
      <c r="J86" s="241"/>
      <c r="K86" s="242" t="s">
        <v>248</v>
      </c>
      <c r="L86" s="242"/>
      <c r="M86" s="242"/>
      <c r="N86" s="242"/>
      <c r="O86" s="242"/>
      <c r="P86" s="242"/>
      <c r="Q86" s="242" t="s">
        <v>249</v>
      </c>
      <c r="R86" s="242"/>
      <c r="S86" s="242"/>
      <c r="T86" s="242"/>
      <c r="U86" s="242"/>
      <c r="V86" s="242"/>
      <c r="W86" s="98"/>
      <c r="X86" s="190"/>
      <c r="Y86" s="98"/>
      <c r="Z86" s="98"/>
      <c r="AA86" s="98"/>
      <c r="AB86" s="98"/>
      <c r="AC86" s="98"/>
      <c r="AD86" s="98"/>
      <c r="AE86" s="98"/>
      <c r="AF86" s="98"/>
      <c r="AG86" s="98"/>
      <c r="AH86" s="98"/>
      <c r="AI86" s="98"/>
      <c r="AJ86" s="98"/>
      <c r="AK86" s="98"/>
      <c r="AL86" s="98"/>
      <c r="AM86" s="98"/>
      <c r="AN86" s="98"/>
    </row>
    <row r="87" spans="1:40" s="103" customFormat="1" ht="36" customHeight="1">
      <c r="A87" s="134"/>
      <c r="B87" s="196" t="s">
        <v>208</v>
      </c>
      <c r="C87" s="197"/>
      <c r="D87" s="197"/>
      <c r="E87" s="197"/>
      <c r="F87" s="197"/>
      <c r="G87" s="240" t="s">
        <v>250</v>
      </c>
      <c r="H87" s="240"/>
      <c r="I87" s="240"/>
      <c r="J87" s="241"/>
      <c r="K87" s="242" t="s">
        <v>251</v>
      </c>
      <c r="L87" s="242"/>
      <c r="M87" s="242"/>
      <c r="N87" s="242"/>
      <c r="O87" s="242"/>
      <c r="P87" s="242"/>
      <c r="Q87" s="242" t="s">
        <v>252</v>
      </c>
      <c r="R87" s="242"/>
      <c r="S87" s="242"/>
      <c r="T87" s="242"/>
      <c r="U87" s="242"/>
      <c r="V87" s="242"/>
      <c r="W87" s="98"/>
      <c r="X87" s="190"/>
      <c r="Y87" s="98"/>
      <c r="Z87" s="98"/>
      <c r="AA87" s="98"/>
      <c r="AB87" s="98"/>
      <c r="AC87" s="98"/>
      <c r="AD87" s="98"/>
      <c r="AE87" s="98"/>
      <c r="AF87" s="98"/>
      <c r="AG87" s="98"/>
      <c r="AH87" s="98"/>
      <c r="AI87" s="98"/>
      <c r="AJ87" s="98"/>
      <c r="AK87" s="98"/>
      <c r="AL87" s="98"/>
      <c r="AM87" s="98"/>
      <c r="AN87" s="98"/>
    </row>
    <row r="88" spans="1:40" s="103" customFormat="1" ht="36" customHeight="1">
      <c r="A88" s="134"/>
      <c r="B88" s="196" t="s">
        <v>212</v>
      </c>
      <c r="C88" s="197"/>
      <c r="D88" s="197"/>
      <c r="E88" s="197"/>
      <c r="F88" s="197"/>
      <c r="G88" s="240" t="s">
        <v>253</v>
      </c>
      <c r="H88" s="240"/>
      <c r="I88" s="240"/>
      <c r="J88" s="241"/>
      <c r="K88" s="242" t="s">
        <v>254</v>
      </c>
      <c r="L88" s="242"/>
      <c r="M88" s="242"/>
      <c r="N88" s="242"/>
      <c r="O88" s="242"/>
      <c r="P88" s="242"/>
      <c r="Q88" s="242" t="s">
        <v>255</v>
      </c>
      <c r="R88" s="242"/>
      <c r="S88" s="242"/>
      <c r="T88" s="242"/>
      <c r="U88" s="242"/>
      <c r="V88" s="242"/>
      <c r="W88" s="98"/>
      <c r="X88" s="190"/>
      <c r="Y88" s="98"/>
      <c r="Z88" s="98"/>
      <c r="AA88" s="98"/>
      <c r="AB88" s="98"/>
      <c r="AC88" s="98"/>
      <c r="AD88" s="98"/>
      <c r="AE88" s="98"/>
      <c r="AF88" s="98"/>
      <c r="AG88" s="98"/>
      <c r="AH88" s="98"/>
      <c r="AI88" s="98"/>
      <c r="AJ88" s="98"/>
      <c r="AK88" s="98"/>
      <c r="AL88" s="98"/>
      <c r="AM88" s="98"/>
      <c r="AN88" s="98"/>
    </row>
    <row r="89" spans="1:40" s="103" customFormat="1" ht="36" customHeight="1">
      <c r="A89" s="134"/>
      <c r="B89" s="196" t="s">
        <v>216</v>
      </c>
      <c r="C89" s="197"/>
      <c r="D89" s="197"/>
      <c r="E89" s="197"/>
      <c r="F89" s="197"/>
      <c r="G89" s="240" t="s">
        <v>256</v>
      </c>
      <c r="H89" s="240"/>
      <c r="I89" s="240"/>
      <c r="J89" s="241"/>
      <c r="K89" s="242" t="s">
        <v>257</v>
      </c>
      <c r="L89" s="242"/>
      <c r="M89" s="242"/>
      <c r="N89" s="242"/>
      <c r="O89" s="242"/>
      <c r="P89" s="242"/>
      <c r="Q89" s="242" t="s">
        <v>258</v>
      </c>
      <c r="R89" s="242"/>
      <c r="S89" s="242"/>
      <c r="T89" s="242"/>
      <c r="U89" s="242"/>
      <c r="V89" s="242"/>
      <c r="W89" s="98"/>
      <c r="X89" s="190"/>
      <c r="Y89" s="98"/>
      <c r="Z89" s="98"/>
      <c r="AA89" s="98"/>
      <c r="AB89" s="98"/>
      <c r="AC89" s="98"/>
      <c r="AD89" s="98"/>
      <c r="AE89" s="98"/>
      <c r="AF89" s="98"/>
      <c r="AG89" s="98"/>
      <c r="AH89" s="98"/>
      <c r="AI89" s="98"/>
      <c r="AJ89" s="98"/>
      <c r="AK89" s="98"/>
      <c r="AL89" s="98"/>
      <c r="AM89" s="98"/>
      <c r="AN89" s="98"/>
    </row>
    <row r="90" spans="1:40" s="103" customFormat="1" ht="36" customHeight="1">
      <c r="A90" s="134"/>
      <c r="B90" s="196" t="s">
        <v>220</v>
      </c>
      <c r="C90" s="197"/>
      <c r="D90" s="197"/>
      <c r="E90" s="197"/>
      <c r="F90" s="197"/>
      <c r="G90" s="240" t="s">
        <v>259</v>
      </c>
      <c r="H90" s="240"/>
      <c r="I90" s="240"/>
      <c r="J90" s="241"/>
      <c r="K90" s="242" t="s">
        <v>260</v>
      </c>
      <c r="L90" s="242"/>
      <c r="M90" s="242"/>
      <c r="N90" s="242"/>
      <c r="O90" s="242"/>
      <c r="P90" s="242"/>
      <c r="Q90" s="242" t="s">
        <v>261</v>
      </c>
      <c r="R90" s="242"/>
      <c r="S90" s="242"/>
      <c r="T90" s="242"/>
      <c r="U90" s="242"/>
      <c r="V90" s="242"/>
      <c r="W90" s="98"/>
      <c r="X90" s="190"/>
      <c r="Y90" s="98"/>
      <c r="Z90" s="98"/>
      <c r="AA90" s="98"/>
      <c r="AB90" s="98"/>
      <c r="AC90" s="98"/>
      <c r="AD90" s="98"/>
      <c r="AE90" s="98"/>
      <c r="AF90" s="98"/>
      <c r="AG90" s="98"/>
      <c r="AH90" s="98"/>
      <c r="AI90" s="98"/>
      <c r="AJ90" s="98"/>
      <c r="AK90" s="98"/>
      <c r="AL90" s="98"/>
      <c r="AM90" s="98"/>
      <c r="AN90" s="98"/>
    </row>
    <row r="91" spans="1:40" s="103" customFormat="1" ht="34.5" customHeight="1">
      <c r="A91" s="134"/>
      <c r="B91" s="196" t="s">
        <v>224</v>
      </c>
      <c r="C91" s="197"/>
      <c r="D91" s="197"/>
      <c r="E91" s="197"/>
      <c r="F91" s="197"/>
      <c r="G91" s="240" t="s">
        <v>262</v>
      </c>
      <c r="H91" s="240"/>
      <c r="I91" s="240"/>
      <c r="J91" s="241"/>
      <c r="K91" s="242" t="s">
        <v>263</v>
      </c>
      <c r="L91" s="242"/>
      <c r="M91" s="242"/>
      <c r="N91" s="242"/>
      <c r="O91" s="242"/>
      <c r="P91" s="242"/>
      <c r="Q91" s="242" t="s">
        <v>264</v>
      </c>
      <c r="R91" s="242"/>
      <c r="S91" s="242"/>
      <c r="T91" s="242"/>
      <c r="U91" s="242"/>
      <c r="V91" s="242"/>
      <c r="W91" s="98"/>
      <c r="X91" s="190"/>
      <c r="Y91" s="98"/>
      <c r="Z91" s="98"/>
      <c r="AA91" s="98"/>
      <c r="AB91" s="98"/>
      <c r="AC91" s="98"/>
      <c r="AD91" s="98"/>
      <c r="AE91" s="98"/>
      <c r="AF91" s="98"/>
      <c r="AG91" s="98"/>
      <c r="AH91" s="98"/>
      <c r="AI91" s="98"/>
      <c r="AJ91" s="98"/>
      <c r="AK91" s="98"/>
      <c r="AL91" s="98"/>
      <c r="AM91" s="98"/>
      <c r="AN91" s="98"/>
    </row>
    <row r="92" spans="1:40" s="103" customFormat="1" ht="34.5" customHeight="1">
      <c r="A92" s="134"/>
      <c r="B92" s="196" t="s">
        <v>228</v>
      </c>
      <c r="C92" s="197"/>
      <c r="D92" s="197"/>
      <c r="E92" s="197"/>
      <c r="F92" s="197"/>
      <c r="G92" s="240" t="s">
        <v>265</v>
      </c>
      <c r="H92" s="240"/>
      <c r="I92" s="240"/>
      <c r="J92" s="241"/>
      <c r="K92" s="242" t="s">
        <v>266</v>
      </c>
      <c r="L92" s="242"/>
      <c r="M92" s="242"/>
      <c r="N92" s="242"/>
      <c r="O92" s="242"/>
      <c r="P92" s="242"/>
      <c r="Q92" s="242" t="s">
        <v>267</v>
      </c>
      <c r="R92" s="242"/>
      <c r="S92" s="242"/>
      <c r="T92" s="242"/>
      <c r="U92" s="242"/>
      <c r="V92" s="242"/>
      <c r="W92" s="98"/>
      <c r="X92" s="190"/>
      <c r="Y92" s="98"/>
      <c r="Z92" s="98"/>
      <c r="AA92" s="98"/>
      <c r="AB92" s="98"/>
      <c r="AC92" s="98"/>
      <c r="AD92" s="98"/>
      <c r="AE92" s="98"/>
      <c r="AF92" s="98"/>
      <c r="AG92" s="98"/>
      <c r="AH92" s="98"/>
      <c r="AI92" s="98"/>
      <c r="AJ92" s="98"/>
      <c r="AK92" s="98"/>
      <c r="AL92" s="98"/>
      <c r="AM92" s="98"/>
      <c r="AN92" s="98"/>
    </row>
    <row r="93" spans="1:40" s="103" customFormat="1" ht="34.5" customHeight="1">
      <c r="A93" s="134"/>
      <c r="B93" s="196" t="s">
        <v>232</v>
      </c>
      <c r="C93" s="197"/>
      <c r="D93" s="197"/>
      <c r="E93" s="197"/>
      <c r="F93" s="197"/>
      <c r="G93" s="240" t="s">
        <v>268</v>
      </c>
      <c r="H93" s="240"/>
      <c r="I93" s="240"/>
      <c r="J93" s="241"/>
      <c r="K93" s="242" t="s">
        <v>269</v>
      </c>
      <c r="L93" s="242"/>
      <c r="M93" s="242"/>
      <c r="N93" s="242"/>
      <c r="O93" s="242"/>
      <c r="P93" s="242"/>
      <c r="Q93" s="242" t="s">
        <v>270</v>
      </c>
      <c r="R93" s="242"/>
      <c r="S93" s="242"/>
      <c r="T93" s="242"/>
      <c r="U93" s="242"/>
      <c r="V93" s="242"/>
      <c r="W93" s="98"/>
      <c r="X93" s="190"/>
      <c r="Y93" s="98"/>
      <c r="Z93" s="98"/>
      <c r="AA93" s="98"/>
      <c r="AB93" s="98"/>
      <c r="AC93" s="98"/>
      <c r="AD93" s="98"/>
      <c r="AE93" s="98"/>
      <c r="AF93" s="98"/>
      <c r="AG93" s="98"/>
      <c r="AH93" s="98"/>
      <c r="AI93" s="98"/>
      <c r="AJ93" s="98"/>
      <c r="AK93" s="98"/>
      <c r="AL93" s="98"/>
      <c r="AM93" s="98"/>
      <c r="AN93" s="98"/>
    </row>
    <row r="94" spans="1:40" s="103" customFormat="1" ht="34.5" customHeight="1">
      <c r="A94" s="134"/>
      <c r="B94" s="196" t="s">
        <v>236</v>
      </c>
      <c r="C94" s="197"/>
      <c r="D94" s="197"/>
      <c r="E94" s="197"/>
      <c r="F94" s="197"/>
      <c r="G94" s="240" t="s">
        <v>271</v>
      </c>
      <c r="H94" s="240"/>
      <c r="I94" s="240"/>
      <c r="J94" s="241"/>
      <c r="K94" s="242" t="s">
        <v>272</v>
      </c>
      <c r="L94" s="242"/>
      <c r="M94" s="242"/>
      <c r="N94" s="242"/>
      <c r="O94" s="242"/>
      <c r="P94" s="242"/>
      <c r="Q94" s="242" t="s">
        <v>273</v>
      </c>
      <c r="R94" s="242"/>
      <c r="S94" s="242"/>
      <c r="T94" s="242"/>
      <c r="U94" s="242"/>
      <c r="V94" s="242"/>
      <c r="W94" s="98"/>
      <c r="X94" s="190"/>
      <c r="Y94" s="98"/>
      <c r="Z94" s="98"/>
      <c r="AA94" s="98"/>
      <c r="AB94" s="98"/>
      <c r="AC94" s="98"/>
      <c r="AD94" s="98"/>
      <c r="AE94" s="98"/>
      <c r="AF94" s="98"/>
      <c r="AG94" s="98"/>
      <c r="AH94" s="98"/>
      <c r="AI94" s="98"/>
      <c r="AJ94" s="98"/>
      <c r="AK94" s="98"/>
      <c r="AL94" s="98"/>
      <c r="AM94" s="98"/>
      <c r="AN94" s="98"/>
    </row>
    <row r="95" spans="1:40" s="103" customFormat="1" ht="31.5" customHeight="1">
      <c r="A95" s="173" t="s">
        <v>274</v>
      </c>
      <c r="B95" s="243" t="s">
        <v>686</v>
      </c>
      <c r="C95" s="244"/>
      <c r="D95" s="244"/>
      <c r="E95" s="244"/>
      <c r="F95" s="244"/>
      <c r="G95" s="244"/>
      <c r="H95" s="244"/>
      <c r="I95" s="244"/>
      <c r="J95" s="245"/>
      <c r="K95" s="273" t="s">
        <v>276</v>
      </c>
      <c r="L95" s="274"/>
      <c r="M95" s="274"/>
      <c r="N95" s="274"/>
      <c r="O95" s="274"/>
      <c r="P95" s="275"/>
      <c r="Q95" s="246" t="s">
        <v>277</v>
      </c>
      <c r="R95" s="246"/>
      <c r="S95" s="246"/>
      <c r="T95" s="246"/>
      <c r="U95" s="246"/>
      <c r="V95" s="246"/>
      <c r="W95" s="98"/>
      <c r="X95" s="190"/>
      <c r="Y95" s="98"/>
      <c r="Z95" s="98"/>
      <c r="AA95" s="98"/>
      <c r="AB95" s="98"/>
      <c r="AC95" s="98"/>
      <c r="AD95" s="98"/>
      <c r="AE95" s="98"/>
      <c r="AF95" s="98"/>
      <c r="AG95" s="98"/>
      <c r="AH95" s="98"/>
      <c r="AI95" s="98"/>
      <c r="AJ95" s="98"/>
      <c r="AK95" s="98"/>
      <c r="AL95" s="98"/>
      <c r="AM95" s="98"/>
      <c r="AN95" s="98"/>
    </row>
    <row r="96" spans="1:40" s="103" customFormat="1" ht="36" customHeight="1">
      <c r="A96" s="134"/>
      <c r="B96" s="196" t="s">
        <v>200</v>
      </c>
      <c r="C96" s="197"/>
      <c r="D96" s="197"/>
      <c r="E96" s="197"/>
      <c r="F96" s="197"/>
      <c r="G96" s="240" t="s">
        <v>278</v>
      </c>
      <c r="H96" s="240"/>
      <c r="I96" s="240"/>
      <c r="J96" s="241"/>
      <c r="K96" s="242" t="s">
        <v>279</v>
      </c>
      <c r="L96" s="242"/>
      <c r="M96" s="242"/>
      <c r="N96" s="242"/>
      <c r="O96" s="242"/>
      <c r="P96" s="242"/>
      <c r="Q96" s="242" t="s">
        <v>280</v>
      </c>
      <c r="R96" s="242"/>
      <c r="S96" s="242"/>
      <c r="T96" s="242"/>
      <c r="U96" s="242"/>
      <c r="V96" s="242"/>
      <c r="W96" s="98"/>
      <c r="X96" s="190"/>
      <c r="Y96" s="98"/>
      <c r="Z96" s="98"/>
      <c r="AA96" s="98"/>
      <c r="AB96" s="98"/>
      <c r="AC96" s="98"/>
      <c r="AD96" s="98"/>
      <c r="AE96" s="98"/>
      <c r="AF96" s="98"/>
      <c r="AG96" s="98"/>
      <c r="AH96" s="98"/>
      <c r="AI96" s="98"/>
      <c r="AJ96" s="98"/>
      <c r="AK96" s="98"/>
      <c r="AL96" s="98"/>
      <c r="AM96" s="98"/>
      <c r="AN96" s="98"/>
    </row>
    <row r="97" spans="1:40" s="103" customFormat="1" ht="36" customHeight="1">
      <c r="A97" s="134"/>
      <c r="B97" s="196" t="s">
        <v>204</v>
      </c>
      <c r="C97" s="197"/>
      <c r="D97" s="197"/>
      <c r="E97" s="197"/>
      <c r="F97" s="197"/>
      <c r="G97" s="240" t="s">
        <v>281</v>
      </c>
      <c r="H97" s="240"/>
      <c r="I97" s="240"/>
      <c r="J97" s="241"/>
      <c r="K97" s="242" t="s">
        <v>282</v>
      </c>
      <c r="L97" s="242"/>
      <c r="M97" s="242"/>
      <c r="N97" s="242"/>
      <c r="O97" s="242"/>
      <c r="P97" s="242"/>
      <c r="Q97" s="242" t="s">
        <v>283</v>
      </c>
      <c r="R97" s="242"/>
      <c r="S97" s="242"/>
      <c r="T97" s="242"/>
      <c r="U97" s="242"/>
      <c r="V97" s="242"/>
      <c r="W97" s="98"/>
      <c r="X97" s="190"/>
      <c r="Y97" s="98"/>
      <c r="Z97" s="98"/>
      <c r="AA97" s="98"/>
      <c r="AB97" s="98"/>
      <c r="AC97" s="98"/>
      <c r="AD97" s="98"/>
      <c r="AE97" s="98"/>
      <c r="AF97" s="98"/>
      <c r="AG97" s="98"/>
      <c r="AH97" s="98"/>
      <c r="AI97" s="98"/>
      <c r="AJ97" s="98"/>
      <c r="AK97" s="98"/>
      <c r="AL97" s="98"/>
      <c r="AM97" s="98"/>
      <c r="AN97" s="98"/>
    </row>
    <row r="98" spans="1:40" s="103" customFormat="1" ht="36" customHeight="1">
      <c r="A98" s="134"/>
      <c r="B98" s="196" t="s">
        <v>208</v>
      </c>
      <c r="C98" s="197"/>
      <c r="D98" s="197"/>
      <c r="E98" s="197"/>
      <c r="F98" s="197"/>
      <c r="G98" s="240" t="s">
        <v>284</v>
      </c>
      <c r="H98" s="240"/>
      <c r="I98" s="240"/>
      <c r="J98" s="241"/>
      <c r="K98" s="242" t="s">
        <v>285</v>
      </c>
      <c r="L98" s="242"/>
      <c r="M98" s="242"/>
      <c r="N98" s="242"/>
      <c r="O98" s="242"/>
      <c r="P98" s="242"/>
      <c r="Q98" s="242" t="s">
        <v>286</v>
      </c>
      <c r="R98" s="242"/>
      <c r="S98" s="242"/>
      <c r="T98" s="242"/>
      <c r="U98" s="242"/>
      <c r="V98" s="242"/>
      <c r="W98" s="98"/>
      <c r="X98" s="190"/>
      <c r="Y98" s="98"/>
      <c r="Z98" s="98"/>
      <c r="AA98" s="98"/>
      <c r="AB98" s="98"/>
      <c r="AC98" s="98"/>
      <c r="AD98" s="98"/>
      <c r="AE98" s="98"/>
      <c r="AF98" s="98"/>
      <c r="AG98" s="98"/>
      <c r="AH98" s="98"/>
      <c r="AI98" s="98"/>
      <c r="AJ98" s="98"/>
      <c r="AK98" s="98"/>
      <c r="AL98" s="98"/>
      <c r="AM98" s="98"/>
      <c r="AN98" s="98"/>
    </row>
    <row r="99" spans="1:40" s="103" customFormat="1" ht="36" customHeight="1">
      <c r="A99" s="134"/>
      <c r="B99" s="196" t="s">
        <v>212</v>
      </c>
      <c r="C99" s="197"/>
      <c r="D99" s="197"/>
      <c r="E99" s="197"/>
      <c r="F99" s="197"/>
      <c r="G99" s="240" t="s">
        <v>287</v>
      </c>
      <c r="H99" s="240"/>
      <c r="I99" s="240"/>
      <c r="J99" s="241"/>
      <c r="K99" s="242" t="s">
        <v>288</v>
      </c>
      <c r="L99" s="242"/>
      <c r="M99" s="242"/>
      <c r="N99" s="242"/>
      <c r="O99" s="242"/>
      <c r="P99" s="242"/>
      <c r="Q99" s="242" t="s">
        <v>289</v>
      </c>
      <c r="R99" s="242"/>
      <c r="S99" s="242"/>
      <c r="T99" s="242"/>
      <c r="U99" s="242"/>
      <c r="V99" s="242"/>
      <c r="W99" s="98"/>
      <c r="X99" s="190"/>
      <c r="Y99" s="98"/>
      <c r="Z99" s="98"/>
      <c r="AA99" s="98"/>
      <c r="AB99" s="98"/>
      <c r="AC99" s="98"/>
      <c r="AD99" s="98"/>
      <c r="AE99" s="98"/>
      <c r="AF99" s="98"/>
      <c r="AG99" s="98"/>
      <c r="AH99" s="98"/>
      <c r="AI99" s="98"/>
      <c r="AJ99" s="98"/>
      <c r="AK99" s="98"/>
      <c r="AL99" s="98"/>
      <c r="AM99" s="98"/>
      <c r="AN99" s="98"/>
    </row>
    <row r="100" spans="1:40" s="103" customFormat="1" ht="36" customHeight="1">
      <c r="A100" s="134"/>
      <c r="B100" s="196" t="s">
        <v>216</v>
      </c>
      <c r="C100" s="197"/>
      <c r="D100" s="197"/>
      <c r="E100" s="197"/>
      <c r="F100" s="197"/>
      <c r="G100" s="240" t="s">
        <v>290</v>
      </c>
      <c r="H100" s="240"/>
      <c r="I100" s="240"/>
      <c r="J100" s="241"/>
      <c r="K100" s="242" t="s">
        <v>218</v>
      </c>
      <c r="L100" s="242"/>
      <c r="M100" s="242"/>
      <c r="N100" s="242"/>
      <c r="O100" s="242"/>
      <c r="P100" s="242"/>
      <c r="Q100" s="242" t="s">
        <v>291</v>
      </c>
      <c r="R100" s="242"/>
      <c r="S100" s="242"/>
      <c r="T100" s="242"/>
      <c r="U100" s="242"/>
      <c r="V100" s="242"/>
      <c r="W100" s="98"/>
      <c r="X100" s="190"/>
      <c r="Y100" s="98"/>
      <c r="Z100" s="98"/>
      <c r="AA100" s="98"/>
      <c r="AB100" s="98"/>
      <c r="AC100" s="98"/>
      <c r="AD100" s="98"/>
      <c r="AE100" s="98"/>
      <c r="AF100" s="98"/>
      <c r="AG100" s="98"/>
      <c r="AH100" s="98"/>
      <c r="AI100" s="98"/>
      <c r="AJ100" s="98"/>
      <c r="AK100" s="98"/>
      <c r="AL100" s="98"/>
      <c r="AM100" s="98"/>
      <c r="AN100" s="98"/>
    </row>
    <row r="101" spans="1:40" s="103" customFormat="1" ht="36" customHeight="1">
      <c r="A101" s="134"/>
      <c r="B101" s="196" t="s">
        <v>220</v>
      </c>
      <c r="C101" s="197"/>
      <c r="D101" s="197"/>
      <c r="E101" s="197"/>
      <c r="F101" s="197"/>
      <c r="G101" s="240" t="s">
        <v>292</v>
      </c>
      <c r="H101" s="240"/>
      <c r="I101" s="240"/>
      <c r="J101" s="241"/>
      <c r="K101" s="242" t="s">
        <v>293</v>
      </c>
      <c r="L101" s="242"/>
      <c r="M101" s="242"/>
      <c r="N101" s="242"/>
      <c r="O101" s="242"/>
      <c r="P101" s="242"/>
      <c r="Q101" s="242" t="s">
        <v>294</v>
      </c>
      <c r="R101" s="242"/>
      <c r="S101" s="242"/>
      <c r="T101" s="242"/>
      <c r="U101" s="242"/>
      <c r="V101" s="242"/>
      <c r="W101" s="98"/>
      <c r="X101" s="190"/>
      <c r="Y101" s="98"/>
      <c r="Z101" s="98"/>
      <c r="AA101" s="98"/>
      <c r="AB101" s="98"/>
      <c r="AC101" s="98"/>
      <c r="AD101" s="98"/>
      <c r="AE101" s="98"/>
      <c r="AF101" s="98"/>
      <c r="AG101" s="98"/>
      <c r="AH101" s="98"/>
      <c r="AI101" s="98"/>
      <c r="AJ101" s="98"/>
      <c r="AK101" s="98"/>
      <c r="AL101" s="98"/>
      <c r="AM101" s="98"/>
      <c r="AN101" s="98"/>
    </row>
    <row r="102" spans="1:40" s="103" customFormat="1" ht="34.5" customHeight="1">
      <c r="A102" s="134"/>
      <c r="B102" s="196" t="s">
        <v>224</v>
      </c>
      <c r="C102" s="197"/>
      <c r="D102" s="197"/>
      <c r="E102" s="197"/>
      <c r="F102" s="197"/>
      <c r="G102" s="240" t="s">
        <v>295</v>
      </c>
      <c r="H102" s="240"/>
      <c r="I102" s="240"/>
      <c r="J102" s="241"/>
      <c r="K102" s="242" t="s">
        <v>296</v>
      </c>
      <c r="L102" s="242"/>
      <c r="M102" s="242"/>
      <c r="N102" s="242"/>
      <c r="O102" s="242"/>
      <c r="P102" s="242"/>
      <c r="Q102" s="242" t="s">
        <v>297</v>
      </c>
      <c r="R102" s="242"/>
      <c r="S102" s="242"/>
      <c r="T102" s="242"/>
      <c r="U102" s="242"/>
      <c r="V102" s="242"/>
      <c r="W102" s="98"/>
      <c r="X102" s="190"/>
      <c r="Y102" s="98"/>
      <c r="Z102" s="98"/>
      <c r="AA102" s="98"/>
      <c r="AB102" s="98"/>
      <c r="AC102" s="98"/>
      <c r="AD102" s="98"/>
      <c r="AE102" s="98"/>
      <c r="AF102" s="98"/>
      <c r="AG102" s="98"/>
      <c r="AH102" s="98"/>
      <c r="AI102" s="98"/>
      <c r="AJ102" s="98"/>
      <c r="AK102" s="98"/>
      <c r="AL102" s="98"/>
      <c r="AM102" s="98"/>
      <c r="AN102" s="98"/>
    </row>
    <row r="103" spans="1:40" s="103" customFormat="1" ht="34.5" customHeight="1">
      <c r="A103" s="134"/>
      <c r="B103" s="196" t="s">
        <v>228</v>
      </c>
      <c r="C103" s="197"/>
      <c r="D103" s="197"/>
      <c r="E103" s="197"/>
      <c r="F103" s="197"/>
      <c r="G103" s="240" t="s">
        <v>298</v>
      </c>
      <c r="H103" s="240"/>
      <c r="I103" s="240"/>
      <c r="J103" s="241"/>
      <c r="K103" s="242" t="s">
        <v>299</v>
      </c>
      <c r="L103" s="242"/>
      <c r="M103" s="242"/>
      <c r="N103" s="242"/>
      <c r="O103" s="242"/>
      <c r="P103" s="242"/>
      <c r="Q103" s="242" t="s">
        <v>300</v>
      </c>
      <c r="R103" s="242"/>
      <c r="S103" s="242"/>
      <c r="T103" s="242"/>
      <c r="U103" s="242"/>
      <c r="V103" s="242"/>
      <c r="W103" s="98"/>
      <c r="X103" s="190"/>
      <c r="Y103" s="98"/>
      <c r="Z103" s="98"/>
      <c r="AA103" s="98"/>
      <c r="AB103" s="98"/>
      <c r="AC103" s="98"/>
      <c r="AD103" s="98"/>
      <c r="AE103" s="98"/>
      <c r="AF103" s="98"/>
      <c r="AG103" s="98"/>
      <c r="AH103" s="98"/>
      <c r="AI103" s="98"/>
      <c r="AJ103" s="98"/>
      <c r="AK103" s="98"/>
      <c r="AL103" s="98"/>
      <c r="AM103" s="98"/>
      <c r="AN103" s="98"/>
    </row>
    <row r="104" spans="1:40" s="103" customFormat="1" ht="34.5" customHeight="1">
      <c r="A104" s="134"/>
      <c r="B104" s="196" t="s">
        <v>232</v>
      </c>
      <c r="C104" s="197"/>
      <c r="D104" s="197"/>
      <c r="E104" s="197"/>
      <c r="F104" s="197"/>
      <c r="G104" s="240" t="s">
        <v>301</v>
      </c>
      <c r="H104" s="240"/>
      <c r="I104" s="240"/>
      <c r="J104" s="241"/>
      <c r="K104" s="242" t="s">
        <v>302</v>
      </c>
      <c r="L104" s="242"/>
      <c r="M104" s="242"/>
      <c r="N104" s="242"/>
      <c r="O104" s="242"/>
      <c r="P104" s="242"/>
      <c r="Q104" s="242" t="s">
        <v>303</v>
      </c>
      <c r="R104" s="242"/>
      <c r="S104" s="242"/>
      <c r="T104" s="242"/>
      <c r="U104" s="242"/>
      <c r="V104" s="242"/>
      <c r="W104" s="98"/>
      <c r="X104" s="190"/>
      <c r="Y104" s="98"/>
      <c r="Z104" s="98"/>
      <c r="AA104" s="98"/>
      <c r="AB104" s="98"/>
      <c r="AC104" s="98"/>
      <c r="AD104" s="98"/>
      <c r="AE104" s="98"/>
      <c r="AF104" s="98"/>
      <c r="AG104" s="98"/>
      <c r="AH104" s="98"/>
      <c r="AI104" s="98"/>
      <c r="AJ104" s="98"/>
      <c r="AK104" s="98"/>
      <c r="AL104" s="98"/>
      <c r="AM104" s="98"/>
      <c r="AN104" s="98"/>
    </row>
    <row r="105" spans="1:40" s="103" customFormat="1" ht="34.5" customHeight="1">
      <c r="A105" s="134"/>
      <c r="B105" s="196" t="s">
        <v>236</v>
      </c>
      <c r="C105" s="197"/>
      <c r="D105" s="197"/>
      <c r="E105" s="197"/>
      <c r="F105" s="197"/>
      <c r="G105" s="240" t="s">
        <v>304</v>
      </c>
      <c r="H105" s="240"/>
      <c r="I105" s="240"/>
      <c r="J105" s="241"/>
      <c r="K105" s="242" t="s">
        <v>305</v>
      </c>
      <c r="L105" s="242"/>
      <c r="M105" s="242"/>
      <c r="N105" s="242"/>
      <c r="O105" s="242"/>
      <c r="P105" s="242"/>
      <c r="Q105" s="242" t="s">
        <v>306</v>
      </c>
      <c r="R105" s="242"/>
      <c r="S105" s="242"/>
      <c r="T105" s="242"/>
      <c r="U105" s="242"/>
      <c r="V105" s="242"/>
      <c r="W105" s="98"/>
      <c r="X105" s="190"/>
      <c r="Y105" s="98"/>
      <c r="Z105" s="98"/>
      <c r="AA105" s="98"/>
      <c r="AB105" s="98"/>
      <c r="AC105" s="98"/>
      <c r="AD105" s="98"/>
      <c r="AE105" s="98"/>
      <c r="AF105" s="98"/>
      <c r="AG105" s="98"/>
      <c r="AH105" s="98"/>
      <c r="AI105" s="98"/>
      <c r="AJ105" s="98"/>
      <c r="AK105" s="98"/>
      <c r="AL105" s="98"/>
      <c r="AM105" s="98"/>
      <c r="AN105" s="98"/>
    </row>
    <row r="106" spans="1:40" ht="36" customHeight="1">
      <c r="A106" s="173" t="s">
        <v>307</v>
      </c>
      <c r="B106" s="243" t="s">
        <v>687</v>
      </c>
      <c r="C106" s="244"/>
      <c r="D106" s="244"/>
      <c r="E106" s="244"/>
      <c r="F106" s="244"/>
      <c r="G106" s="244"/>
      <c r="H106" s="244"/>
      <c r="I106" s="244"/>
      <c r="J106" s="245"/>
      <c r="K106" s="416" t="s">
        <v>309</v>
      </c>
      <c r="L106" s="416"/>
      <c r="M106" s="416"/>
      <c r="N106" s="416"/>
      <c r="O106" s="416"/>
      <c r="P106" s="416"/>
      <c r="Q106" s="416" t="s">
        <v>310</v>
      </c>
      <c r="R106" s="416"/>
      <c r="S106" s="416"/>
      <c r="T106" s="416"/>
      <c r="U106" s="416"/>
      <c r="V106" s="416"/>
      <c r="X106" s="190"/>
    </row>
    <row r="107" spans="1:40" s="103" customFormat="1" ht="36" customHeight="1">
      <c r="A107" s="134"/>
      <c r="B107" s="196" t="s">
        <v>200</v>
      </c>
      <c r="C107" s="197"/>
      <c r="D107" s="197"/>
      <c r="E107" s="197"/>
      <c r="F107" s="197"/>
      <c r="G107" s="240" t="s">
        <v>311</v>
      </c>
      <c r="H107" s="240"/>
      <c r="I107" s="240"/>
      <c r="J107" s="241"/>
      <c r="K107" s="242" t="s">
        <v>312</v>
      </c>
      <c r="L107" s="242"/>
      <c r="M107" s="242"/>
      <c r="N107" s="242"/>
      <c r="O107" s="242"/>
      <c r="P107" s="242"/>
      <c r="Q107" s="242" t="s">
        <v>313</v>
      </c>
      <c r="R107" s="242"/>
      <c r="S107" s="242"/>
      <c r="T107" s="242"/>
      <c r="U107" s="242"/>
      <c r="V107" s="242"/>
      <c r="W107" s="98"/>
      <c r="X107" s="190"/>
      <c r="Y107" s="98"/>
      <c r="Z107" s="98"/>
      <c r="AA107" s="98"/>
      <c r="AB107" s="98"/>
      <c r="AC107" s="98"/>
      <c r="AD107" s="98"/>
      <c r="AE107" s="98"/>
      <c r="AF107" s="98"/>
      <c r="AG107" s="98"/>
      <c r="AH107" s="98"/>
      <c r="AI107" s="98"/>
      <c r="AJ107" s="98"/>
      <c r="AK107" s="98"/>
      <c r="AL107" s="98"/>
      <c r="AM107" s="98"/>
      <c r="AN107" s="98"/>
    </row>
    <row r="108" spans="1:40" s="103" customFormat="1" ht="36" customHeight="1">
      <c r="A108" s="134"/>
      <c r="B108" s="196" t="s">
        <v>204</v>
      </c>
      <c r="C108" s="197"/>
      <c r="D108" s="197"/>
      <c r="E108" s="197"/>
      <c r="F108" s="197"/>
      <c r="G108" s="240" t="s">
        <v>314</v>
      </c>
      <c r="H108" s="240"/>
      <c r="I108" s="240"/>
      <c r="J108" s="241"/>
      <c r="K108" s="242" t="s">
        <v>315</v>
      </c>
      <c r="L108" s="242"/>
      <c r="M108" s="242"/>
      <c r="N108" s="242"/>
      <c r="O108" s="242"/>
      <c r="P108" s="242"/>
      <c r="Q108" s="242" t="s">
        <v>316</v>
      </c>
      <c r="R108" s="242"/>
      <c r="S108" s="242"/>
      <c r="T108" s="242"/>
      <c r="U108" s="242"/>
      <c r="V108" s="242"/>
      <c r="W108" s="98"/>
      <c r="X108" s="190"/>
      <c r="Y108" s="98"/>
      <c r="Z108" s="98"/>
      <c r="AA108" s="98"/>
      <c r="AB108" s="98"/>
      <c r="AC108" s="98"/>
      <c r="AD108" s="98"/>
      <c r="AE108" s="98"/>
      <c r="AF108" s="98"/>
      <c r="AG108" s="98"/>
      <c r="AH108" s="98"/>
      <c r="AI108" s="98"/>
      <c r="AJ108" s="98"/>
      <c r="AK108" s="98"/>
      <c r="AL108" s="98"/>
      <c r="AM108" s="98"/>
      <c r="AN108" s="98"/>
    </row>
    <row r="109" spans="1:40" s="103" customFormat="1" ht="36" customHeight="1">
      <c r="A109" s="134"/>
      <c r="B109" s="196" t="s">
        <v>208</v>
      </c>
      <c r="C109" s="197"/>
      <c r="D109" s="197"/>
      <c r="E109" s="197"/>
      <c r="F109" s="197"/>
      <c r="G109" s="240" t="s">
        <v>317</v>
      </c>
      <c r="H109" s="240"/>
      <c r="I109" s="240"/>
      <c r="J109" s="241"/>
      <c r="K109" s="242" t="s">
        <v>318</v>
      </c>
      <c r="L109" s="242"/>
      <c r="M109" s="242"/>
      <c r="N109" s="242"/>
      <c r="O109" s="242"/>
      <c r="P109" s="242"/>
      <c r="Q109" s="242" t="s">
        <v>319</v>
      </c>
      <c r="R109" s="242"/>
      <c r="S109" s="242"/>
      <c r="T109" s="242"/>
      <c r="U109" s="242"/>
      <c r="V109" s="242"/>
      <c r="W109" s="98"/>
      <c r="X109" s="190"/>
      <c r="Y109" s="98"/>
      <c r="Z109" s="98"/>
      <c r="AA109" s="98"/>
      <c r="AB109" s="98"/>
      <c r="AC109" s="98"/>
      <c r="AD109" s="98"/>
      <c r="AE109" s="98"/>
      <c r="AF109" s="98"/>
      <c r="AG109" s="98"/>
      <c r="AH109" s="98"/>
      <c r="AI109" s="98"/>
      <c r="AJ109" s="98"/>
      <c r="AK109" s="98"/>
      <c r="AL109" s="98"/>
      <c r="AM109" s="98"/>
      <c r="AN109" s="98"/>
    </row>
    <row r="110" spans="1:40" s="103" customFormat="1" ht="36" customHeight="1">
      <c r="A110" s="134"/>
      <c r="B110" s="196" t="s">
        <v>212</v>
      </c>
      <c r="C110" s="197"/>
      <c r="D110" s="197"/>
      <c r="E110" s="197"/>
      <c r="F110" s="197"/>
      <c r="G110" s="240" t="s">
        <v>320</v>
      </c>
      <c r="H110" s="240"/>
      <c r="I110" s="240"/>
      <c r="J110" s="241"/>
      <c r="K110" s="242" t="s">
        <v>321</v>
      </c>
      <c r="L110" s="242"/>
      <c r="M110" s="242"/>
      <c r="N110" s="242"/>
      <c r="O110" s="242"/>
      <c r="P110" s="242"/>
      <c r="Q110" s="242" t="s">
        <v>322</v>
      </c>
      <c r="R110" s="242"/>
      <c r="S110" s="242"/>
      <c r="T110" s="242"/>
      <c r="U110" s="242"/>
      <c r="V110" s="242"/>
      <c r="W110" s="98"/>
      <c r="X110" s="190"/>
      <c r="Y110" s="98"/>
      <c r="Z110" s="98"/>
      <c r="AA110" s="98"/>
      <c r="AB110" s="98"/>
      <c r="AC110" s="98"/>
      <c r="AD110" s="98"/>
      <c r="AE110" s="98"/>
      <c r="AF110" s="98"/>
      <c r="AG110" s="98"/>
      <c r="AH110" s="98"/>
      <c r="AI110" s="98"/>
      <c r="AJ110" s="98"/>
      <c r="AK110" s="98"/>
      <c r="AL110" s="98"/>
      <c r="AM110" s="98"/>
      <c r="AN110" s="98"/>
    </row>
    <row r="111" spans="1:40" s="103" customFormat="1" ht="36" customHeight="1">
      <c r="A111" s="134"/>
      <c r="B111" s="196" t="s">
        <v>216</v>
      </c>
      <c r="C111" s="197"/>
      <c r="D111" s="197"/>
      <c r="E111" s="197"/>
      <c r="F111" s="197"/>
      <c r="G111" s="240" t="s">
        <v>323</v>
      </c>
      <c r="H111" s="240"/>
      <c r="I111" s="240"/>
      <c r="J111" s="241"/>
      <c r="K111" s="242" t="s">
        <v>324</v>
      </c>
      <c r="L111" s="242"/>
      <c r="M111" s="242"/>
      <c r="N111" s="242"/>
      <c r="O111" s="242"/>
      <c r="P111" s="242"/>
      <c r="Q111" s="242" t="s">
        <v>325</v>
      </c>
      <c r="R111" s="242"/>
      <c r="S111" s="242"/>
      <c r="T111" s="242"/>
      <c r="U111" s="242"/>
      <c r="V111" s="242"/>
      <c r="W111" s="98"/>
      <c r="X111" s="190"/>
      <c r="Y111" s="98"/>
      <c r="Z111" s="98"/>
      <c r="AA111" s="98"/>
      <c r="AB111" s="98"/>
      <c r="AC111" s="98"/>
      <c r="AD111" s="98"/>
      <c r="AE111" s="98"/>
      <c r="AF111" s="98"/>
      <c r="AG111" s="98"/>
      <c r="AH111" s="98"/>
      <c r="AI111" s="98"/>
      <c r="AJ111" s="98"/>
      <c r="AK111" s="98"/>
      <c r="AL111" s="98"/>
      <c r="AM111" s="98"/>
      <c r="AN111" s="98"/>
    </row>
    <row r="112" spans="1:40" s="103" customFormat="1" ht="36" customHeight="1">
      <c r="A112" s="134"/>
      <c r="B112" s="196" t="s">
        <v>220</v>
      </c>
      <c r="C112" s="197"/>
      <c r="D112" s="197"/>
      <c r="E112" s="197"/>
      <c r="F112" s="197"/>
      <c r="G112" s="240" t="s">
        <v>326</v>
      </c>
      <c r="H112" s="240"/>
      <c r="I112" s="240"/>
      <c r="J112" s="241"/>
      <c r="K112" s="242" t="s">
        <v>327</v>
      </c>
      <c r="L112" s="242"/>
      <c r="M112" s="242"/>
      <c r="N112" s="242"/>
      <c r="O112" s="242"/>
      <c r="P112" s="242"/>
      <c r="Q112" s="242" t="s">
        <v>328</v>
      </c>
      <c r="R112" s="242"/>
      <c r="S112" s="242"/>
      <c r="T112" s="242"/>
      <c r="U112" s="242"/>
      <c r="V112" s="242"/>
      <c r="W112" s="98"/>
      <c r="X112" s="190"/>
      <c r="Y112" s="98"/>
      <c r="Z112" s="98"/>
      <c r="AA112" s="98"/>
      <c r="AB112" s="98"/>
      <c r="AC112" s="98"/>
      <c r="AD112" s="98"/>
      <c r="AE112" s="98"/>
      <c r="AF112" s="98"/>
      <c r="AG112" s="98"/>
      <c r="AH112" s="98"/>
      <c r="AI112" s="98"/>
      <c r="AJ112" s="98"/>
      <c r="AK112" s="98"/>
      <c r="AL112" s="98"/>
      <c r="AM112" s="98"/>
      <c r="AN112" s="98"/>
    </row>
    <row r="113" spans="1:40" s="103" customFormat="1" ht="34.5" customHeight="1">
      <c r="A113" s="134"/>
      <c r="B113" s="196" t="s">
        <v>224</v>
      </c>
      <c r="C113" s="197"/>
      <c r="D113" s="197"/>
      <c r="E113" s="197"/>
      <c r="F113" s="197"/>
      <c r="G113" s="240" t="s">
        <v>329</v>
      </c>
      <c r="H113" s="240"/>
      <c r="I113" s="240"/>
      <c r="J113" s="241"/>
      <c r="K113" s="242" t="s">
        <v>330</v>
      </c>
      <c r="L113" s="242"/>
      <c r="M113" s="242"/>
      <c r="N113" s="242"/>
      <c r="O113" s="242"/>
      <c r="P113" s="242"/>
      <c r="Q113" s="242" t="s">
        <v>331</v>
      </c>
      <c r="R113" s="242"/>
      <c r="S113" s="242"/>
      <c r="T113" s="242"/>
      <c r="U113" s="242"/>
      <c r="V113" s="242"/>
      <c r="W113" s="98"/>
      <c r="X113" s="190"/>
      <c r="Y113" s="98"/>
      <c r="Z113" s="98"/>
      <c r="AA113" s="98"/>
      <c r="AB113" s="98"/>
      <c r="AC113" s="98"/>
      <c r="AD113" s="98"/>
      <c r="AE113" s="98"/>
      <c r="AF113" s="98"/>
      <c r="AG113" s="98"/>
      <c r="AH113" s="98"/>
      <c r="AI113" s="98"/>
      <c r="AJ113" s="98"/>
      <c r="AK113" s="98"/>
      <c r="AL113" s="98"/>
      <c r="AM113" s="98"/>
      <c r="AN113" s="98"/>
    </row>
    <row r="114" spans="1:40" s="103" customFormat="1" ht="34.5" customHeight="1">
      <c r="A114" s="134"/>
      <c r="B114" s="196" t="s">
        <v>228</v>
      </c>
      <c r="C114" s="197"/>
      <c r="D114" s="197"/>
      <c r="E114" s="197"/>
      <c r="F114" s="197"/>
      <c r="G114" s="240" t="s">
        <v>332</v>
      </c>
      <c r="H114" s="240"/>
      <c r="I114" s="240"/>
      <c r="J114" s="241"/>
      <c r="K114" s="242" t="s">
        <v>333</v>
      </c>
      <c r="L114" s="242"/>
      <c r="M114" s="242"/>
      <c r="N114" s="242"/>
      <c r="O114" s="242"/>
      <c r="P114" s="242"/>
      <c r="Q114" s="242" t="s">
        <v>334</v>
      </c>
      <c r="R114" s="242"/>
      <c r="S114" s="242"/>
      <c r="T114" s="242"/>
      <c r="U114" s="242"/>
      <c r="V114" s="242"/>
      <c r="W114" s="98"/>
      <c r="X114" s="190"/>
      <c r="Y114" s="98"/>
      <c r="Z114" s="98"/>
      <c r="AA114" s="98"/>
      <c r="AB114" s="98"/>
      <c r="AC114" s="98"/>
      <c r="AD114" s="98"/>
      <c r="AE114" s="98"/>
      <c r="AF114" s="98"/>
      <c r="AG114" s="98"/>
      <c r="AH114" s="98"/>
      <c r="AI114" s="98"/>
      <c r="AJ114" s="98"/>
      <c r="AK114" s="98"/>
      <c r="AL114" s="98"/>
      <c r="AM114" s="98"/>
      <c r="AN114" s="98"/>
    </row>
    <row r="115" spans="1:40" s="103" customFormat="1" ht="34.5" customHeight="1">
      <c r="A115" s="134"/>
      <c r="B115" s="196" t="s">
        <v>232</v>
      </c>
      <c r="C115" s="197"/>
      <c r="D115" s="197"/>
      <c r="E115" s="197"/>
      <c r="F115" s="197"/>
      <c r="G115" s="240" t="s">
        <v>335</v>
      </c>
      <c r="H115" s="240"/>
      <c r="I115" s="240"/>
      <c r="J115" s="241"/>
      <c r="K115" s="242" t="s">
        <v>336</v>
      </c>
      <c r="L115" s="242"/>
      <c r="M115" s="242"/>
      <c r="N115" s="242"/>
      <c r="O115" s="242"/>
      <c r="P115" s="242"/>
      <c r="Q115" s="242" t="s">
        <v>337</v>
      </c>
      <c r="R115" s="242"/>
      <c r="S115" s="242"/>
      <c r="T115" s="242"/>
      <c r="U115" s="242"/>
      <c r="V115" s="242"/>
      <c r="W115" s="98"/>
      <c r="X115" s="190"/>
      <c r="Y115" s="98"/>
      <c r="Z115" s="98"/>
      <c r="AA115" s="98"/>
      <c r="AB115" s="98"/>
      <c r="AC115" s="98"/>
      <c r="AD115" s="98"/>
      <c r="AE115" s="98"/>
      <c r="AF115" s="98"/>
      <c r="AG115" s="98"/>
      <c r="AH115" s="98"/>
      <c r="AI115" s="98"/>
      <c r="AJ115" s="98"/>
      <c r="AK115" s="98"/>
      <c r="AL115" s="98"/>
      <c r="AM115" s="98"/>
      <c r="AN115" s="98"/>
    </row>
    <row r="116" spans="1:40" s="103" customFormat="1" ht="34.5" customHeight="1">
      <c r="A116" s="134"/>
      <c r="B116" s="196" t="s">
        <v>236</v>
      </c>
      <c r="C116" s="197"/>
      <c r="D116" s="197"/>
      <c r="E116" s="197"/>
      <c r="F116" s="197"/>
      <c r="G116" s="240" t="s">
        <v>338</v>
      </c>
      <c r="H116" s="240"/>
      <c r="I116" s="240"/>
      <c r="J116" s="241"/>
      <c r="K116" s="242" t="s">
        <v>339</v>
      </c>
      <c r="L116" s="242"/>
      <c r="M116" s="242"/>
      <c r="N116" s="242"/>
      <c r="O116" s="242"/>
      <c r="P116" s="242"/>
      <c r="Q116" s="242" t="s">
        <v>340</v>
      </c>
      <c r="R116" s="242"/>
      <c r="S116" s="242"/>
      <c r="T116" s="242"/>
      <c r="U116" s="242"/>
      <c r="V116" s="242"/>
      <c r="W116" s="98"/>
      <c r="X116" s="190"/>
      <c r="Y116" s="98"/>
      <c r="Z116" s="98"/>
      <c r="AA116" s="98"/>
      <c r="AB116" s="98"/>
      <c r="AC116" s="98"/>
      <c r="AD116" s="98"/>
      <c r="AE116" s="98"/>
      <c r="AF116" s="98"/>
      <c r="AG116" s="98"/>
      <c r="AH116" s="98"/>
      <c r="AI116" s="98"/>
      <c r="AJ116" s="98"/>
      <c r="AK116" s="98"/>
      <c r="AL116" s="98"/>
      <c r="AM116" s="98"/>
      <c r="AN116" s="98"/>
    </row>
    <row r="117" spans="1:40" s="118" customFormat="1" ht="21" customHeight="1">
      <c r="A117" s="183">
        <v>2</v>
      </c>
      <c r="B117" s="411" t="s">
        <v>341</v>
      </c>
      <c r="C117" s="411"/>
      <c r="D117" s="411"/>
      <c r="E117" s="411"/>
      <c r="F117" s="411"/>
      <c r="G117" s="411"/>
      <c r="H117" s="411"/>
      <c r="I117" s="411"/>
      <c r="J117" s="411"/>
      <c r="K117" s="317" t="s">
        <v>342</v>
      </c>
      <c r="L117" s="317"/>
      <c r="M117" s="317"/>
      <c r="N117" s="317"/>
      <c r="O117" s="317"/>
      <c r="P117" s="317"/>
      <c r="Q117" s="317" t="s">
        <v>343</v>
      </c>
      <c r="R117" s="317"/>
      <c r="S117" s="317"/>
      <c r="T117" s="317"/>
      <c r="U117" s="317"/>
      <c r="V117" s="317"/>
      <c r="X117" s="154"/>
      <c r="Y117" s="98"/>
      <c r="Z117" s="98"/>
      <c r="AA117" s="98"/>
      <c r="AB117" s="98"/>
      <c r="AC117" s="98"/>
      <c r="AD117" s="98"/>
    </row>
    <row r="118" spans="1:40" s="118" customFormat="1" ht="36" customHeight="1">
      <c r="A118" s="95"/>
      <c r="B118" s="315" t="s">
        <v>344</v>
      </c>
      <c r="C118" s="315"/>
      <c r="D118" s="315"/>
      <c r="E118" s="315"/>
      <c r="F118" s="315"/>
      <c r="G118" s="315"/>
      <c r="H118" s="315"/>
      <c r="I118" s="315"/>
      <c r="J118" s="315"/>
      <c r="K118" s="317" t="s">
        <v>345</v>
      </c>
      <c r="L118" s="317"/>
      <c r="M118" s="317"/>
      <c r="N118" s="317"/>
      <c r="O118" s="317"/>
      <c r="P118" s="317"/>
      <c r="Q118" s="449" t="s">
        <v>346</v>
      </c>
      <c r="R118" s="449"/>
      <c r="S118" s="449"/>
      <c r="T118" s="449"/>
      <c r="U118" s="449"/>
      <c r="V118" s="449"/>
      <c r="X118" s="154"/>
      <c r="Y118" s="98"/>
      <c r="Z118" s="98"/>
      <c r="AA118" s="98"/>
    </row>
    <row r="119" spans="1:40" s="118" customFormat="1" ht="36" customHeight="1">
      <c r="A119" s="95"/>
      <c r="B119" s="315" t="s">
        <v>347</v>
      </c>
      <c r="C119" s="315"/>
      <c r="D119" s="315"/>
      <c r="E119" s="315"/>
      <c r="F119" s="315"/>
      <c r="G119" s="315"/>
      <c r="H119" s="315"/>
      <c r="I119" s="315"/>
      <c r="J119" s="315"/>
      <c r="K119" s="470" t="s">
        <v>348</v>
      </c>
      <c r="L119" s="470"/>
      <c r="M119" s="470"/>
      <c r="N119" s="470"/>
      <c r="O119" s="470"/>
      <c r="P119" s="470"/>
      <c r="Q119" s="317" t="s">
        <v>349</v>
      </c>
      <c r="R119" s="317"/>
      <c r="S119" s="317"/>
      <c r="T119" s="317"/>
      <c r="U119" s="317"/>
      <c r="V119" s="317"/>
      <c r="X119" s="461" t="s">
        <v>350</v>
      </c>
      <c r="Y119" s="98"/>
      <c r="Z119" s="98"/>
      <c r="AA119" s="98"/>
    </row>
    <row r="120" spans="1:40" s="118" customFormat="1" ht="36" customHeight="1">
      <c r="A120" s="95"/>
      <c r="B120" s="366" t="s">
        <v>351</v>
      </c>
      <c r="C120" s="367"/>
      <c r="D120" s="367"/>
      <c r="E120" s="367"/>
      <c r="F120" s="367"/>
      <c r="G120" s="367"/>
      <c r="H120" s="367"/>
      <c r="I120" s="367"/>
      <c r="J120" s="368"/>
      <c r="K120" s="449" t="s">
        <v>352</v>
      </c>
      <c r="L120" s="449"/>
      <c r="M120" s="449"/>
      <c r="N120" s="449"/>
      <c r="O120" s="449"/>
      <c r="P120" s="449"/>
      <c r="Q120" s="317" t="s">
        <v>353</v>
      </c>
      <c r="R120" s="317"/>
      <c r="S120" s="317"/>
      <c r="T120" s="317"/>
      <c r="U120" s="317"/>
      <c r="V120" s="317"/>
      <c r="X120" s="461"/>
      <c r="Y120" s="98"/>
      <c r="Z120" s="98"/>
      <c r="AA120" s="98"/>
    </row>
    <row r="121" spans="1:40" s="118" customFormat="1" ht="36" customHeight="1">
      <c r="A121" s="95"/>
      <c r="B121" s="366" t="s">
        <v>354</v>
      </c>
      <c r="C121" s="367"/>
      <c r="D121" s="367"/>
      <c r="E121" s="367"/>
      <c r="F121" s="367"/>
      <c r="G121" s="367"/>
      <c r="H121" s="367"/>
      <c r="I121" s="367"/>
      <c r="J121" s="368"/>
      <c r="K121" s="449" t="s">
        <v>355</v>
      </c>
      <c r="L121" s="449"/>
      <c r="M121" s="449"/>
      <c r="N121" s="449"/>
      <c r="O121" s="449"/>
      <c r="P121" s="449"/>
      <c r="Q121" s="317" t="s">
        <v>356</v>
      </c>
      <c r="R121" s="317"/>
      <c r="S121" s="317"/>
      <c r="T121" s="317"/>
      <c r="U121" s="317"/>
      <c r="V121" s="317"/>
      <c r="X121" s="461"/>
      <c r="Y121" s="98"/>
      <c r="Z121" s="98"/>
      <c r="AA121" s="98"/>
    </row>
    <row r="122" spans="1:40" s="118" customFormat="1" ht="51" customHeight="1">
      <c r="A122" s="95"/>
      <c r="B122" s="465" t="s">
        <v>357</v>
      </c>
      <c r="C122" s="315"/>
      <c r="D122" s="315"/>
      <c r="E122" s="315"/>
      <c r="F122" s="315"/>
      <c r="G122" s="315"/>
      <c r="H122" s="315"/>
      <c r="I122" s="315"/>
      <c r="J122" s="315"/>
      <c r="K122" s="449" t="s">
        <v>358</v>
      </c>
      <c r="L122" s="449"/>
      <c r="M122" s="449"/>
      <c r="N122" s="449"/>
      <c r="O122" s="449"/>
      <c r="P122" s="449"/>
      <c r="Q122" s="469" t="s">
        <v>359</v>
      </c>
      <c r="R122" s="317"/>
      <c r="S122" s="317"/>
      <c r="T122" s="317"/>
      <c r="U122" s="317"/>
      <c r="V122" s="317"/>
      <c r="X122" s="461"/>
      <c r="Y122" s="98"/>
      <c r="Z122" s="98"/>
      <c r="AA122" s="98"/>
    </row>
    <row r="123" spans="1:40" s="118" customFormat="1" ht="21" customHeight="1">
      <c r="A123" s="95"/>
      <c r="B123" s="366" t="s">
        <v>360</v>
      </c>
      <c r="C123" s="367"/>
      <c r="D123" s="367"/>
      <c r="E123" s="367"/>
      <c r="F123" s="367"/>
      <c r="G123" s="367"/>
      <c r="H123" s="367"/>
      <c r="I123" s="367"/>
      <c r="J123" s="368"/>
      <c r="K123" s="317" t="s">
        <v>361</v>
      </c>
      <c r="L123" s="317"/>
      <c r="M123" s="317"/>
      <c r="N123" s="317"/>
      <c r="O123" s="317"/>
      <c r="P123" s="317"/>
      <c r="Q123" s="449" t="s">
        <v>362</v>
      </c>
      <c r="R123" s="449"/>
      <c r="S123" s="449"/>
      <c r="T123" s="449"/>
      <c r="U123" s="449"/>
      <c r="V123" s="449"/>
      <c r="X123" s="461"/>
      <c r="Y123" s="98"/>
      <c r="Z123" s="98"/>
      <c r="AA123" s="98"/>
    </row>
    <row r="124" spans="1:40" s="118" customFormat="1" ht="21" customHeight="1">
      <c r="A124" s="183">
        <v>3</v>
      </c>
      <c r="B124" s="411" t="s">
        <v>363</v>
      </c>
      <c r="C124" s="411"/>
      <c r="D124" s="411"/>
      <c r="E124" s="411"/>
      <c r="F124" s="411"/>
      <c r="G124" s="411"/>
      <c r="H124" s="411"/>
      <c r="I124" s="411"/>
      <c r="J124" s="411"/>
      <c r="K124" s="317" t="s">
        <v>364</v>
      </c>
      <c r="L124" s="317"/>
      <c r="M124" s="317"/>
      <c r="N124" s="317"/>
      <c r="O124" s="317"/>
      <c r="P124" s="317"/>
      <c r="Q124" s="471" t="s">
        <v>365</v>
      </c>
      <c r="R124" s="471"/>
      <c r="S124" s="471"/>
      <c r="T124" s="471"/>
      <c r="U124" s="471"/>
      <c r="V124" s="471"/>
      <c r="X124" s="154"/>
      <c r="Y124" s="98"/>
      <c r="Z124" s="98"/>
      <c r="AA124" s="98"/>
    </row>
    <row r="125" spans="1:40" s="118" customFormat="1" ht="20.100000000000001" customHeight="1">
      <c r="A125" s="323" t="s">
        <v>366</v>
      </c>
      <c r="B125" s="324"/>
      <c r="C125" s="324"/>
      <c r="D125" s="324"/>
      <c r="E125" s="324"/>
      <c r="F125" s="324"/>
      <c r="G125" s="324"/>
      <c r="H125" s="324"/>
      <c r="I125" s="324"/>
      <c r="J125" s="324"/>
      <c r="K125" s="324"/>
      <c r="L125" s="324"/>
      <c r="M125" s="324"/>
      <c r="N125" s="324"/>
      <c r="O125" s="324"/>
      <c r="P125" s="324"/>
      <c r="Q125" s="324"/>
      <c r="R125" s="324"/>
      <c r="S125" s="324"/>
      <c r="T125" s="324"/>
      <c r="U125" s="324"/>
      <c r="V125" s="325"/>
      <c r="X125" s="154"/>
      <c r="Y125" s="98"/>
      <c r="Z125" s="98"/>
      <c r="AA125" s="98"/>
    </row>
    <row r="126" spans="1:40" s="118" customFormat="1" ht="17.25" customHeight="1">
      <c r="A126" s="326"/>
      <c r="B126" s="327"/>
      <c r="C126" s="327"/>
      <c r="D126" s="327"/>
      <c r="E126" s="327"/>
      <c r="F126" s="327"/>
      <c r="G126" s="327"/>
      <c r="H126" s="327"/>
      <c r="I126" s="327"/>
      <c r="J126" s="327"/>
      <c r="K126" s="327"/>
      <c r="L126" s="327"/>
      <c r="M126" s="327"/>
      <c r="N126" s="327"/>
      <c r="O126" s="327"/>
      <c r="P126" s="327"/>
      <c r="Q126" s="327"/>
      <c r="R126" s="327"/>
      <c r="S126" s="327"/>
      <c r="T126" s="327"/>
      <c r="U126" s="327"/>
      <c r="V126" s="328"/>
      <c r="X126" s="154"/>
      <c r="Y126" s="98"/>
      <c r="Z126" s="98"/>
      <c r="AA126" s="98"/>
    </row>
    <row r="127" spans="1:40" ht="21" customHeight="1">
      <c r="A127" s="117"/>
      <c r="B127" s="124" t="s">
        <v>367</v>
      </c>
      <c r="C127" s="115"/>
      <c r="D127" s="115"/>
      <c r="E127" s="115"/>
      <c r="F127" s="115"/>
      <c r="G127" s="115"/>
      <c r="H127" s="115"/>
      <c r="I127" s="115"/>
      <c r="J127" s="115"/>
      <c r="K127" s="115"/>
      <c r="L127" s="115"/>
      <c r="M127" s="115"/>
      <c r="N127" s="115"/>
      <c r="O127" s="115"/>
      <c r="P127" s="115"/>
      <c r="Q127" s="115"/>
      <c r="R127" s="115"/>
      <c r="S127" s="115"/>
      <c r="T127" s="115"/>
      <c r="U127" s="115"/>
      <c r="V127" s="115"/>
      <c r="X127" s="194" t="s">
        <v>368</v>
      </c>
      <c r="AB127" s="118"/>
      <c r="AC127" s="118"/>
      <c r="AD127" s="118"/>
    </row>
    <row r="128" spans="1:40" ht="21" customHeight="1">
      <c r="A128" s="329" t="s">
        <v>369</v>
      </c>
      <c r="B128" s="329"/>
      <c r="C128" s="329"/>
      <c r="D128" s="329"/>
      <c r="E128" s="329"/>
      <c r="F128" s="329"/>
      <c r="G128" s="329"/>
      <c r="H128" s="329"/>
      <c r="I128" s="330" t="s">
        <v>370</v>
      </c>
      <c r="J128" s="330"/>
      <c r="K128" s="330"/>
      <c r="L128" s="330"/>
      <c r="M128" s="330"/>
      <c r="N128" s="330"/>
      <c r="O128" s="330"/>
      <c r="P128" s="330"/>
      <c r="Q128" s="330"/>
      <c r="R128" s="330"/>
      <c r="S128" s="330"/>
      <c r="T128" s="330"/>
      <c r="U128" s="330"/>
      <c r="V128" s="330"/>
    </row>
    <row r="129" spans="1:36" ht="21" customHeight="1">
      <c r="A129" s="331" t="s">
        <v>371</v>
      </c>
      <c r="B129" s="331"/>
      <c r="C129" s="331"/>
      <c r="D129" s="331"/>
      <c r="E129" s="331"/>
      <c r="F129" s="331"/>
      <c r="G129" s="331"/>
      <c r="H129" s="331"/>
      <c r="I129" s="330" t="s">
        <v>372</v>
      </c>
      <c r="J129" s="330"/>
      <c r="K129" s="330"/>
      <c r="L129" s="330"/>
      <c r="M129" s="330"/>
      <c r="N129" s="330"/>
      <c r="O129" s="330"/>
      <c r="P129" s="330"/>
      <c r="Q129" s="330"/>
      <c r="R129" s="330"/>
      <c r="S129" s="330"/>
      <c r="T129" s="330"/>
      <c r="U129" s="330"/>
      <c r="V129" s="330"/>
    </row>
    <row r="130" spans="1:36" ht="25.5" customHeight="1">
      <c r="A130" s="390" t="s">
        <v>373</v>
      </c>
      <c r="B130" s="390"/>
      <c r="C130" s="390"/>
      <c r="D130" s="390"/>
      <c r="E130" s="390"/>
      <c r="F130" s="390"/>
      <c r="G130" s="390"/>
      <c r="H130" s="390"/>
      <c r="I130" s="283" t="s">
        <v>374</v>
      </c>
      <c r="J130" s="284"/>
      <c r="K130" s="284"/>
      <c r="L130" s="284"/>
      <c r="M130" s="284"/>
      <c r="N130" s="284"/>
      <c r="O130" s="284" t="s">
        <v>375</v>
      </c>
      <c r="P130" s="284"/>
      <c r="Q130" s="284"/>
      <c r="R130" s="284"/>
      <c r="S130" s="284"/>
      <c r="T130" s="284"/>
      <c r="U130" s="284"/>
      <c r="V130" s="285"/>
    </row>
    <row r="131" spans="1:36" ht="21" customHeight="1">
      <c r="A131" s="331" t="s">
        <v>376</v>
      </c>
      <c r="B131" s="331"/>
      <c r="C131" s="331"/>
      <c r="D131" s="331"/>
      <c r="E131" s="331"/>
      <c r="F131" s="331"/>
      <c r="G131" s="331"/>
      <c r="H131" s="331"/>
      <c r="I131" s="412" t="s">
        <v>377</v>
      </c>
      <c r="J131" s="412"/>
      <c r="K131" s="412"/>
      <c r="L131" s="412"/>
      <c r="M131" s="412"/>
      <c r="N131" s="412"/>
      <c r="O131" s="412"/>
      <c r="P131" s="412"/>
      <c r="Q131" s="412"/>
      <c r="R131" s="412"/>
      <c r="S131" s="412"/>
      <c r="T131" s="412"/>
      <c r="U131" s="412"/>
      <c r="V131" s="412"/>
    </row>
    <row r="132" spans="1:36" ht="21" customHeight="1">
      <c r="A132" s="331" t="s">
        <v>378</v>
      </c>
      <c r="B132" s="331"/>
      <c r="C132" s="331"/>
      <c r="D132" s="331"/>
      <c r="E132" s="331"/>
      <c r="F132" s="331"/>
      <c r="G132" s="331"/>
      <c r="H132" s="331"/>
      <c r="I132" s="412" t="s">
        <v>379</v>
      </c>
      <c r="J132" s="412"/>
      <c r="K132" s="412"/>
      <c r="L132" s="412"/>
      <c r="M132" s="412"/>
      <c r="N132" s="412"/>
      <c r="O132" s="412"/>
      <c r="P132" s="412"/>
      <c r="Q132" s="412"/>
      <c r="R132" s="412"/>
      <c r="S132" s="412"/>
      <c r="T132" s="412"/>
      <c r="U132" s="412"/>
      <c r="V132" s="412"/>
    </row>
    <row r="133" spans="1:36" s="62" customFormat="1" ht="22.15" customHeight="1">
      <c r="A133" s="279" t="s">
        <v>380</v>
      </c>
      <c r="B133" s="279"/>
      <c r="C133" s="279"/>
      <c r="D133" s="279"/>
      <c r="E133" s="279"/>
      <c r="F133" s="279"/>
      <c r="G133" s="279"/>
      <c r="H133" s="279"/>
      <c r="I133" s="278" t="s">
        <v>381</v>
      </c>
      <c r="J133" s="278"/>
      <c r="K133" s="278"/>
      <c r="L133" s="278"/>
      <c r="M133" s="278"/>
      <c r="N133" s="278"/>
      <c r="O133" s="278"/>
      <c r="P133" s="278"/>
      <c r="Q133" s="278"/>
      <c r="R133" s="278"/>
      <c r="S133" s="278"/>
      <c r="T133" s="278"/>
      <c r="U133" s="278"/>
      <c r="V133" s="278"/>
      <c r="W133" s="166"/>
      <c r="X133" s="149"/>
      <c r="Y133" s="98"/>
    </row>
    <row r="134" spans="1:36" s="62" customFormat="1" ht="22.15" customHeight="1">
      <c r="A134" s="279" t="s">
        <v>382</v>
      </c>
      <c r="B134" s="279"/>
      <c r="C134" s="279"/>
      <c r="D134" s="279"/>
      <c r="E134" s="279"/>
      <c r="F134" s="279"/>
      <c r="G134" s="279"/>
      <c r="H134" s="279"/>
      <c r="I134" s="278" t="s">
        <v>383</v>
      </c>
      <c r="J134" s="278"/>
      <c r="K134" s="278"/>
      <c r="L134" s="278"/>
      <c r="M134" s="278"/>
      <c r="N134" s="278"/>
      <c r="O134" s="278"/>
      <c r="P134" s="278"/>
      <c r="Q134" s="278"/>
      <c r="R134" s="278"/>
      <c r="S134" s="278"/>
      <c r="T134" s="278"/>
      <c r="U134" s="278"/>
      <c r="V134" s="278"/>
      <c r="W134" s="166"/>
      <c r="X134" s="149"/>
      <c r="Y134" s="98"/>
    </row>
    <row r="135" spans="1:36" s="62" customFormat="1" ht="22.15" customHeight="1">
      <c r="A135" s="279" t="s">
        <v>384</v>
      </c>
      <c r="B135" s="279"/>
      <c r="C135" s="279"/>
      <c r="D135" s="279"/>
      <c r="E135" s="279"/>
      <c r="F135" s="279"/>
      <c r="G135" s="279"/>
      <c r="H135" s="279"/>
      <c r="I135" s="278" t="s">
        <v>385</v>
      </c>
      <c r="J135" s="278"/>
      <c r="K135" s="278"/>
      <c r="L135" s="278"/>
      <c r="M135" s="278"/>
      <c r="N135" s="278"/>
      <c r="O135" s="278"/>
      <c r="P135" s="278"/>
      <c r="Q135" s="278"/>
      <c r="R135" s="278"/>
      <c r="S135" s="278"/>
      <c r="T135" s="278"/>
      <c r="U135" s="278"/>
      <c r="V135" s="278"/>
      <c r="W135" s="166"/>
      <c r="X135" s="149"/>
      <c r="Y135" s="98"/>
    </row>
    <row r="136" spans="1:36" s="62" customFormat="1" ht="22.15" customHeight="1">
      <c r="A136" s="279" t="s">
        <v>386</v>
      </c>
      <c r="B136" s="279"/>
      <c r="C136" s="279"/>
      <c r="D136" s="279"/>
      <c r="E136" s="279"/>
      <c r="F136" s="279"/>
      <c r="G136" s="279"/>
      <c r="H136" s="279"/>
      <c r="I136" s="278" t="s">
        <v>387</v>
      </c>
      <c r="J136" s="278"/>
      <c r="K136" s="278"/>
      <c r="L136" s="278"/>
      <c r="M136" s="278"/>
      <c r="N136" s="278"/>
      <c r="O136" s="278"/>
      <c r="P136" s="278"/>
      <c r="Q136" s="278"/>
      <c r="R136" s="278"/>
      <c r="S136" s="278"/>
      <c r="T136" s="278"/>
      <c r="U136" s="278"/>
      <c r="V136" s="278"/>
      <c r="W136" s="166"/>
      <c r="X136" s="149"/>
      <c r="Y136" s="98"/>
    </row>
    <row r="137" spans="1:36" s="62" customFormat="1" ht="22.15" customHeight="1">
      <c r="A137" s="279" t="s">
        <v>388</v>
      </c>
      <c r="B137" s="279"/>
      <c r="C137" s="279"/>
      <c r="D137" s="279"/>
      <c r="E137" s="279"/>
      <c r="F137" s="279"/>
      <c r="G137" s="279"/>
      <c r="H137" s="279"/>
      <c r="I137" s="278" t="s">
        <v>389</v>
      </c>
      <c r="J137" s="278"/>
      <c r="K137" s="278"/>
      <c r="L137" s="278"/>
      <c r="M137" s="278"/>
      <c r="N137" s="278"/>
      <c r="O137" s="278"/>
      <c r="P137" s="278"/>
      <c r="Q137" s="278"/>
      <c r="R137" s="278"/>
      <c r="S137" s="278"/>
      <c r="T137" s="278"/>
      <c r="U137" s="278"/>
      <c r="V137" s="278"/>
      <c r="W137" s="166"/>
      <c r="X137" s="149"/>
    </row>
    <row r="138" spans="1:36" ht="36" customHeight="1">
      <c r="A138" s="283" t="s">
        <v>390</v>
      </c>
      <c r="B138" s="284"/>
      <c r="C138" s="284"/>
      <c r="D138" s="284"/>
      <c r="E138" s="284"/>
      <c r="F138" s="284"/>
      <c r="G138" s="284"/>
      <c r="H138" s="284"/>
      <c r="I138" s="284"/>
      <c r="J138" s="284"/>
      <c r="K138" s="284"/>
      <c r="L138" s="284"/>
      <c r="M138" s="284"/>
      <c r="N138" s="284"/>
      <c r="O138" s="284"/>
      <c r="P138" s="284"/>
      <c r="Q138" s="284"/>
      <c r="R138" s="284"/>
      <c r="S138" s="284"/>
      <c r="T138" s="284"/>
      <c r="U138" s="284"/>
      <c r="V138" s="285"/>
    </row>
    <row r="139" spans="1:36" ht="8.1" customHeight="1">
      <c r="A139" s="136"/>
      <c r="B139" s="136"/>
      <c r="C139" s="136"/>
      <c r="D139" s="136"/>
      <c r="E139" s="136"/>
      <c r="F139" s="136"/>
      <c r="G139" s="136"/>
      <c r="H139" s="136"/>
      <c r="I139" s="136"/>
      <c r="J139" s="136"/>
      <c r="K139" s="136"/>
      <c r="L139" s="136"/>
      <c r="M139" s="136"/>
      <c r="N139" s="136"/>
      <c r="O139" s="136"/>
      <c r="P139" s="136"/>
      <c r="Q139" s="136"/>
      <c r="R139" s="136"/>
      <c r="S139" s="136"/>
      <c r="T139" s="136"/>
      <c r="U139" s="136"/>
      <c r="V139" s="136"/>
      <c r="W139" s="103"/>
      <c r="X139" s="154"/>
    </row>
    <row r="140" spans="1:36" ht="16.5">
      <c r="A140" s="114" t="s">
        <v>391</v>
      </c>
      <c r="B140" s="115"/>
      <c r="C140" s="115"/>
      <c r="D140" s="115"/>
      <c r="E140" s="115"/>
      <c r="F140" s="115"/>
      <c r="G140" s="115"/>
      <c r="H140" s="115"/>
      <c r="I140" s="115"/>
      <c r="J140" s="115"/>
      <c r="K140" s="115"/>
      <c r="L140" s="115"/>
      <c r="M140" s="115"/>
      <c r="N140" s="115"/>
      <c r="O140" s="115"/>
      <c r="P140" s="115"/>
      <c r="Q140" s="115"/>
      <c r="R140" s="115"/>
      <c r="S140" s="115"/>
      <c r="T140" s="115"/>
      <c r="U140" s="115"/>
      <c r="V140" s="129"/>
      <c r="W140" s="103"/>
    </row>
    <row r="141" spans="1:36" ht="72.75" customHeight="1">
      <c r="A141" s="226" t="s">
        <v>392</v>
      </c>
      <c r="B141" s="227"/>
      <c r="C141" s="227"/>
      <c r="D141" s="227"/>
      <c r="E141" s="227"/>
      <c r="F141" s="228"/>
      <c r="G141" s="236" t="s">
        <v>393</v>
      </c>
      <c r="H141" s="237"/>
      <c r="I141" s="237"/>
      <c r="J141" s="237"/>
      <c r="K141" s="237"/>
      <c r="L141" s="237"/>
      <c r="M141" s="237"/>
      <c r="N141" s="237"/>
      <c r="O141" s="237"/>
      <c r="P141" s="237"/>
      <c r="Q141" s="237"/>
      <c r="R141" s="237"/>
      <c r="S141" s="237"/>
      <c r="T141" s="237"/>
      <c r="U141" s="237"/>
      <c r="V141" s="237"/>
      <c r="W141" s="103"/>
      <c r="X141" s="149" t="s">
        <v>394</v>
      </c>
    </row>
    <row r="142" spans="1:36" ht="21.75" customHeight="1">
      <c r="A142" s="307"/>
      <c r="B142" s="308"/>
      <c r="C142" s="308"/>
      <c r="D142" s="308"/>
      <c r="E142" s="308"/>
      <c r="F142" s="309"/>
      <c r="G142" s="229" t="s">
        <v>395</v>
      </c>
      <c r="H142" s="229"/>
      <c r="I142" s="229"/>
      <c r="J142" s="229"/>
      <c r="K142" s="229"/>
      <c r="L142" s="276" t="s">
        <v>396</v>
      </c>
      <c r="M142" s="276"/>
      <c r="N142" s="276"/>
      <c r="O142" s="276"/>
      <c r="P142" s="276"/>
      <c r="Q142" s="276"/>
      <c r="R142" s="276"/>
      <c r="S142" s="276"/>
      <c r="T142" s="276"/>
      <c r="U142" s="276"/>
      <c r="V142" s="276"/>
      <c r="W142" s="103"/>
      <c r="Y142" s="137"/>
    </row>
    <row r="143" spans="1:36" ht="21.75" customHeight="1">
      <c r="A143" s="307"/>
      <c r="B143" s="308"/>
      <c r="C143" s="308"/>
      <c r="D143" s="308"/>
      <c r="E143" s="308"/>
      <c r="F143" s="309"/>
      <c r="G143" s="229" t="s">
        <v>397</v>
      </c>
      <c r="H143" s="229"/>
      <c r="I143" s="229"/>
      <c r="J143" s="229"/>
      <c r="K143" s="229"/>
      <c r="L143" s="238" t="s">
        <v>398</v>
      </c>
      <c r="M143" s="238"/>
      <c r="N143" s="238"/>
      <c r="O143" s="238"/>
      <c r="P143" s="238"/>
      <c r="Q143" s="239"/>
      <c r="R143" s="239"/>
      <c r="S143" s="239"/>
      <c r="T143" s="239"/>
      <c r="U143" s="239"/>
      <c r="V143" s="239"/>
      <c r="W143" s="103"/>
      <c r="Y143" s="137"/>
    </row>
    <row r="144" spans="1:36" ht="29.25" customHeight="1">
      <c r="A144" s="307"/>
      <c r="B144" s="308"/>
      <c r="C144" s="308"/>
      <c r="D144" s="308"/>
      <c r="E144" s="308"/>
      <c r="F144" s="309"/>
      <c r="G144" s="223" t="s">
        <v>399</v>
      </c>
      <c r="H144" s="224"/>
      <c r="I144" s="224"/>
      <c r="J144" s="224"/>
      <c r="K144" s="224"/>
      <c r="L144" s="224"/>
      <c r="M144" s="224"/>
      <c r="N144" s="224"/>
      <c r="O144" s="224"/>
      <c r="P144" s="224"/>
      <c r="Q144" s="224"/>
      <c r="R144" s="224"/>
      <c r="S144" s="224"/>
      <c r="T144" s="224"/>
      <c r="U144" s="224"/>
      <c r="V144" s="225"/>
      <c r="W144" s="103"/>
      <c r="X144" s="149" t="s">
        <v>400</v>
      </c>
      <c r="Y144" s="137"/>
      <c r="Z144" s="175"/>
      <c r="AA144" s="175"/>
      <c r="AB144" s="175"/>
      <c r="AC144" s="175"/>
      <c r="AD144" s="175"/>
      <c r="AE144" s="175"/>
      <c r="AF144" s="175"/>
      <c r="AG144" s="175"/>
      <c r="AH144" s="175"/>
      <c r="AI144" s="175"/>
      <c r="AJ144" s="175"/>
    </row>
    <row r="145" spans="1:36" ht="51.75" customHeight="1">
      <c r="A145" s="307"/>
      <c r="B145" s="308"/>
      <c r="C145" s="308"/>
      <c r="D145" s="308"/>
      <c r="E145" s="308"/>
      <c r="F145" s="309"/>
      <c r="G145" s="340" t="s">
        <v>401</v>
      </c>
      <c r="H145" s="234"/>
      <c r="I145" s="234"/>
      <c r="J145" s="234"/>
      <c r="K145" s="234"/>
      <c r="L145" s="234"/>
      <c r="M145" s="234"/>
      <c r="N145" s="234"/>
      <c r="O145" s="234"/>
      <c r="P145" s="234"/>
      <c r="Q145" s="234"/>
      <c r="R145" s="234"/>
      <c r="S145" s="234"/>
      <c r="T145" s="234"/>
      <c r="U145" s="234"/>
      <c r="V145" s="234"/>
      <c r="W145" s="103"/>
    </row>
    <row r="146" spans="1:36" ht="21.75" customHeight="1">
      <c r="A146" s="307"/>
      <c r="B146" s="308"/>
      <c r="C146" s="308"/>
      <c r="D146" s="308"/>
      <c r="E146" s="308"/>
      <c r="F146" s="309"/>
      <c r="G146" s="235" t="s">
        <v>395</v>
      </c>
      <c r="H146" s="235"/>
      <c r="I146" s="235"/>
      <c r="J146" s="235"/>
      <c r="K146" s="235"/>
      <c r="L146" s="304" t="s">
        <v>396</v>
      </c>
      <c r="M146" s="304"/>
      <c r="N146" s="304"/>
      <c r="O146" s="304"/>
      <c r="P146" s="304"/>
      <c r="Q146" s="304"/>
      <c r="R146" s="304"/>
      <c r="S146" s="304"/>
      <c r="T146" s="304"/>
      <c r="U146" s="304"/>
      <c r="V146" s="304"/>
      <c r="W146" s="103"/>
      <c r="Y146" s="137"/>
    </row>
    <row r="147" spans="1:36" ht="21.75" customHeight="1">
      <c r="A147" s="307"/>
      <c r="B147" s="308"/>
      <c r="C147" s="308"/>
      <c r="D147" s="308"/>
      <c r="E147" s="308"/>
      <c r="F147" s="309"/>
      <c r="G147" s="235" t="s">
        <v>397</v>
      </c>
      <c r="H147" s="235"/>
      <c r="I147" s="235"/>
      <c r="J147" s="235"/>
      <c r="K147" s="235"/>
      <c r="L147" s="221" t="s">
        <v>398</v>
      </c>
      <c r="M147" s="221"/>
      <c r="N147" s="221"/>
      <c r="O147" s="221"/>
      <c r="P147" s="221"/>
      <c r="Q147" s="222"/>
      <c r="R147" s="222"/>
      <c r="S147" s="222"/>
      <c r="T147" s="222"/>
      <c r="U147" s="222"/>
      <c r="V147" s="222"/>
      <c r="W147" s="103"/>
      <c r="Y147" s="137"/>
    </row>
    <row r="148" spans="1:36" ht="29.25" customHeight="1">
      <c r="A148" s="307"/>
      <c r="B148" s="308"/>
      <c r="C148" s="308"/>
      <c r="D148" s="308"/>
      <c r="E148" s="308"/>
      <c r="F148" s="309"/>
      <c r="G148" s="223" t="s">
        <v>399</v>
      </c>
      <c r="H148" s="224"/>
      <c r="I148" s="224"/>
      <c r="J148" s="224"/>
      <c r="K148" s="224"/>
      <c r="L148" s="224"/>
      <c r="M148" s="224"/>
      <c r="N148" s="224"/>
      <c r="O148" s="224"/>
      <c r="P148" s="224"/>
      <c r="Q148" s="224"/>
      <c r="R148" s="224"/>
      <c r="S148" s="224"/>
      <c r="T148" s="224"/>
      <c r="U148" s="224"/>
      <c r="V148" s="225"/>
      <c r="W148" s="103"/>
      <c r="X148" s="149" t="s">
        <v>400</v>
      </c>
      <c r="Y148" s="137"/>
      <c r="Z148" s="175"/>
      <c r="AA148" s="175"/>
      <c r="AB148" s="175"/>
      <c r="AC148" s="175"/>
      <c r="AD148" s="175"/>
      <c r="AE148" s="175"/>
      <c r="AF148" s="175"/>
      <c r="AG148" s="175"/>
      <c r="AH148" s="175"/>
      <c r="AI148" s="175"/>
      <c r="AJ148" s="175"/>
    </row>
    <row r="149" spans="1:36" ht="55.5" customHeight="1">
      <c r="A149" s="307"/>
      <c r="B149" s="308"/>
      <c r="C149" s="308"/>
      <c r="D149" s="308"/>
      <c r="E149" s="308"/>
      <c r="F149" s="309"/>
      <c r="G149" s="236" t="s">
        <v>402</v>
      </c>
      <c r="H149" s="237"/>
      <c r="I149" s="237"/>
      <c r="J149" s="237"/>
      <c r="K149" s="237"/>
      <c r="L149" s="237"/>
      <c r="M149" s="237"/>
      <c r="N149" s="237"/>
      <c r="O149" s="237"/>
      <c r="P149" s="237"/>
      <c r="Q149" s="237"/>
      <c r="R149" s="237"/>
      <c r="S149" s="237"/>
      <c r="T149" s="237"/>
      <c r="U149" s="237"/>
      <c r="V149" s="237"/>
      <c r="W149" s="103"/>
    </row>
    <row r="150" spans="1:36" ht="21.75" customHeight="1">
      <c r="A150" s="307"/>
      <c r="B150" s="308"/>
      <c r="C150" s="308"/>
      <c r="D150" s="308"/>
      <c r="E150" s="308"/>
      <c r="F150" s="309"/>
      <c r="G150" s="229" t="s">
        <v>395</v>
      </c>
      <c r="H150" s="229"/>
      <c r="I150" s="229"/>
      <c r="J150" s="229"/>
      <c r="K150" s="229"/>
      <c r="L150" s="276" t="s">
        <v>396</v>
      </c>
      <c r="M150" s="276"/>
      <c r="N150" s="276"/>
      <c r="O150" s="276"/>
      <c r="P150" s="276"/>
      <c r="Q150" s="276"/>
      <c r="R150" s="276"/>
      <c r="S150" s="276"/>
      <c r="T150" s="276"/>
      <c r="U150" s="276"/>
      <c r="V150" s="276"/>
      <c r="W150" s="103"/>
      <c r="Y150" s="137"/>
    </row>
    <row r="151" spans="1:36" ht="21.75" customHeight="1">
      <c r="A151" s="307"/>
      <c r="B151" s="308"/>
      <c r="C151" s="308"/>
      <c r="D151" s="308"/>
      <c r="E151" s="308"/>
      <c r="F151" s="309"/>
      <c r="G151" s="229" t="s">
        <v>397</v>
      </c>
      <c r="H151" s="229"/>
      <c r="I151" s="229"/>
      <c r="J151" s="229"/>
      <c r="K151" s="229"/>
      <c r="L151" s="238" t="s">
        <v>398</v>
      </c>
      <c r="M151" s="238"/>
      <c r="N151" s="238"/>
      <c r="O151" s="238"/>
      <c r="P151" s="238"/>
      <c r="Q151" s="239"/>
      <c r="R151" s="239"/>
      <c r="S151" s="239"/>
      <c r="T151" s="239"/>
      <c r="U151" s="239"/>
      <c r="V151" s="239"/>
      <c r="W151" s="103"/>
      <c r="Y151" s="137"/>
    </row>
    <row r="152" spans="1:36" ht="29.25" customHeight="1">
      <c r="A152" s="307"/>
      <c r="B152" s="308"/>
      <c r="C152" s="308"/>
      <c r="D152" s="308"/>
      <c r="E152" s="308"/>
      <c r="F152" s="309"/>
      <c r="G152" s="223" t="s">
        <v>399</v>
      </c>
      <c r="H152" s="224"/>
      <c r="I152" s="224"/>
      <c r="J152" s="224"/>
      <c r="K152" s="224"/>
      <c r="L152" s="224"/>
      <c r="M152" s="224"/>
      <c r="N152" s="224"/>
      <c r="O152" s="224"/>
      <c r="P152" s="224"/>
      <c r="Q152" s="224"/>
      <c r="R152" s="224"/>
      <c r="S152" s="224"/>
      <c r="T152" s="224"/>
      <c r="U152" s="224"/>
      <c r="V152" s="225"/>
      <c r="W152" s="103"/>
      <c r="X152" s="149" t="s">
        <v>400</v>
      </c>
      <c r="Y152" s="137"/>
      <c r="Z152" s="175"/>
      <c r="AA152" s="175"/>
      <c r="AB152" s="175"/>
      <c r="AC152" s="175"/>
      <c r="AD152" s="175"/>
      <c r="AE152" s="175"/>
      <c r="AF152" s="175"/>
      <c r="AG152" s="175"/>
      <c r="AH152" s="175"/>
      <c r="AI152" s="175"/>
      <c r="AJ152" s="175"/>
    </row>
    <row r="153" spans="1:36" ht="47.25" customHeight="1">
      <c r="A153" s="307"/>
      <c r="B153" s="308"/>
      <c r="C153" s="308"/>
      <c r="D153" s="308"/>
      <c r="E153" s="308"/>
      <c r="F153" s="309"/>
      <c r="G153" s="233" t="s">
        <v>403</v>
      </c>
      <c r="H153" s="234"/>
      <c r="I153" s="234"/>
      <c r="J153" s="234"/>
      <c r="K153" s="234"/>
      <c r="L153" s="234"/>
      <c r="M153" s="234"/>
      <c r="N153" s="234"/>
      <c r="O153" s="234"/>
      <c r="P153" s="234"/>
      <c r="Q153" s="234"/>
      <c r="R153" s="234"/>
      <c r="S153" s="234"/>
      <c r="T153" s="234"/>
      <c r="U153" s="234"/>
      <c r="V153" s="234"/>
      <c r="W153" s="103"/>
      <c r="Y153" s="137"/>
    </row>
    <row r="154" spans="1:36" ht="21.75" customHeight="1">
      <c r="A154" s="307"/>
      <c r="B154" s="308"/>
      <c r="C154" s="308"/>
      <c r="D154" s="308"/>
      <c r="E154" s="308"/>
      <c r="F154" s="309"/>
      <c r="G154" s="235" t="s">
        <v>397</v>
      </c>
      <c r="H154" s="235"/>
      <c r="I154" s="235"/>
      <c r="J154" s="235"/>
      <c r="K154" s="235"/>
      <c r="L154" s="221" t="s">
        <v>398</v>
      </c>
      <c r="M154" s="221"/>
      <c r="N154" s="221"/>
      <c r="O154" s="221"/>
      <c r="P154" s="221"/>
      <c r="Q154" s="222"/>
      <c r="R154" s="222"/>
      <c r="S154" s="222"/>
      <c r="T154" s="222"/>
      <c r="U154" s="222"/>
      <c r="V154" s="222"/>
      <c r="W154" s="103"/>
      <c r="Y154" s="137"/>
      <c r="Z154" s="232"/>
      <c r="AA154" s="232"/>
      <c r="AB154" s="232"/>
      <c r="AC154" s="232"/>
      <c r="AD154" s="232"/>
      <c r="AE154" s="232"/>
      <c r="AF154" s="232"/>
      <c r="AG154" s="232"/>
      <c r="AH154" s="232"/>
      <c r="AI154" s="232"/>
      <c r="AJ154" s="232"/>
    </row>
    <row r="155" spans="1:36" ht="29.25" customHeight="1">
      <c r="A155" s="307"/>
      <c r="B155" s="308"/>
      <c r="C155" s="308"/>
      <c r="D155" s="308"/>
      <c r="E155" s="308"/>
      <c r="F155" s="309"/>
      <c r="G155" s="223" t="s">
        <v>404</v>
      </c>
      <c r="H155" s="224"/>
      <c r="I155" s="224"/>
      <c r="J155" s="224"/>
      <c r="K155" s="224"/>
      <c r="L155" s="224"/>
      <c r="M155" s="224"/>
      <c r="N155" s="224"/>
      <c r="O155" s="224"/>
      <c r="P155" s="224"/>
      <c r="Q155" s="224"/>
      <c r="R155" s="224"/>
      <c r="S155" s="224"/>
      <c r="T155" s="224"/>
      <c r="U155" s="224"/>
      <c r="V155" s="225"/>
      <c r="W155" s="103"/>
      <c r="X155" s="149" t="s">
        <v>400</v>
      </c>
      <c r="Y155" s="137"/>
      <c r="Z155" s="175"/>
      <c r="AA155" s="175"/>
      <c r="AB155" s="175"/>
      <c r="AC155" s="175"/>
      <c r="AD155" s="175"/>
      <c r="AE155" s="175"/>
      <c r="AF155" s="175"/>
      <c r="AG155" s="175"/>
      <c r="AH155" s="175"/>
      <c r="AI155" s="175"/>
      <c r="AJ155" s="175"/>
    </row>
    <row r="156" spans="1:36" ht="54" customHeight="1">
      <c r="A156" s="307"/>
      <c r="B156" s="308"/>
      <c r="C156" s="308"/>
      <c r="D156" s="308"/>
      <c r="E156" s="308"/>
      <c r="F156" s="309"/>
      <c r="G156" s="236" t="s">
        <v>405</v>
      </c>
      <c r="H156" s="237"/>
      <c r="I156" s="237"/>
      <c r="J156" s="237"/>
      <c r="K156" s="237"/>
      <c r="L156" s="237"/>
      <c r="M156" s="237"/>
      <c r="N156" s="237"/>
      <c r="O156" s="237"/>
      <c r="P156" s="237"/>
      <c r="Q156" s="237"/>
      <c r="R156" s="237"/>
      <c r="S156" s="237"/>
      <c r="T156" s="237"/>
      <c r="U156" s="237"/>
      <c r="V156" s="237"/>
      <c r="W156" s="103"/>
      <c r="Y156" s="137"/>
    </row>
    <row r="157" spans="1:36" ht="21.75" customHeight="1">
      <c r="A157" s="307"/>
      <c r="B157" s="308"/>
      <c r="C157" s="308"/>
      <c r="D157" s="308"/>
      <c r="E157" s="308"/>
      <c r="F157" s="309"/>
      <c r="G157" s="229" t="s">
        <v>397</v>
      </c>
      <c r="H157" s="229"/>
      <c r="I157" s="229"/>
      <c r="J157" s="229"/>
      <c r="K157" s="229"/>
      <c r="L157" s="238" t="s">
        <v>398</v>
      </c>
      <c r="M157" s="238"/>
      <c r="N157" s="238"/>
      <c r="O157" s="238"/>
      <c r="P157" s="238"/>
      <c r="Q157" s="239"/>
      <c r="R157" s="239"/>
      <c r="S157" s="239"/>
      <c r="T157" s="239"/>
      <c r="U157" s="239"/>
      <c r="V157" s="239"/>
      <c r="W157" s="103"/>
      <c r="Y157" s="137"/>
      <c r="Z157" s="232"/>
      <c r="AA157" s="232"/>
      <c r="AB157" s="232"/>
      <c r="AC157" s="232"/>
      <c r="AD157" s="232"/>
      <c r="AE157" s="232"/>
      <c r="AF157" s="232"/>
      <c r="AG157" s="232"/>
      <c r="AH157" s="232"/>
      <c r="AI157" s="232"/>
      <c r="AJ157" s="232"/>
    </row>
    <row r="158" spans="1:36" ht="29.25" customHeight="1">
      <c r="A158" s="307"/>
      <c r="B158" s="308"/>
      <c r="C158" s="308"/>
      <c r="D158" s="308"/>
      <c r="E158" s="308"/>
      <c r="F158" s="309"/>
      <c r="G158" s="223" t="s">
        <v>406</v>
      </c>
      <c r="H158" s="224"/>
      <c r="I158" s="224"/>
      <c r="J158" s="224"/>
      <c r="K158" s="224"/>
      <c r="L158" s="224"/>
      <c r="M158" s="224"/>
      <c r="N158" s="224"/>
      <c r="O158" s="224"/>
      <c r="P158" s="224"/>
      <c r="Q158" s="224"/>
      <c r="R158" s="224"/>
      <c r="S158" s="224"/>
      <c r="T158" s="224"/>
      <c r="U158" s="224"/>
      <c r="V158" s="225"/>
      <c r="W158" s="103"/>
      <c r="X158" s="149" t="s">
        <v>400</v>
      </c>
      <c r="Y158" s="137"/>
      <c r="Z158" s="175"/>
      <c r="AA158" s="175"/>
      <c r="AB158" s="175"/>
      <c r="AC158" s="175"/>
      <c r="AD158" s="175"/>
      <c r="AE158" s="175"/>
      <c r="AF158" s="175"/>
      <c r="AG158" s="175"/>
      <c r="AH158" s="175"/>
      <c r="AI158" s="175"/>
      <c r="AJ158" s="175"/>
    </row>
    <row r="159" spans="1:36" ht="43.5" customHeight="1">
      <c r="A159" s="307"/>
      <c r="B159" s="308"/>
      <c r="C159" s="308"/>
      <c r="D159" s="308"/>
      <c r="E159" s="308"/>
      <c r="F159" s="309"/>
      <c r="G159" s="233" t="s">
        <v>407</v>
      </c>
      <c r="H159" s="234"/>
      <c r="I159" s="234"/>
      <c r="J159" s="234"/>
      <c r="K159" s="234"/>
      <c r="L159" s="234"/>
      <c r="M159" s="234"/>
      <c r="N159" s="234"/>
      <c r="O159" s="234"/>
      <c r="P159" s="234"/>
      <c r="Q159" s="234"/>
      <c r="R159" s="234"/>
      <c r="S159" s="234"/>
      <c r="T159" s="234"/>
      <c r="U159" s="234"/>
      <c r="V159" s="234"/>
      <c r="W159" s="103"/>
      <c r="Y159" s="137"/>
    </row>
    <row r="160" spans="1:36" ht="21.75" customHeight="1">
      <c r="A160" s="307"/>
      <c r="B160" s="308"/>
      <c r="C160" s="308"/>
      <c r="D160" s="308"/>
      <c r="E160" s="308"/>
      <c r="F160" s="309"/>
      <c r="G160" s="235" t="s">
        <v>397</v>
      </c>
      <c r="H160" s="235"/>
      <c r="I160" s="235"/>
      <c r="J160" s="235"/>
      <c r="K160" s="235"/>
      <c r="L160" s="221" t="s">
        <v>398</v>
      </c>
      <c r="M160" s="221"/>
      <c r="N160" s="221"/>
      <c r="O160" s="221"/>
      <c r="P160" s="221"/>
      <c r="Q160" s="222"/>
      <c r="R160" s="222"/>
      <c r="S160" s="222"/>
      <c r="T160" s="222"/>
      <c r="U160" s="222"/>
      <c r="V160" s="222"/>
      <c r="W160" s="103"/>
      <c r="Y160" s="137"/>
      <c r="Z160" s="232"/>
      <c r="AA160" s="232"/>
      <c r="AB160" s="232"/>
      <c r="AC160" s="232"/>
      <c r="AD160" s="232"/>
      <c r="AE160" s="232"/>
      <c r="AF160" s="232"/>
      <c r="AG160" s="232"/>
      <c r="AH160" s="232"/>
      <c r="AI160" s="232"/>
      <c r="AJ160" s="232"/>
    </row>
    <row r="161" spans="1:36" ht="29.25" customHeight="1">
      <c r="A161" s="307"/>
      <c r="B161" s="308"/>
      <c r="C161" s="308"/>
      <c r="D161" s="308"/>
      <c r="E161" s="308"/>
      <c r="F161" s="309"/>
      <c r="G161" s="223" t="s">
        <v>408</v>
      </c>
      <c r="H161" s="224"/>
      <c r="I161" s="224"/>
      <c r="J161" s="224"/>
      <c r="K161" s="224"/>
      <c r="L161" s="224"/>
      <c r="M161" s="224"/>
      <c r="N161" s="224"/>
      <c r="O161" s="224"/>
      <c r="P161" s="224"/>
      <c r="Q161" s="224"/>
      <c r="R161" s="224"/>
      <c r="S161" s="224"/>
      <c r="T161" s="224"/>
      <c r="U161" s="224"/>
      <c r="V161" s="225"/>
      <c r="W161" s="103"/>
      <c r="X161" s="149" t="s">
        <v>400</v>
      </c>
      <c r="Y161" s="137"/>
      <c r="Z161" s="175"/>
      <c r="AA161" s="175"/>
      <c r="AB161" s="175"/>
      <c r="AC161" s="175"/>
      <c r="AD161" s="175"/>
      <c r="AE161" s="175"/>
      <c r="AF161" s="175"/>
      <c r="AG161" s="175"/>
      <c r="AH161" s="175"/>
      <c r="AI161" s="175"/>
      <c r="AJ161" s="175"/>
    </row>
    <row r="162" spans="1:36" ht="54" customHeight="1">
      <c r="A162" s="307"/>
      <c r="B162" s="308"/>
      <c r="C162" s="308"/>
      <c r="D162" s="308"/>
      <c r="E162" s="308"/>
      <c r="F162" s="309"/>
      <c r="G162" s="236" t="s">
        <v>409</v>
      </c>
      <c r="H162" s="237"/>
      <c r="I162" s="237"/>
      <c r="J162" s="237"/>
      <c r="K162" s="237"/>
      <c r="L162" s="237"/>
      <c r="M162" s="237"/>
      <c r="N162" s="237"/>
      <c r="O162" s="237"/>
      <c r="P162" s="237"/>
      <c r="Q162" s="237"/>
      <c r="R162" s="237"/>
      <c r="S162" s="237"/>
      <c r="T162" s="237"/>
      <c r="U162" s="237"/>
      <c r="V162" s="237"/>
      <c r="W162" s="103"/>
      <c r="Y162" s="137"/>
    </row>
    <row r="163" spans="1:36" ht="21.75" customHeight="1">
      <c r="A163" s="307"/>
      <c r="B163" s="308"/>
      <c r="C163" s="308"/>
      <c r="D163" s="308"/>
      <c r="E163" s="308"/>
      <c r="F163" s="309"/>
      <c r="G163" s="229" t="s">
        <v>397</v>
      </c>
      <c r="H163" s="229"/>
      <c r="I163" s="229"/>
      <c r="J163" s="229"/>
      <c r="K163" s="229"/>
      <c r="L163" s="238" t="s">
        <v>398</v>
      </c>
      <c r="M163" s="238"/>
      <c r="N163" s="238"/>
      <c r="O163" s="238"/>
      <c r="P163" s="238"/>
      <c r="Q163" s="239"/>
      <c r="R163" s="239"/>
      <c r="S163" s="239"/>
      <c r="T163" s="239"/>
      <c r="U163" s="239"/>
      <c r="V163" s="239"/>
      <c r="W163" s="103"/>
      <c r="Y163" s="137"/>
      <c r="Z163" s="232"/>
      <c r="AA163" s="232"/>
      <c r="AB163" s="232"/>
      <c r="AC163" s="232"/>
      <c r="AD163" s="232"/>
      <c r="AE163" s="232"/>
      <c r="AF163" s="232"/>
      <c r="AG163" s="232"/>
      <c r="AH163" s="232"/>
      <c r="AI163" s="232"/>
      <c r="AJ163" s="232"/>
    </row>
    <row r="164" spans="1:36" ht="29.25" customHeight="1">
      <c r="A164" s="307"/>
      <c r="B164" s="308"/>
      <c r="C164" s="308"/>
      <c r="D164" s="308"/>
      <c r="E164" s="308"/>
      <c r="F164" s="309"/>
      <c r="G164" s="223" t="s">
        <v>410</v>
      </c>
      <c r="H164" s="224"/>
      <c r="I164" s="224"/>
      <c r="J164" s="224"/>
      <c r="K164" s="224"/>
      <c r="L164" s="224"/>
      <c r="M164" s="224"/>
      <c r="N164" s="224"/>
      <c r="O164" s="224"/>
      <c r="P164" s="224"/>
      <c r="Q164" s="224"/>
      <c r="R164" s="224"/>
      <c r="S164" s="224"/>
      <c r="T164" s="224"/>
      <c r="U164" s="224"/>
      <c r="V164" s="225"/>
      <c r="W164" s="103"/>
      <c r="X164" s="149" t="s">
        <v>400</v>
      </c>
      <c r="Y164" s="137"/>
      <c r="Z164" s="175"/>
      <c r="AA164" s="175"/>
      <c r="AB164" s="175"/>
      <c r="AC164" s="175"/>
      <c r="AD164" s="175"/>
      <c r="AE164" s="175"/>
      <c r="AF164" s="175"/>
      <c r="AG164" s="175"/>
      <c r="AH164" s="175"/>
      <c r="AI164" s="175"/>
      <c r="AJ164" s="175"/>
    </row>
    <row r="165" spans="1:36" ht="54" customHeight="1">
      <c r="A165" s="307"/>
      <c r="B165" s="308"/>
      <c r="C165" s="308"/>
      <c r="D165" s="308"/>
      <c r="E165" s="308"/>
      <c r="F165" s="309"/>
      <c r="G165" s="233" t="s">
        <v>411</v>
      </c>
      <c r="H165" s="234"/>
      <c r="I165" s="234"/>
      <c r="J165" s="234"/>
      <c r="K165" s="234"/>
      <c r="L165" s="234"/>
      <c r="M165" s="234"/>
      <c r="N165" s="234"/>
      <c r="O165" s="234"/>
      <c r="P165" s="234"/>
      <c r="Q165" s="234"/>
      <c r="R165" s="234"/>
      <c r="S165" s="234"/>
      <c r="T165" s="234"/>
      <c r="U165" s="234"/>
      <c r="V165" s="234"/>
      <c r="W165" s="103"/>
      <c r="Y165" s="137"/>
    </row>
    <row r="166" spans="1:36" ht="21.75" customHeight="1">
      <c r="A166" s="307"/>
      <c r="B166" s="308"/>
      <c r="C166" s="308"/>
      <c r="D166" s="308"/>
      <c r="E166" s="308"/>
      <c r="F166" s="309"/>
      <c r="G166" s="235" t="s">
        <v>397</v>
      </c>
      <c r="H166" s="235"/>
      <c r="I166" s="235"/>
      <c r="J166" s="235"/>
      <c r="K166" s="235"/>
      <c r="L166" s="221" t="s">
        <v>398</v>
      </c>
      <c r="M166" s="221"/>
      <c r="N166" s="221"/>
      <c r="O166" s="221"/>
      <c r="P166" s="221"/>
      <c r="Q166" s="222"/>
      <c r="R166" s="222"/>
      <c r="S166" s="222"/>
      <c r="T166" s="222"/>
      <c r="U166" s="222"/>
      <c r="V166" s="222"/>
      <c r="W166" s="103"/>
      <c r="Y166" s="137"/>
      <c r="Z166" s="232"/>
      <c r="AA166" s="232"/>
      <c r="AB166" s="232"/>
      <c r="AC166" s="232"/>
      <c r="AD166" s="232"/>
      <c r="AE166" s="232"/>
      <c r="AF166" s="232"/>
      <c r="AG166" s="232"/>
      <c r="AH166" s="232"/>
      <c r="AI166" s="232"/>
      <c r="AJ166" s="232"/>
    </row>
    <row r="167" spans="1:36" ht="29.25" customHeight="1">
      <c r="A167" s="307"/>
      <c r="B167" s="308"/>
      <c r="C167" s="308"/>
      <c r="D167" s="308"/>
      <c r="E167" s="308"/>
      <c r="F167" s="309"/>
      <c r="G167" s="223" t="s">
        <v>412</v>
      </c>
      <c r="H167" s="224"/>
      <c r="I167" s="224"/>
      <c r="J167" s="224"/>
      <c r="K167" s="224"/>
      <c r="L167" s="224"/>
      <c r="M167" s="224"/>
      <c r="N167" s="224"/>
      <c r="O167" s="224"/>
      <c r="P167" s="224"/>
      <c r="Q167" s="224"/>
      <c r="R167" s="224"/>
      <c r="S167" s="224"/>
      <c r="T167" s="224"/>
      <c r="U167" s="224"/>
      <c r="V167" s="225"/>
      <c r="W167" s="103"/>
      <c r="X167" s="149" t="s">
        <v>400</v>
      </c>
      <c r="Y167" s="137"/>
      <c r="Z167" s="175"/>
      <c r="AA167" s="175"/>
      <c r="AB167" s="175"/>
      <c r="AC167" s="175"/>
      <c r="AD167" s="175"/>
      <c r="AE167" s="175"/>
      <c r="AF167" s="175"/>
      <c r="AG167" s="175"/>
      <c r="AH167" s="175"/>
      <c r="AI167" s="175"/>
      <c r="AJ167" s="175"/>
    </row>
    <row r="168" spans="1:36" ht="44.25" customHeight="1">
      <c r="A168" s="307"/>
      <c r="B168" s="308"/>
      <c r="C168" s="308"/>
      <c r="D168" s="308"/>
      <c r="E168" s="308"/>
      <c r="F168" s="309"/>
      <c r="G168" s="236" t="s">
        <v>413</v>
      </c>
      <c r="H168" s="237"/>
      <c r="I168" s="237"/>
      <c r="J168" s="237"/>
      <c r="K168" s="237"/>
      <c r="L168" s="237"/>
      <c r="M168" s="237"/>
      <c r="N168" s="237"/>
      <c r="O168" s="237"/>
      <c r="P168" s="237"/>
      <c r="Q168" s="237"/>
      <c r="R168" s="237"/>
      <c r="S168" s="237"/>
      <c r="T168" s="237"/>
      <c r="U168" s="237"/>
      <c r="V168" s="237"/>
      <c r="W168" s="103"/>
      <c r="Y168" s="137"/>
    </row>
    <row r="169" spans="1:36" ht="21.75" customHeight="1">
      <c r="A169" s="307"/>
      <c r="B169" s="308"/>
      <c r="C169" s="308"/>
      <c r="D169" s="308"/>
      <c r="E169" s="308"/>
      <c r="F169" s="309"/>
      <c r="G169" s="229" t="s">
        <v>397</v>
      </c>
      <c r="H169" s="229"/>
      <c r="I169" s="229"/>
      <c r="J169" s="229"/>
      <c r="K169" s="229"/>
      <c r="L169" s="238" t="s">
        <v>398</v>
      </c>
      <c r="M169" s="238"/>
      <c r="N169" s="238"/>
      <c r="O169" s="238"/>
      <c r="P169" s="238"/>
      <c r="Q169" s="239"/>
      <c r="R169" s="239"/>
      <c r="S169" s="239"/>
      <c r="T169" s="239"/>
      <c r="U169" s="239"/>
      <c r="V169" s="239"/>
      <c r="W169" s="103"/>
      <c r="Y169" s="137"/>
      <c r="Z169" s="232"/>
      <c r="AA169" s="232"/>
      <c r="AB169" s="232"/>
      <c r="AC169" s="232"/>
      <c r="AD169" s="232"/>
      <c r="AE169" s="232"/>
      <c r="AF169" s="232"/>
      <c r="AG169" s="232"/>
      <c r="AH169" s="232"/>
      <c r="AI169" s="232"/>
      <c r="AJ169" s="232"/>
    </row>
    <row r="170" spans="1:36" ht="29.25" customHeight="1">
      <c r="A170" s="307"/>
      <c r="B170" s="308"/>
      <c r="C170" s="308"/>
      <c r="D170" s="308"/>
      <c r="E170" s="308"/>
      <c r="F170" s="309"/>
      <c r="G170" s="223" t="s">
        <v>414</v>
      </c>
      <c r="H170" s="224"/>
      <c r="I170" s="224"/>
      <c r="J170" s="224"/>
      <c r="K170" s="224"/>
      <c r="L170" s="224"/>
      <c r="M170" s="224"/>
      <c r="N170" s="224"/>
      <c r="O170" s="224"/>
      <c r="P170" s="224"/>
      <c r="Q170" s="224"/>
      <c r="R170" s="224"/>
      <c r="S170" s="224"/>
      <c r="T170" s="224"/>
      <c r="U170" s="224"/>
      <c r="V170" s="225"/>
      <c r="W170" s="103"/>
      <c r="X170" s="149" t="s">
        <v>400</v>
      </c>
      <c r="Y170" s="137"/>
      <c r="Z170" s="175"/>
      <c r="AA170" s="175"/>
      <c r="AB170" s="175"/>
      <c r="AC170" s="175"/>
      <c r="AD170" s="175"/>
      <c r="AE170" s="175"/>
      <c r="AF170" s="175"/>
      <c r="AG170" s="175"/>
      <c r="AH170" s="175"/>
      <c r="AI170" s="175"/>
      <c r="AJ170" s="175"/>
    </row>
    <row r="171" spans="1:36" ht="53.25" customHeight="1">
      <c r="A171" s="307"/>
      <c r="B171" s="308"/>
      <c r="C171" s="308"/>
      <c r="D171" s="308"/>
      <c r="E171" s="308"/>
      <c r="F171" s="309"/>
      <c r="G171" s="233" t="s">
        <v>415</v>
      </c>
      <c r="H171" s="234"/>
      <c r="I171" s="234"/>
      <c r="J171" s="234"/>
      <c r="K171" s="234"/>
      <c r="L171" s="234"/>
      <c r="M171" s="234"/>
      <c r="N171" s="234"/>
      <c r="O171" s="234"/>
      <c r="P171" s="234"/>
      <c r="Q171" s="234"/>
      <c r="R171" s="234"/>
      <c r="S171" s="234"/>
      <c r="T171" s="234"/>
      <c r="U171" s="234"/>
      <c r="V171" s="234"/>
      <c r="W171" s="103"/>
      <c r="Y171" s="137"/>
    </row>
    <row r="172" spans="1:36" ht="21.75" customHeight="1">
      <c r="A172" s="307"/>
      <c r="B172" s="308"/>
      <c r="C172" s="308"/>
      <c r="D172" s="308"/>
      <c r="E172" s="308"/>
      <c r="F172" s="309"/>
      <c r="G172" s="220" t="s">
        <v>397</v>
      </c>
      <c r="H172" s="220"/>
      <c r="I172" s="220"/>
      <c r="J172" s="220"/>
      <c r="K172" s="220"/>
      <c r="L172" s="221" t="s">
        <v>398</v>
      </c>
      <c r="M172" s="221"/>
      <c r="N172" s="221"/>
      <c r="O172" s="221"/>
      <c r="P172" s="221"/>
      <c r="Q172" s="222"/>
      <c r="R172" s="222"/>
      <c r="S172" s="222"/>
      <c r="T172" s="222"/>
      <c r="U172" s="222"/>
      <c r="V172" s="222"/>
      <c r="W172" s="103"/>
      <c r="Y172" s="137"/>
    </row>
    <row r="173" spans="1:36" ht="29.25" customHeight="1">
      <c r="A173" s="180"/>
      <c r="B173" s="181"/>
      <c r="C173" s="181"/>
      <c r="D173" s="181"/>
      <c r="E173" s="181"/>
      <c r="F173" s="182"/>
      <c r="G173" s="223" t="s">
        <v>416</v>
      </c>
      <c r="H173" s="224"/>
      <c r="I173" s="224"/>
      <c r="J173" s="224"/>
      <c r="K173" s="224"/>
      <c r="L173" s="224"/>
      <c r="M173" s="224"/>
      <c r="N173" s="224"/>
      <c r="O173" s="224"/>
      <c r="P173" s="224"/>
      <c r="Q173" s="224"/>
      <c r="R173" s="224"/>
      <c r="S173" s="224"/>
      <c r="T173" s="224"/>
      <c r="U173" s="224"/>
      <c r="V173" s="225"/>
      <c r="W173" s="103"/>
      <c r="X173" s="149" t="s">
        <v>400</v>
      </c>
      <c r="Y173" s="137"/>
      <c r="Z173" s="175"/>
      <c r="AA173" s="175"/>
      <c r="AB173" s="175"/>
      <c r="AC173" s="175"/>
      <c r="AD173" s="175"/>
      <c r="AE173" s="175"/>
      <c r="AF173" s="175"/>
      <c r="AG173" s="175"/>
      <c r="AH173" s="175"/>
      <c r="AI173" s="175"/>
      <c r="AJ173" s="175"/>
    </row>
    <row r="174" spans="1:36" s="62" customFormat="1" ht="22.15" customHeight="1">
      <c r="A174" s="318" t="s">
        <v>417</v>
      </c>
      <c r="B174" s="319"/>
      <c r="C174" s="319"/>
      <c r="D174" s="319"/>
      <c r="E174" s="319"/>
      <c r="F174" s="320"/>
      <c r="G174" s="321" t="s">
        <v>418</v>
      </c>
      <c r="H174" s="322"/>
      <c r="I174" s="322"/>
      <c r="J174" s="322"/>
      <c r="K174" s="322"/>
      <c r="L174" s="322"/>
      <c r="M174" s="322"/>
      <c r="N174" s="322"/>
      <c r="O174" s="322"/>
      <c r="P174" s="322"/>
      <c r="Q174" s="322"/>
      <c r="R174" s="322"/>
      <c r="S174" s="322"/>
      <c r="T174" s="322"/>
      <c r="U174" s="322"/>
      <c r="V174" s="322"/>
      <c r="W174" s="148"/>
      <c r="X174" s="149"/>
    </row>
    <row r="175" spans="1:36" ht="8.1" customHeight="1">
      <c r="A175" s="111"/>
      <c r="B175" s="111"/>
      <c r="C175" s="111"/>
      <c r="D175" s="111"/>
      <c r="E175" s="111"/>
      <c r="F175" s="111"/>
      <c r="G175" s="138"/>
      <c r="H175" s="139"/>
      <c r="I175" s="139"/>
      <c r="J175" s="139"/>
      <c r="K175" s="139"/>
      <c r="L175" s="139"/>
      <c r="M175" s="139"/>
      <c r="N175" s="139"/>
      <c r="O175" s="139"/>
      <c r="P175" s="139"/>
      <c r="Q175" s="139"/>
      <c r="R175" s="139"/>
      <c r="S175" s="139"/>
      <c r="T175" s="139"/>
      <c r="U175" s="139"/>
      <c r="V175" s="139"/>
      <c r="W175" s="103"/>
    </row>
    <row r="176" spans="1:36" ht="57" customHeight="1">
      <c r="A176" s="316" t="s">
        <v>419</v>
      </c>
      <c r="B176" s="316"/>
      <c r="C176" s="316"/>
      <c r="D176" s="316"/>
      <c r="E176" s="316"/>
      <c r="F176" s="316"/>
      <c r="G176" s="467" t="s">
        <v>420</v>
      </c>
      <c r="H176" s="467"/>
      <c r="I176" s="467"/>
      <c r="J176" s="467"/>
      <c r="K176" s="467"/>
      <c r="L176" s="467"/>
      <c r="M176" s="467"/>
      <c r="N176" s="467"/>
      <c r="O176" s="467"/>
      <c r="P176" s="467"/>
      <c r="Q176" s="467"/>
      <c r="R176" s="467"/>
      <c r="S176" s="467"/>
      <c r="T176" s="467"/>
      <c r="U176" s="467"/>
      <c r="V176" s="467"/>
      <c r="W176" s="103"/>
      <c r="X176" s="286" t="s">
        <v>421</v>
      </c>
      <c r="Y176" s="286"/>
      <c r="Z176" s="286"/>
    </row>
    <row r="177" spans="1:30" s="62" customFormat="1" ht="22.15" customHeight="1">
      <c r="A177" s="214" t="s">
        <v>422</v>
      </c>
      <c r="B177" s="214"/>
      <c r="C177" s="214"/>
      <c r="D177" s="214"/>
      <c r="E177" s="214"/>
      <c r="F177" s="214"/>
      <c r="G177" s="350" t="s">
        <v>423</v>
      </c>
      <c r="H177" s="351"/>
      <c r="I177" s="351"/>
      <c r="J177" s="352"/>
      <c r="K177" s="279" t="s">
        <v>424</v>
      </c>
      <c r="L177" s="279"/>
      <c r="M177" s="279"/>
      <c r="N177" s="279"/>
      <c r="O177" s="279"/>
      <c r="P177" s="279"/>
      <c r="Q177" s="353" t="s">
        <v>425</v>
      </c>
      <c r="R177" s="354"/>
      <c r="S177" s="354"/>
      <c r="T177" s="354"/>
      <c r="U177" s="354"/>
      <c r="V177" s="355"/>
      <c r="W177" s="148"/>
      <c r="X177" s="149" t="s">
        <v>426</v>
      </c>
      <c r="Y177" s="137"/>
    </row>
    <row r="178" spans="1:30" s="62" customFormat="1" ht="22.15" customHeight="1">
      <c r="A178" s="250" t="s">
        <v>427</v>
      </c>
      <c r="B178" s="251"/>
      <c r="C178" s="251"/>
      <c r="D178" s="251"/>
      <c r="E178" s="251"/>
      <c r="F178" s="251"/>
      <c r="G178" s="251"/>
      <c r="H178" s="251"/>
      <c r="I178" s="251"/>
      <c r="J178" s="251"/>
      <c r="K178" s="251"/>
      <c r="L178" s="251"/>
      <c r="M178" s="251"/>
      <c r="N178" s="251"/>
      <c r="O178" s="251"/>
      <c r="P178" s="251"/>
      <c r="Q178" s="251"/>
      <c r="R178" s="251"/>
      <c r="S178" s="251"/>
      <c r="T178" s="251"/>
      <c r="U178" s="251"/>
      <c r="V178" s="252"/>
      <c r="W178" s="148"/>
      <c r="X178" s="149" t="s">
        <v>428</v>
      </c>
      <c r="Y178" s="137"/>
    </row>
    <row r="179" spans="1:30" s="62" customFormat="1" ht="75" customHeight="1">
      <c r="A179" s="260" t="s">
        <v>429</v>
      </c>
      <c r="B179" s="260"/>
      <c r="C179" s="260"/>
      <c r="D179" s="260"/>
      <c r="E179" s="260"/>
      <c r="F179" s="260"/>
      <c r="G179" s="261" t="s">
        <v>430</v>
      </c>
      <c r="H179" s="262"/>
      <c r="I179" s="262"/>
      <c r="J179" s="262"/>
      <c r="K179" s="262"/>
      <c r="L179" s="262"/>
      <c r="M179" s="262"/>
      <c r="N179" s="262"/>
      <c r="O179" s="262"/>
      <c r="P179" s="262"/>
      <c r="Q179" s="262"/>
      <c r="R179" s="262"/>
      <c r="S179" s="262"/>
      <c r="T179" s="262"/>
      <c r="U179" s="262"/>
      <c r="V179" s="263"/>
      <c r="W179" s="148"/>
      <c r="X179" s="247" t="s">
        <v>431</v>
      </c>
      <c r="Y179" s="248"/>
      <c r="Z179" s="248"/>
    </row>
    <row r="180" spans="1:30" s="62" customFormat="1" ht="41.25" customHeight="1">
      <c r="A180" s="214" t="s">
        <v>432</v>
      </c>
      <c r="B180" s="214"/>
      <c r="C180" s="214"/>
      <c r="D180" s="214"/>
      <c r="E180" s="214"/>
      <c r="F180" s="214"/>
      <c r="G180" s="337" t="s">
        <v>433</v>
      </c>
      <c r="H180" s="338"/>
      <c r="I180" s="338"/>
      <c r="J180" s="338"/>
      <c r="K180" s="338"/>
      <c r="L180" s="338"/>
      <c r="M180" s="338"/>
      <c r="N180" s="338"/>
      <c r="O180" s="338"/>
      <c r="P180" s="338"/>
      <c r="Q180" s="338"/>
      <c r="R180" s="338"/>
      <c r="S180" s="338"/>
      <c r="T180" s="338"/>
      <c r="U180" s="338"/>
      <c r="V180" s="338"/>
      <c r="W180" s="148"/>
      <c r="X180" s="149"/>
      <c r="Y180" s="137"/>
    </row>
    <row r="181" spans="1:30" s="62" customFormat="1" ht="22.15" customHeight="1">
      <c r="A181" s="214" t="s">
        <v>434</v>
      </c>
      <c r="B181" s="214"/>
      <c r="C181" s="214"/>
      <c r="D181" s="214"/>
      <c r="E181" s="214"/>
      <c r="F181" s="214"/>
      <c r="G181" s="462" t="s">
        <v>435</v>
      </c>
      <c r="H181" s="463"/>
      <c r="I181" s="463"/>
      <c r="J181" s="463"/>
      <c r="K181" s="463"/>
      <c r="L181" s="463"/>
      <c r="M181" s="463"/>
      <c r="N181" s="463"/>
      <c r="O181" s="463"/>
      <c r="P181" s="463"/>
      <c r="Q181" s="463"/>
      <c r="R181" s="463"/>
      <c r="S181" s="463"/>
      <c r="T181" s="463"/>
      <c r="U181" s="463"/>
      <c r="V181" s="464"/>
      <c r="W181" s="148"/>
      <c r="X181" s="149"/>
      <c r="Y181" s="137"/>
    </row>
    <row r="182" spans="1:30" ht="8.1" customHeight="1">
      <c r="A182" s="114"/>
      <c r="B182" s="115"/>
      <c r="C182" s="115"/>
      <c r="D182" s="115"/>
      <c r="E182" s="115"/>
      <c r="F182" s="115"/>
      <c r="G182" s="115"/>
      <c r="H182" s="115"/>
      <c r="I182" s="115"/>
      <c r="J182" s="115"/>
      <c r="K182" s="115"/>
      <c r="L182" s="115"/>
      <c r="M182" s="115"/>
      <c r="N182" s="115"/>
      <c r="O182" s="115"/>
      <c r="P182" s="115"/>
      <c r="Q182" s="115"/>
      <c r="R182" s="115"/>
      <c r="S182" s="115"/>
      <c r="T182" s="115"/>
      <c r="U182" s="115"/>
      <c r="V182" s="129"/>
      <c r="W182" s="103"/>
      <c r="Y182" s="137"/>
    </row>
    <row r="183" spans="1:30" ht="21" customHeight="1">
      <c r="A183" s="339" t="s">
        <v>436</v>
      </c>
      <c r="B183" s="339"/>
      <c r="C183" s="339"/>
      <c r="D183" s="339"/>
      <c r="E183" s="339"/>
      <c r="F183" s="339"/>
      <c r="G183" s="339"/>
      <c r="H183" s="339"/>
      <c r="I183" s="339"/>
      <c r="J183" s="339"/>
      <c r="K183" s="339"/>
      <c r="L183" s="339"/>
      <c r="M183" s="339"/>
      <c r="N183" s="339"/>
      <c r="O183" s="339"/>
      <c r="P183" s="339"/>
      <c r="Q183" s="339"/>
      <c r="R183" s="339"/>
      <c r="S183" s="339"/>
      <c r="T183" s="339"/>
      <c r="U183" s="339"/>
      <c r="V183" s="339"/>
      <c r="W183" s="103"/>
      <c r="Y183" s="137"/>
    </row>
    <row r="184" spans="1:30" ht="21.75" customHeight="1">
      <c r="A184" s="193"/>
      <c r="B184" s="266" t="s">
        <v>437</v>
      </c>
      <c r="C184" s="267"/>
      <c r="D184" s="267"/>
      <c r="E184" s="267"/>
      <c r="F184" s="267"/>
      <c r="G184" s="267"/>
      <c r="H184" s="267"/>
      <c r="I184" s="267"/>
      <c r="J184" s="267"/>
      <c r="K184" s="267"/>
      <c r="L184" s="267"/>
      <c r="M184" s="268"/>
      <c r="N184" s="427" t="s">
        <v>438</v>
      </c>
      <c r="O184" s="427"/>
      <c r="P184" s="427"/>
      <c r="Q184" s="428"/>
      <c r="R184" s="497" t="s">
        <v>439</v>
      </c>
      <c r="S184" s="497"/>
      <c r="T184" s="497"/>
      <c r="U184" s="497"/>
      <c r="V184" s="497"/>
      <c r="W184" s="103"/>
      <c r="X184" s="155" t="s">
        <v>440</v>
      </c>
      <c r="Y184" s="137"/>
    </row>
    <row r="185" spans="1:30" ht="21.75" customHeight="1">
      <c r="A185" s="193"/>
      <c r="B185" s="264" t="s">
        <v>441</v>
      </c>
      <c r="C185" s="264"/>
      <c r="D185" s="264"/>
      <c r="E185" s="264"/>
      <c r="F185" s="264"/>
      <c r="G185" s="264"/>
      <c r="H185" s="264"/>
      <c r="I185" s="264"/>
      <c r="J185" s="264"/>
      <c r="K185" s="264"/>
      <c r="L185" s="264"/>
      <c r="M185" s="264"/>
      <c r="N185" s="427" t="s">
        <v>438</v>
      </c>
      <c r="O185" s="427"/>
      <c r="P185" s="427"/>
      <c r="Q185" s="428"/>
      <c r="R185" s="257" t="s">
        <v>184</v>
      </c>
      <c r="S185" s="257"/>
      <c r="T185" s="257"/>
      <c r="U185" s="257"/>
      <c r="V185" s="257"/>
      <c r="W185" s="103"/>
      <c r="X185" s="149" t="s">
        <v>442</v>
      </c>
      <c r="Y185" s="137"/>
    </row>
    <row r="186" spans="1:30" ht="21.75" customHeight="1">
      <c r="A186" s="150"/>
      <c r="B186" s="264" t="s">
        <v>443</v>
      </c>
      <c r="C186" s="264"/>
      <c r="D186" s="264"/>
      <c r="E186" s="264"/>
      <c r="F186" s="264"/>
      <c r="G186" s="264"/>
      <c r="H186" s="264"/>
      <c r="I186" s="264"/>
      <c r="J186" s="264"/>
      <c r="K186" s="264"/>
      <c r="L186" s="264"/>
      <c r="M186" s="264"/>
      <c r="N186" s="258" t="s">
        <v>444</v>
      </c>
      <c r="O186" s="258"/>
      <c r="P186" s="258"/>
      <c r="Q186" s="258"/>
      <c r="R186" s="257" t="s">
        <v>445</v>
      </c>
      <c r="S186" s="257"/>
      <c r="T186" s="257"/>
      <c r="U186" s="257"/>
      <c r="V186" s="257"/>
      <c r="W186" s="103"/>
      <c r="X186" s="149" t="s">
        <v>446</v>
      </c>
      <c r="Y186" s="137"/>
    </row>
    <row r="187" spans="1:30" ht="48.6" customHeight="1">
      <c r="A187" s="150"/>
      <c r="B187" s="264" t="s">
        <v>447</v>
      </c>
      <c r="C187" s="264"/>
      <c r="D187" s="264"/>
      <c r="E187" s="264"/>
      <c r="F187" s="264"/>
      <c r="G187" s="264"/>
      <c r="H187" s="264"/>
      <c r="I187" s="264"/>
      <c r="J187" s="264"/>
      <c r="K187" s="264"/>
      <c r="L187" s="264"/>
      <c r="M187" s="264"/>
      <c r="N187" s="258" t="s">
        <v>448</v>
      </c>
      <c r="O187" s="258"/>
      <c r="P187" s="258"/>
      <c r="Q187" s="258"/>
      <c r="R187" s="256" t="s">
        <v>688</v>
      </c>
      <c r="S187" s="256"/>
      <c r="T187" s="256"/>
      <c r="U187" s="256"/>
      <c r="V187" s="256"/>
      <c r="W187" s="103"/>
      <c r="X187" s="149" t="s">
        <v>450</v>
      </c>
      <c r="Y187" s="137"/>
    </row>
    <row r="188" spans="1:30" ht="21" customHeight="1">
      <c r="A188" s="151" t="s">
        <v>451</v>
      </c>
      <c r="B188" s="265" t="s">
        <v>452</v>
      </c>
      <c r="C188" s="265"/>
      <c r="D188" s="265"/>
      <c r="E188" s="265"/>
      <c r="F188" s="265"/>
      <c r="G188" s="265"/>
      <c r="H188" s="265"/>
      <c r="I188" s="265"/>
      <c r="J188" s="265"/>
      <c r="K188" s="265"/>
      <c r="L188" s="265"/>
      <c r="M188" s="265"/>
      <c r="N188" s="258"/>
      <c r="O188" s="258"/>
      <c r="P188" s="258"/>
      <c r="Q188" s="258"/>
      <c r="R188" s="259"/>
      <c r="S188" s="259"/>
      <c r="T188" s="259"/>
      <c r="U188" s="259"/>
      <c r="V188" s="259"/>
      <c r="W188" s="103"/>
      <c r="Y188" s="137"/>
    </row>
    <row r="189" spans="1:30" ht="25.5" customHeight="1">
      <c r="A189" s="150"/>
      <c r="B189" s="264" t="s">
        <v>453</v>
      </c>
      <c r="C189" s="264"/>
      <c r="D189" s="264"/>
      <c r="E189" s="264"/>
      <c r="F189" s="264"/>
      <c r="G189" s="264"/>
      <c r="H189" s="264"/>
      <c r="I189" s="264"/>
      <c r="J189" s="264"/>
      <c r="K189" s="264"/>
      <c r="L189" s="264"/>
      <c r="M189" s="264"/>
      <c r="N189" s="258" t="s">
        <v>454</v>
      </c>
      <c r="O189" s="258"/>
      <c r="P189" s="258"/>
      <c r="Q189" s="258"/>
      <c r="R189" s="256" t="s">
        <v>455</v>
      </c>
      <c r="S189" s="256"/>
      <c r="T189" s="256"/>
      <c r="U189" s="256"/>
      <c r="V189" s="256"/>
      <c r="W189" s="103"/>
      <c r="Y189" s="137"/>
    </row>
    <row r="190" spans="1:30" s="135" customFormat="1" ht="25.5" customHeight="1">
      <c r="A190" s="152"/>
      <c r="B190" s="264" t="s">
        <v>456</v>
      </c>
      <c r="C190" s="264"/>
      <c r="D190" s="264"/>
      <c r="E190" s="264"/>
      <c r="F190" s="264"/>
      <c r="G190" s="264"/>
      <c r="H190" s="264"/>
      <c r="I190" s="264"/>
      <c r="J190" s="264"/>
      <c r="K190" s="264"/>
      <c r="L190" s="264"/>
      <c r="M190" s="264"/>
      <c r="N190" s="365" t="s">
        <v>454</v>
      </c>
      <c r="O190" s="365"/>
      <c r="P190" s="365"/>
      <c r="Q190" s="365"/>
      <c r="R190" s="256" t="s">
        <v>457</v>
      </c>
      <c r="S190" s="256"/>
      <c r="T190" s="256"/>
      <c r="U190" s="256"/>
      <c r="V190" s="256"/>
      <c r="W190" s="103"/>
      <c r="X190" s="156"/>
      <c r="Y190" s="137"/>
      <c r="Z190" s="98"/>
      <c r="AA190" s="98"/>
      <c r="AB190" s="98"/>
      <c r="AC190" s="98"/>
      <c r="AD190" s="98"/>
    </row>
    <row r="191" spans="1:30" ht="24" customHeight="1">
      <c r="A191" s="150"/>
      <c r="B191" s="196" t="s">
        <v>458</v>
      </c>
      <c r="C191" s="197"/>
      <c r="D191" s="197"/>
      <c r="E191" s="197"/>
      <c r="F191" s="197"/>
      <c r="G191" s="197"/>
      <c r="H191" s="197"/>
      <c r="I191" s="197"/>
      <c r="J191" s="197"/>
      <c r="K191" s="197"/>
      <c r="L191" s="197"/>
      <c r="M191" s="198"/>
      <c r="N191" s="258" t="s">
        <v>454</v>
      </c>
      <c r="O191" s="258"/>
      <c r="P191" s="258"/>
      <c r="Q191" s="258"/>
      <c r="R191" s="256" t="s">
        <v>689</v>
      </c>
      <c r="S191" s="256"/>
      <c r="T191" s="256"/>
      <c r="U191" s="256"/>
      <c r="V191" s="256"/>
      <c r="W191" s="103"/>
      <c r="Y191" s="140"/>
      <c r="Z191" s="135"/>
      <c r="AA191" s="135"/>
      <c r="AB191" s="135"/>
      <c r="AC191" s="135"/>
      <c r="AD191" s="135"/>
    </row>
    <row r="192" spans="1:30" ht="21" customHeight="1">
      <c r="A192" s="150"/>
      <c r="B192" s="264" t="s">
        <v>460</v>
      </c>
      <c r="C192" s="264"/>
      <c r="D192" s="264"/>
      <c r="E192" s="264"/>
      <c r="F192" s="264"/>
      <c r="G192" s="264"/>
      <c r="H192" s="264"/>
      <c r="I192" s="264"/>
      <c r="J192" s="264"/>
      <c r="K192" s="264"/>
      <c r="L192" s="264"/>
      <c r="M192" s="264"/>
      <c r="N192" s="258" t="s">
        <v>454</v>
      </c>
      <c r="O192" s="258"/>
      <c r="P192" s="258"/>
      <c r="Q192" s="258"/>
      <c r="R192" s="497" t="s">
        <v>365</v>
      </c>
      <c r="S192" s="497"/>
      <c r="T192" s="497"/>
      <c r="U192" s="497"/>
      <c r="V192" s="497"/>
      <c r="W192" s="103"/>
      <c r="X192" s="155" t="s">
        <v>461</v>
      </c>
    </row>
    <row r="193" spans="1:35" s="103" customFormat="1" ht="36" customHeight="1">
      <c r="A193" s="151"/>
      <c r="B193" s="498" t="s">
        <v>462</v>
      </c>
      <c r="C193" s="498"/>
      <c r="D193" s="498"/>
      <c r="E193" s="498"/>
      <c r="F193" s="498"/>
      <c r="G193" s="498"/>
      <c r="H193" s="498"/>
      <c r="I193" s="498"/>
      <c r="J193" s="498"/>
      <c r="K193" s="498"/>
      <c r="L193" s="498"/>
      <c r="M193" s="498"/>
      <c r="N193" s="499" t="s">
        <v>448</v>
      </c>
      <c r="O193" s="499"/>
      <c r="P193" s="499"/>
      <c r="Q193" s="499"/>
      <c r="R193" s="500" t="s">
        <v>463</v>
      </c>
      <c r="S193" s="500"/>
      <c r="T193" s="500"/>
      <c r="U193" s="500"/>
      <c r="V193" s="500"/>
      <c r="X193" s="162" t="s">
        <v>464</v>
      </c>
      <c r="Y193" s="98"/>
      <c r="Z193" s="98"/>
      <c r="AA193" s="98"/>
      <c r="AB193" s="98"/>
      <c r="AC193" s="98"/>
      <c r="AD193" s="98"/>
    </row>
    <row r="194" spans="1:35" ht="19.5" customHeight="1">
      <c r="A194" s="150"/>
      <c r="B194" s="264" t="s">
        <v>465</v>
      </c>
      <c r="C194" s="264"/>
      <c r="D194" s="264"/>
      <c r="E194" s="264"/>
      <c r="F194" s="264"/>
      <c r="G194" s="264"/>
      <c r="H194" s="264"/>
      <c r="I194" s="264"/>
      <c r="J194" s="264"/>
      <c r="K194" s="264"/>
      <c r="L194" s="264"/>
      <c r="M194" s="264"/>
      <c r="N194" s="258"/>
      <c r="O194" s="258"/>
      <c r="P194" s="258"/>
      <c r="Q194" s="258"/>
      <c r="R194" s="277" t="s">
        <v>466</v>
      </c>
      <c r="S194" s="277"/>
      <c r="T194" s="277"/>
      <c r="U194" s="277"/>
      <c r="V194" s="277"/>
      <c r="W194" s="103"/>
      <c r="X194" s="162" t="s">
        <v>464</v>
      </c>
      <c r="Y194" s="103"/>
      <c r="Z194" s="103"/>
      <c r="AA194" s="103"/>
      <c r="AB194" s="103"/>
      <c r="AC194" s="103"/>
      <c r="AD194" s="103"/>
    </row>
    <row r="195" spans="1:35" s="62" customFormat="1" ht="22.15" customHeight="1">
      <c r="A195" s="410" t="s">
        <v>690</v>
      </c>
      <c r="B195" s="390"/>
      <c r="C195" s="390"/>
      <c r="D195" s="390"/>
      <c r="E195" s="390"/>
      <c r="F195" s="390"/>
      <c r="G195" s="390"/>
      <c r="H195" s="390"/>
      <c r="I195" s="390"/>
      <c r="J195" s="390"/>
      <c r="K195" s="390"/>
      <c r="L195" s="390"/>
      <c r="M195" s="390"/>
      <c r="N195" s="390"/>
      <c r="O195" s="390"/>
      <c r="P195" s="390"/>
      <c r="Q195" s="390"/>
      <c r="R195" s="390"/>
      <c r="S195" s="390"/>
      <c r="T195" s="390"/>
      <c r="U195" s="390"/>
      <c r="V195" s="390"/>
      <c r="W195" s="148"/>
      <c r="X195" s="149"/>
    </row>
    <row r="196" spans="1:35" ht="8.1" customHeight="1">
      <c r="A196" s="141"/>
      <c r="B196" s="142"/>
      <c r="C196" s="142"/>
      <c r="D196" s="142"/>
      <c r="E196" s="142"/>
      <c r="F196" s="142"/>
      <c r="G196" s="142"/>
      <c r="H196" s="142"/>
      <c r="I196" s="142"/>
      <c r="J196" s="142"/>
      <c r="K196" s="142"/>
      <c r="L196" s="142"/>
      <c r="M196" s="142"/>
      <c r="N196" s="142"/>
      <c r="O196" s="142"/>
      <c r="P196" s="142"/>
      <c r="Q196" s="142"/>
      <c r="R196" s="142"/>
      <c r="S196" s="142"/>
      <c r="T196" s="142"/>
      <c r="U196" s="142"/>
      <c r="V196" s="142"/>
      <c r="W196" s="103"/>
    </row>
    <row r="197" spans="1:35" ht="21" customHeight="1">
      <c r="A197" s="157" t="s">
        <v>468</v>
      </c>
      <c r="B197" s="143"/>
      <c r="C197" s="143"/>
      <c r="D197" s="143"/>
      <c r="E197" s="143"/>
      <c r="F197" s="143"/>
      <c r="G197" s="143"/>
      <c r="H197" s="254" t="s">
        <v>469</v>
      </c>
      <c r="I197" s="254"/>
      <c r="J197" s="254"/>
      <c r="K197" s="254"/>
      <c r="L197" s="254"/>
      <c r="M197" s="254"/>
      <c r="N197" s="254"/>
      <c r="O197" s="254"/>
      <c r="P197" s="254"/>
      <c r="Q197" s="254"/>
      <c r="R197" s="254"/>
      <c r="S197" s="254"/>
      <c r="T197" s="254"/>
      <c r="U197" s="254"/>
      <c r="V197" s="254"/>
      <c r="W197" s="103"/>
      <c r="X197" s="149" t="s">
        <v>470</v>
      </c>
    </row>
    <row r="198" spans="1:35" ht="22.15" customHeight="1">
      <c r="A198" s="255" t="s">
        <v>471</v>
      </c>
      <c r="B198" s="255"/>
      <c r="C198" s="255"/>
      <c r="D198" s="255"/>
      <c r="E198" s="255"/>
      <c r="F198" s="255" t="s">
        <v>472</v>
      </c>
      <c r="G198" s="255"/>
      <c r="H198" s="255"/>
      <c r="I198" s="255"/>
      <c r="J198" s="255" t="s">
        <v>152</v>
      </c>
      <c r="K198" s="255"/>
      <c r="L198" s="255"/>
      <c r="M198" s="255"/>
      <c r="N198" s="255"/>
      <c r="O198" s="255"/>
      <c r="P198" s="255"/>
      <c r="Q198" s="255"/>
      <c r="R198" s="255"/>
      <c r="S198" s="255"/>
      <c r="T198" s="255"/>
      <c r="U198" s="255"/>
      <c r="V198" s="255"/>
      <c r="W198" s="103"/>
    </row>
    <row r="199" spans="1:35" ht="22.15" customHeight="1">
      <c r="A199" s="253" t="s">
        <v>473</v>
      </c>
      <c r="B199" s="253"/>
      <c r="C199" s="253"/>
      <c r="D199" s="253"/>
      <c r="E199" s="253"/>
      <c r="F199" s="253" t="s">
        <v>474</v>
      </c>
      <c r="G199" s="253"/>
      <c r="H199" s="253"/>
      <c r="I199" s="253"/>
      <c r="J199" s="249" t="s">
        <v>475</v>
      </c>
      <c r="K199" s="249"/>
      <c r="L199" s="249"/>
      <c r="M199" s="249"/>
      <c r="N199" s="249"/>
      <c r="O199" s="249"/>
      <c r="P199" s="249"/>
      <c r="Q199" s="249"/>
      <c r="R199" s="249"/>
      <c r="S199" s="249"/>
      <c r="T199" s="249"/>
      <c r="U199" s="249"/>
      <c r="V199" s="249"/>
      <c r="W199" s="103"/>
      <c r="AI199" s="102"/>
    </row>
    <row r="200" spans="1:35" ht="22.15" customHeight="1">
      <c r="A200" s="658" t="s">
        <v>476</v>
      </c>
      <c r="B200" s="659"/>
      <c r="C200" s="659"/>
      <c r="D200" s="659"/>
      <c r="E200" s="659"/>
      <c r="F200" s="659"/>
      <c r="G200" s="659"/>
      <c r="H200" s="659"/>
      <c r="I200" s="659"/>
      <c r="J200" s="659"/>
      <c r="K200" s="659"/>
      <c r="L200" s="659"/>
      <c r="M200" s="659"/>
      <c r="N200" s="659"/>
      <c r="O200" s="659"/>
      <c r="P200" s="659"/>
      <c r="Q200" s="659"/>
      <c r="R200" s="659"/>
      <c r="S200" s="659"/>
      <c r="T200" s="659"/>
      <c r="U200" s="659"/>
      <c r="V200" s="660"/>
      <c r="W200" s="103"/>
      <c r="X200" s="149" t="s">
        <v>477</v>
      </c>
      <c r="AI200" s="102"/>
    </row>
    <row r="201" spans="1:35" ht="8.1" customHeight="1">
      <c r="A201" s="116"/>
      <c r="B201" s="116"/>
      <c r="C201" s="116"/>
      <c r="D201" s="116"/>
      <c r="E201" s="116"/>
      <c r="F201" s="116"/>
      <c r="G201" s="116"/>
      <c r="H201" s="116"/>
      <c r="I201" s="116"/>
      <c r="J201" s="129"/>
      <c r="K201" s="129"/>
      <c r="L201" s="129"/>
      <c r="M201" s="129"/>
      <c r="N201" s="129"/>
      <c r="O201" s="129"/>
      <c r="P201" s="129"/>
      <c r="Q201" s="129"/>
      <c r="R201" s="129"/>
      <c r="S201" s="129"/>
      <c r="T201" s="129"/>
      <c r="U201" s="129"/>
      <c r="V201" s="129"/>
      <c r="W201" s="103"/>
      <c r="AI201" s="102"/>
    </row>
    <row r="202" spans="1:35" s="62" customFormat="1" ht="46.5" customHeight="1">
      <c r="A202" s="159" t="s">
        <v>478</v>
      </c>
      <c r="B202" s="82"/>
      <c r="C202" s="82"/>
      <c r="D202" s="82"/>
      <c r="E202" s="82"/>
      <c r="F202" s="82"/>
      <c r="G202" s="82"/>
      <c r="H202" s="287" t="s">
        <v>479</v>
      </c>
      <c r="I202" s="289"/>
      <c r="J202" s="289"/>
      <c r="K202" s="289"/>
      <c r="L202" s="289"/>
      <c r="M202" s="289"/>
      <c r="N202" s="289"/>
      <c r="O202" s="287" t="s">
        <v>480</v>
      </c>
      <c r="P202" s="288"/>
      <c r="Q202" s="288"/>
      <c r="R202" s="288"/>
      <c r="S202" s="288"/>
      <c r="T202" s="288"/>
      <c r="U202" s="288"/>
      <c r="V202" s="288"/>
      <c r="W202" s="148"/>
      <c r="X202" s="149" t="s">
        <v>481</v>
      </c>
    </row>
    <row r="203" spans="1:35" s="62" customFormat="1" ht="54" customHeight="1">
      <c r="A203" s="272" t="s">
        <v>482</v>
      </c>
      <c r="B203" s="272"/>
      <c r="C203" s="272"/>
      <c r="D203" s="272"/>
      <c r="E203" s="272"/>
      <c r="F203" s="272"/>
      <c r="G203" s="272"/>
      <c r="H203" s="272"/>
      <c r="I203" s="272"/>
      <c r="J203" s="272"/>
      <c r="K203" s="272"/>
      <c r="L203" s="272"/>
      <c r="M203" s="272"/>
      <c r="N203" s="272"/>
      <c r="O203" s="272"/>
      <c r="P203" s="272"/>
      <c r="Q203" s="272"/>
      <c r="R203" s="272"/>
      <c r="S203" s="272"/>
      <c r="T203" s="272"/>
      <c r="U203" s="272"/>
      <c r="V203" s="272"/>
      <c r="W203" s="148"/>
    </row>
    <row r="204" spans="1:35" ht="20.25" customHeight="1">
      <c r="A204" s="214" t="s">
        <v>483</v>
      </c>
      <c r="B204" s="214"/>
      <c r="C204" s="214"/>
      <c r="D204" s="214"/>
      <c r="E204" s="214"/>
      <c r="F204" s="214"/>
      <c r="G204" s="417" t="s">
        <v>184</v>
      </c>
      <c r="H204" s="418"/>
      <c r="I204" s="418"/>
      <c r="J204" s="418"/>
      <c r="K204" s="418"/>
      <c r="L204" s="418"/>
      <c r="M204" s="418"/>
      <c r="N204" s="418"/>
      <c r="O204" s="418"/>
      <c r="P204" s="418"/>
      <c r="Q204" s="418"/>
      <c r="R204" s="418"/>
      <c r="S204" s="418"/>
      <c r="T204" s="418"/>
      <c r="U204" s="418"/>
      <c r="V204" s="419"/>
      <c r="W204" s="103"/>
      <c r="X204" s="158" t="s">
        <v>484</v>
      </c>
      <c r="Y204" s="62"/>
      <c r="Z204" s="62"/>
      <c r="AA204" s="62"/>
    </row>
    <row r="205" spans="1:35" s="118" customFormat="1" ht="20.25" customHeight="1">
      <c r="A205" s="356" t="s">
        <v>485</v>
      </c>
      <c r="B205" s="357"/>
      <c r="C205" s="357"/>
      <c r="D205" s="357"/>
      <c r="E205" s="357"/>
      <c r="F205" s="358"/>
      <c r="G205" s="215" t="s">
        <v>486</v>
      </c>
      <c r="H205" s="216"/>
      <c r="I205" s="216"/>
      <c r="J205" s="216"/>
      <c r="K205" s="216"/>
      <c r="L205" s="216"/>
      <c r="M205" s="216"/>
      <c r="N205" s="216"/>
      <c r="O205" s="216"/>
      <c r="P205" s="216"/>
      <c r="Q205" s="216"/>
      <c r="R205" s="216"/>
      <c r="S205" s="216"/>
      <c r="T205" s="216"/>
      <c r="U205" s="216"/>
      <c r="V205" s="217"/>
      <c r="W205" s="144"/>
      <c r="X205" s="62"/>
      <c r="Y205" s="62"/>
      <c r="Z205" s="62"/>
      <c r="AA205" s="62"/>
      <c r="AB205" s="98"/>
      <c r="AC205" s="98"/>
      <c r="AD205" s="98"/>
    </row>
    <row r="206" spans="1:35" s="118" customFormat="1" ht="20.25" customHeight="1">
      <c r="A206" s="359"/>
      <c r="B206" s="360"/>
      <c r="C206" s="360"/>
      <c r="D206" s="360"/>
      <c r="E206" s="360"/>
      <c r="F206" s="361"/>
      <c r="G206" s="215" t="s">
        <v>487</v>
      </c>
      <c r="H206" s="216"/>
      <c r="I206" s="216"/>
      <c r="J206" s="216"/>
      <c r="K206" s="216"/>
      <c r="L206" s="216"/>
      <c r="M206" s="216"/>
      <c r="N206" s="216"/>
      <c r="O206" s="216"/>
      <c r="P206" s="216"/>
      <c r="Q206" s="216"/>
      <c r="R206" s="216"/>
      <c r="S206" s="216"/>
      <c r="T206" s="216"/>
      <c r="U206" s="216"/>
      <c r="V206" s="217"/>
      <c r="W206" s="144"/>
      <c r="X206" s="62"/>
      <c r="Y206" s="62"/>
      <c r="Z206" s="62"/>
      <c r="AA206" s="62"/>
      <c r="AB206" s="98"/>
      <c r="AC206" s="98"/>
      <c r="AD206" s="98"/>
    </row>
    <row r="207" spans="1:35" s="118" customFormat="1" ht="20.25" customHeight="1">
      <c r="A207" s="359"/>
      <c r="B207" s="360"/>
      <c r="C207" s="360"/>
      <c r="D207" s="360"/>
      <c r="E207" s="360"/>
      <c r="F207" s="361"/>
      <c r="G207" s="215" t="s">
        <v>488</v>
      </c>
      <c r="H207" s="216"/>
      <c r="I207" s="216"/>
      <c r="J207" s="216"/>
      <c r="K207" s="216"/>
      <c r="L207" s="216"/>
      <c r="M207" s="216"/>
      <c r="N207" s="216"/>
      <c r="O207" s="216"/>
      <c r="P207" s="216"/>
      <c r="Q207" s="216"/>
      <c r="R207" s="216"/>
      <c r="S207" s="216"/>
      <c r="T207" s="216"/>
      <c r="U207" s="216"/>
      <c r="V207" s="217"/>
      <c r="W207" s="144"/>
      <c r="X207" s="62" t="s">
        <v>489</v>
      </c>
      <c r="Y207" s="62"/>
      <c r="Z207" s="62"/>
      <c r="AA207" s="62"/>
      <c r="AB207" s="98"/>
      <c r="AC207" s="98"/>
      <c r="AD207" s="98"/>
    </row>
    <row r="208" spans="1:35" s="118" customFormat="1" ht="20.25" customHeight="1">
      <c r="A208" s="359"/>
      <c r="B208" s="360"/>
      <c r="C208" s="360"/>
      <c r="D208" s="360"/>
      <c r="E208" s="360"/>
      <c r="F208" s="361"/>
      <c r="G208" s="215" t="s">
        <v>490</v>
      </c>
      <c r="H208" s="216"/>
      <c r="I208" s="216"/>
      <c r="J208" s="216"/>
      <c r="K208" s="216"/>
      <c r="L208" s="216"/>
      <c r="M208" s="216"/>
      <c r="N208" s="216"/>
      <c r="O208" s="216"/>
      <c r="P208" s="216"/>
      <c r="Q208" s="216"/>
      <c r="R208" s="216"/>
      <c r="S208" s="216"/>
      <c r="T208" s="216"/>
      <c r="U208" s="216"/>
      <c r="V208" s="217"/>
      <c r="W208" s="144"/>
      <c r="X208" s="62" t="s">
        <v>491</v>
      </c>
      <c r="Y208" s="62"/>
      <c r="Z208" s="62"/>
      <c r="AA208" s="62"/>
      <c r="AB208" s="98"/>
      <c r="AC208" s="98"/>
      <c r="AD208" s="98"/>
    </row>
    <row r="209" spans="1:30" s="118" customFormat="1" ht="20.25" customHeight="1">
      <c r="A209" s="359"/>
      <c r="B209" s="360"/>
      <c r="C209" s="360"/>
      <c r="D209" s="360"/>
      <c r="E209" s="360"/>
      <c r="F209" s="361"/>
      <c r="G209" s="215" t="s">
        <v>492</v>
      </c>
      <c r="H209" s="216"/>
      <c r="I209" s="216"/>
      <c r="J209" s="216"/>
      <c r="K209" s="216"/>
      <c r="L209" s="216"/>
      <c r="M209" s="216"/>
      <c r="N209" s="216"/>
      <c r="O209" s="216"/>
      <c r="P209" s="216"/>
      <c r="Q209" s="216"/>
      <c r="R209" s="216"/>
      <c r="S209" s="216"/>
      <c r="T209" s="216"/>
      <c r="U209" s="216"/>
      <c r="V209" s="217"/>
      <c r="W209" s="144"/>
      <c r="X209" s="62"/>
      <c r="Y209" s="62"/>
      <c r="Z209" s="62"/>
      <c r="AA209" s="62"/>
      <c r="AB209" s="98"/>
      <c r="AC209" s="98"/>
      <c r="AD209" s="98"/>
    </row>
    <row r="210" spans="1:30" s="118" customFormat="1" ht="20.25" customHeight="1">
      <c r="A210" s="359"/>
      <c r="B210" s="360"/>
      <c r="C210" s="360"/>
      <c r="D210" s="360"/>
      <c r="E210" s="360"/>
      <c r="F210" s="361"/>
      <c r="G210" s="215" t="s">
        <v>493</v>
      </c>
      <c r="H210" s="216"/>
      <c r="I210" s="216"/>
      <c r="J210" s="216"/>
      <c r="K210" s="216"/>
      <c r="L210" s="216"/>
      <c r="M210" s="216"/>
      <c r="N210" s="216"/>
      <c r="O210" s="216"/>
      <c r="P210" s="216"/>
      <c r="Q210" s="216"/>
      <c r="R210" s="216"/>
      <c r="S210" s="216"/>
      <c r="T210" s="216"/>
      <c r="U210" s="216"/>
      <c r="V210" s="217"/>
      <c r="W210" s="144"/>
      <c r="X210" s="62"/>
      <c r="Y210" s="62"/>
      <c r="Z210" s="62"/>
      <c r="AA210" s="62"/>
      <c r="AB210" s="98"/>
      <c r="AC210" s="98"/>
      <c r="AD210" s="98"/>
    </row>
    <row r="211" spans="1:30" s="118" customFormat="1" ht="20.25" customHeight="1">
      <c r="A211" s="362"/>
      <c r="B211" s="363"/>
      <c r="C211" s="363"/>
      <c r="D211" s="363"/>
      <c r="E211" s="363"/>
      <c r="F211" s="364"/>
      <c r="G211" s="215" t="s">
        <v>494</v>
      </c>
      <c r="H211" s="216"/>
      <c r="I211" s="216"/>
      <c r="J211" s="216"/>
      <c r="K211" s="216"/>
      <c r="L211" s="216"/>
      <c r="M211" s="216"/>
      <c r="N211" s="216"/>
      <c r="O211" s="216"/>
      <c r="P211" s="216"/>
      <c r="Q211" s="216"/>
      <c r="R211" s="216"/>
      <c r="S211" s="216"/>
      <c r="T211" s="216"/>
      <c r="U211" s="216"/>
      <c r="V211" s="217"/>
      <c r="W211" s="144"/>
      <c r="X211" s="62"/>
      <c r="Y211" s="62"/>
      <c r="Z211" s="62"/>
      <c r="AA211" s="62"/>
      <c r="AB211" s="98"/>
      <c r="AC211" s="98"/>
      <c r="AD211" s="98"/>
    </row>
    <row r="212" spans="1:30" ht="24" customHeight="1">
      <c r="A212" s="196" t="s">
        <v>495</v>
      </c>
      <c r="B212" s="197"/>
      <c r="C212" s="197"/>
      <c r="D212" s="197"/>
      <c r="E212" s="197"/>
      <c r="F212" s="198"/>
      <c r="G212" s="280" t="s">
        <v>496</v>
      </c>
      <c r="H212" s="281"/>
      <c r="I212" s="281"/>
      <c r="J212" s="281"/>
      <c r="K212" s="281"/>
      <c r="L212" s="281"/>
      <c r="M212" s="281"/>
      <c r="N212" s="281"/>
      <c r="O212" s="281"/>
      <c r="P212" s="281"/>
      <c r="Q212" s="281"/>
      <c r="R212" s="281"/>
      <c r="S212" s="281"/>
      <c r="T212" s="281"/>
      <c r="U212" s="281"/>
      <c r="V212" s="282"/>
      <c r="W212" s="103"/>
      <c r="X212" s="62"/>
      <c r="Y212" s="62"/>
      <c r="Z212" s="62"/>
      <c r="AA212" s="62"/>
      <c r="AB212" s="118"/>
      <c r="AC212" s="118"/>
      <c r="AD212" s="118"/>
    </row>
    <row r="213" spans="1:30" ht="22.15" customHeight="1">
      <c r="A213" s="369" t="s">
        <v>498</v>
      </c>
      <c r="B213" s="370"/>
      <c r="C213" s="370"/>
      <c r="D213" s="370"/>
      <c r="E213" s="370"/>
      <c r="F213" s="371"/>
      <c r="G213" s="280" t="s">
        <v>499</v>
      </c>
      <c r="H213" s="281"/>
      <c r="I213" s="281"/>
      <c r="J213" s="281"/>
      <c r="K213" s="281"/>
      <c r="L213" s="281"/>
      <c r="M213" s="281"/>
      <c r="N213" s="281"/>
      <c r="O213" s="281"/>
      <c r="P213" s="281"/>
      <c r="Q213" s="281"/>
      <c r="R213" s="281"/>
      <c r="S213" s="281"/>
      <c r="T213" s="281"/>
      <c r="U213" s="281"/>
      <c r="V213" s="282"/>
      <c r="W213" s="103"/>
      <c r="X213" s="62"/>
      <c r="Y213" s="62"/>
      <c r="Z213" s="62"/>
      <c r="AA213" s="62"/>
    </row>
    <row r="214" spans="1:30" ht="22.15" customHeight="1">
      <c r="A214" s="372"/>
      <c r="B214" s="373"/>
      <c r="C214" s="373"/>
      <c r="D214" s="373"/>
      <c r="E214" s="373"/>
      <c r="F214" s="374"/>
      <c r="G214" s="283" t="s">
        <v>500</v>
      </c>
      <c r="H214" s="284"/>
      <c r="I214" s="284"/>
      <c r="J214" s="284"/>
      <c r="K214" s="284"/>
      <c r="L214" s="284"/>
      <c r="M214" s="284"/>
      <c r="N214" s="284"/>
      <c r="O214" s="284"/>
      <c r="P214" s="284"/>
      <c r="Q214" s="284"/>
      <c r="R214" s="284"/>
      <c r="S214" s="284"/>
      <c r="T214" s="284"/>
      <c r="U214" s="284"/>
      <c r="V214" s="285"/>
      <c r="W214" s="103"/>
      <c r="X214" s="62"/>
      <c r="Y214" s="62"/>
      <c r="Z214" s="62"/>
      <c r="AA214" s="62"/>
    </row>
    <row r="215" spans="1:30" ht="22.5" customHeight="1">
      <c r="A215" s="196" t="s">
        <v>501</v>
      </c>
      <c r="B215" s="197"/>
      <c r="C215" s="197"/>
      <c r="D215" s="197"/>
      <c r="E215" s="197"/>
      <c r="F215" s="198"/>
      <c r="G215" s="298" t="s">
        <v>445</v>
      </c>
      <c r="H215" s="299"/>
      <c r="I215" s="299"/>
      <c r="J215" s="299"/>
      <c r="K215" s="299"/>
      <c r="L215" s="299"/>
      <c r="M215" s="299"/>
      <c r="N215" s="299"/>
      <c r="O215" s="299"/>
      <c r="P215" s="299"/>
      <c r="Q215" s="299"/>
      <c r="R215" s="299"/>
      <c r="S215" s="299"/>
      <c r="T215" s="299"/>
      <c r="U215" s="299"/>
      <c r="V215" s="300"/>
      <c r="W215" s="103"/>
      <c r="X215" s="158" t="s">
        <v>502</v>
      </c>
      <c r="Y215" s="62"/>
      <c r="Z215" s="62"/>
      <c r="AA215" s="62"/>
    </row>
    <row r="216" spans="1:30" ht="36.75" customHeight="1" outlineLevel="1">
      <c r="A216" s="214" t="s">
        <v>503</v>
      </c>
      <c r="B216" s="214"/>
      <c r="C216" s="214"/>
      <c r="D216" s="214"/>
      <c r="E216" s="214"/>
      <c r="F216" s="214"/>
      <c r="G216" s="280" t="s">
        <v>504</v>
      </c>
      <c r="H216" s="281"/>
      <c r="I216" s="281"/>
      <c r="J216" s="281"/>
      <c r="K216" s="281"/>
      <c r="L216" s="281"/>
      <c r="M216" s="281"/>
      <c r="N216" s="281"/>
      <c r="O216" s="281"/>
      <c r="P216" s="281"/>
      <c r="Q216" s="281"/>
      <c r="R216" s="281"/>
      <c r="S216" s="281"/>
      <c r="T216" s="281"/>
      <c r="U216" s="281"/>
      <c r="V216" s="282"/>
      <c r="W216" s="103"/>
      <c r="X216" s="62" t="s">
        <v>691</v>
      </c>
      <c r="Y216" s="62"/>
      <c r="Z216" s="62"/>
      <c r="AA216" s="62"/>
    </row>
    <row r="217" spans="1:30" ht="21" customHeight="1">
      <c r="A217" s="356" t="s">
        <v>506</v>
      </c>
      <c r="B217" s="357"/>
      <c r="C217" s="357"/>
      <c r="D217" s="357"/>
      <c r="E217" s="357"/>
      <c r="F217" s="358"/>
      <c r="G217" s="280" t="s">
        <v>507</v>
      </c>
      <c r="H217" s="281"/>
      <c r="I217" s="281"/>
      <c r="J217" s="281"/>
      <c r="K217" s="281"/>
      <c r="L217" s="281"/>
      <c r="M217" s="281"/>
      <c r="N217" s="281"/>
      <c r="O217" s="281"/>
      <c r="P217" s="281"/>
      <c r="Q217" s="281"/>
      <c r="R217" s="281"/>
      <c r="S217" s="281"/>
      <c r="T217" s="281"/>
      <c r="U217" s="281"/>
      <c r="V217" s="282"/>
      <c r="W217" s="103"/>
      <c r="X217" s="62" t="s">
        <v>508</v>
      </c>
      <c r="Y217" s="62"/>
      <c r="Z217" s="62"/>
      <c r="AA217" s="62"/>
    </row>
    <row r="218" spans="1:30" ht="21" customHeight="1">
      <c r="A218" s="229" t="s">
        <v>509</v>
      </c>
      <c r="B218" s="229"/>
      <c r="C218" s="229"/>
      <c r="D218" s="229"/>
      <c r="E218" s="229"/>
      <c r="F218" s="229"/>
      <c r="G218" s="280" t="s">
        <v>510</v>
      </c>
      <c r="H218" s="281"/>
      <c r="I218" s="281"/>
      <c r="J218" s="281"/>
      <c r="K218" s="281"/>
      <c r="L218" s="281"/>
      <c r="M218" s="281"/>
      <c r="N218" s="281"/>
      <c r="O218" s="281"/>
      <c r="P218" s="281"/>
      <c r="Q218" s="281"/>
      <c r="R218" s="281"/>
      <c r="S218" s="281"/>
      <c r="T218" s="281"/>
      <c r="U218" s="281"/>
      <c r="V218" s="282"/>
      <c r="W218" s="103"/>
      <c r="X218" s="62"/>
      <c r="Y218" s="62"/>
      <c r="Z218" s="62"/>
      <c r="AA218" s="62"/>
    </row>
    <row r="219" spans="1:30" ht="21.75" customHeight="1">
      <c r="A219" s="229" t="s">
        <v>513</v>
      </c>
      <c r="B219" s="229"/>
      <c r="C219" s="229"/>
      <c r="D219" s="229"/>
      <c r="E219" s="229"/>
      <c r="F219" s="229"/>
      <c r="G219" s="494" t="s">
        <v>514</v>
      </c>
      <c r="H219" s="495"/>
      <c r="I219" s="495"/>
      <c r="J219" s="495"/>
      <c r="K219" s="495"/>
      <c r="L219" s="495"/>
      <c r="M219" s="495"/>
      <c r="N219" s="495"/>
      <c r="O219" s="495"/>
      <c r="P219" s="495"/>
      <c r="Q219" s="495"/>
      <c r="R219" s="495"/>
      <c r="S219" s="495"/>
      <c r="T219" s="495"/>
      <c r="U219" s="495"/>
      <c r="V219" s="496"/>
      <c r="W219" s="103"/>
      <c r="X219" s="158" t="s">
        <v>497</v>
      </c>
      <c r="Y219" s="62"/>
      <c r="Z219" s="62"/>
      <c r="AA219" s="62"/>
    </row>
    <row r="220" spans="1:30" ht="21.75" customHeight="1">
      <c r="A220" s="229" t="s">
        <v>511</v>
      </c>
      <c r="B220" s="229"/>
      <c r="C220" s="229"/>
      <c r="D220" s="229"/>
      <c r="E220" s="229"/>
      <c r="F220" s="229"/>
      <c r="G220" s="280" t="s">
        <v>512</v>
      </c>
      <c r="H220" s="281"/>
      <c r="I220" s="281"/>
      <c r="J220" s="281"/>
      <c r="K220" s="281"/>
      <c r="L220" s="281"/>
      <c r="M220" s="281"/>
      <c r="N220" s="281"/>
      <c r="O220" s="281"/>
      <c r="P220" s="281"/>
      <c r="Q220" s="281"/>
      <c r="R220" s="281"/>
      <c r="S220" s="281"/>
      <c r="T220" s="281"/>
      <c r="U220" s="281"/>
      <c r="V220" s="282"/>
      <c r="W220" s="103"/>
      <c r="X220" s="62"/>
      <c r="Y220" s="62"/>
      <c r="Z220" s="62"/>
      <c r="AA220" s="62"/>
    </row>
    <row r="221" spans="1:30" ht="21.75" customHeight="1">
      <c r="A221" s="318" t="s">
        <v>515</v>
      </c>
      <c r="B221" s="319"/>
      <c r="C221" s="319"/>
      <c r="D221" s="319"/>
      <c r="E221" s="319"/>
      <c r="F221" s="320"/>
      <c r="G221" s="280" t="s">
        <v>516</v>
      </c>
      <c r="H221" s="281"/>
      <c r="I221" s="281"/>
      <c r="J221" s="281"/>
      <c r="K221" s="281"/>
      <c r="L221" s="281"/>
      <c r="M221" s="281"/>
      <c r="N221" s="281"/>
      <c r="O221" s="281"/>
      <c r="P221" s="281"/>
      <c r="Q221" s="281"/>
      <c r="R221" s="281"/>
      <c r="S221" s="281"/>
      <c r="T221" s="281"/>
      <c r="U221" s="281"/>
      <c r="V221" s="282"/>
      <c r="W221" s="103"/>
      <c r="X221" s="62"/>
      <c r="Y221" s="62"/>
      <c r="Z221" s="62"/>
      <c r="AA221" s="62"/>
    </row>
    <row r="222" spans="1:30" ht="72.75" customHeight="1">
      <c r="A222" s="226" t="s">
        <v>392</v>
      </c>
      <c r="B222" s="227"/>
      <c r="C222" s="227"/>
      <c r="D222" s="227"/>
      <c r="E222" s="227"/>
      <c r="F222" s="228"/>
      <c r="G222" s="236" t="s">
        <v>393</v>
      </c>
      <c r="H222" s="237"/>
      <c r="I222" s="237"/>
      <c r="J222" s="237"/>
      <c r="K222" s="237"/>
      <c r="L222" s="237"/>
      <c r="M222" s="237"/>
      <c r="N222" s="237"/>
      <c r="O222" s="237"/>
      <c r="P222" s="237"/>
      <c r="Q222" s="237"/>
      <c r="R222" s="237"/>
      <c r="S222" s="237"/>
      <c r="T222" s="237"/>
      <c r="U222" s="237"/>
      <c r="V222" s="237"/>
      <c r="W222" s="103"/>
      <c r="X222" s="149" t="s">
        <v>394</v>
      </c>
    </row>
    <row r="223" spans="1:30" ht="21.75" customHeight="1">
      <c r="A223" s="307"/>
      <c r="B223" s="308"/>
      <c r="C223" s="308"/>
      <c r="D223" s="308"/>
      <c r="E223" s="308"/>
      <c r="F223" s="309"/>
      <c r="G223" s="229" t="s">
        <v>395</v>
      </c>
      <c r="H223" s="229"/>
      <c r="I223" s="229"/>
      <c r="J223" s="229"/>
      <c r="K223" s="229"/>
      <c r="L223" s="276" t="s">
        <v>396</v>
      </c>
      <c r="M223" s="276"/>
      <c r="N223" s="276"/>
      <c r="O223" s="276"/>
      <c r="P223" s="276"/>
      <c r="Q223" s="276"/>
      <c r="R223" s="276"/>
      <c r="S223" s="276"/>
      <c r="T223" s="276"/>
      <c r="U223" s="276"/>
      <c r="V223" s="276"/>
      <c r="W223" s="103"/>
      <c r="Y223" s="137"/>
    </row>
    <row r="224" spans="1:30" ht="21.75" customHeight="1">
      <c r="A224" s="307"/>
      <c r="B224" s="308"/>
      <c r="C224" s="308"/>
      <c r="D224" s="308"/>
      <c r="E224" s="308"/>
      <c r="F224" s="309"/>
      <c r="G224" s="229" t="s">
        <v>397</v>
      </c>
      <c r="H224" s="229"/>
      <c r="I224" s="229"/>
      <c r="J224" s="229"/>
      <c r="K224" s="229"/>
      <c r="L224" s="238" t="s">
        <v>398</v>
      </c>
      <c r="M224" s="238"/>
      <c r="N224" s="238"/>
      <c r="O224" s="238"/>
      <c r="P224" s="238"/>
      <c r="Q224" s="239"/>
      <c r="R224" s="239"/>
      <c r="S224" s="239"/>
      <c r="T224" s="239"/>
      <c r="U224" s="239"/>
      <c r="V224" s="239"/>
      <c r="W224" s="103"/>
      <c r="Y224" s="137"/>
    </row>
    <row r="225" spans="1:36" ht="29.25" customHeight="1">
      <c r="A225" s="307"/>
      <c r="B225" s="308"/>
      <c r="C225" s="308"/>
      <c r="D225" s="308"/>
      <c r="E225" s="308"/>
      <c r="F225" s="309"/>
      <c r="G225" s="223" t="s">
        <v>399</v>
      </c>
      <c r="H225" s="224"/>
      <c r="I225" s="224"/>
      <c r="J225" s="224"/>
      <c r="K225" s="224"/>
      <c r="L225" s="224"/>
      <c r="M225" s="224"/>
      <c r="N225" s="224"/>
      <c r="O225" s="224"/>
      <c r="P225" s="224"/>
      <c r="Q225" s="224"/>
      <c r="R225" s="224"/>
      <c r="S225" s="224"/>
      <c r="T225" s="224"/>
      <c r="U225" s="224"/>
      <c r="V225" s="225"/>
      <c r="W225" s="103"/>
      <c r="X225" s="149" t="s">
        <v>400</v>
      </c>
      <c r="Y225" s="137"/>
      <c r="Z225" s="175"/>
      <c r="AA225" s="175"/>
      <c r="AB225" s="175"/>
      <c r="AC225" s="175"/>
      <c r="AD225" s="175"/>
      <c r="AE225" s="175"/>
      <c r="AF225" s="175"/>
      <c r="AG225" s="175"/>
      <c r="AH225" s="175"/>
      <c r="AI225" s="175"/>
      <c r="AJ225" s="175"/>
    </row>
    <row r="226" spans="1:36" ht="51.75" customHeight="1">
      <c r="A226" s="307"/>
      <c r="B226" s="308"/>
      <c r="C226" s="308"/>
      <c r="D226" s="308"/>
      <c r="E226" s="308"/>
      <c r="F226" s="309"/>
      <c r="G226" s="340" t="s">
        <v>401</v>
      </c>
      <c r="H226" s="234"/>
      <c r="I226" s="234"/>
      <c r="J226" s="234"/>
      <c r="K226" s="234"/>
      <c r="L226" s="234"/>
      <c r="M226" s="234"/>
      <c r="N226" s="234"/>
      <c r="O226" s="234"/>
      <c r="P226" s="234"/>
      <c r="Q226" s="234"/>
      <c r="R226" s="234"/>
      <c r="S226" s="234"/>
      <c r="T226" s="234"/>
      <c r="U226" s="234"/>
      <c r="V226" s="234"/>
      <c r="W226" s="103"/>
    </row>
    <row r="227" spans="1:36" ht="21.75" customHeight="1">
      <c r="A227" s="307"/>
      <c r="B227" s="308"/>
      <c r="C227" s="308"/>
      <c r="D227" s="308"/>
      <c r="E227" s="308"/>
      <c r="F227" s="309"/>
      <c r="G227" s="235" t="s">
        <v>395</v>
      </c>
      <c r="H227" s="235"/>
      <c r="I227" s="235"/>
      <c r="J227" s="235"/>
      <c r="K227" s="235"/>
      <c r="L227" s="304" t="s">
        <v>396</v>
      </c>
      <c r="M227" s="304"/>
      <c r="N227" s="304"/>
      <c r="O227" s="304"/>
      <c r="P227" s="304"/>
      <c r="Q227" s="304"/>
      <c r="R227" s="304"/>
      <c r="S227" s="304"/>
      <c r="T227" s="304"/>
      <c r="U227" s="304"/>
      <c r="V227" s="304"/>
      <c r="W227" s="103"/>
      <c r="Y227" s="137"/>
    </row>
    <row r="228" spans="1:36" ht="21.75" customHeight="1">
      <c r="A228" s="307"/>
      <c r="B228" s="308"/>
      <c r="C228" s="308"/>
      <c r="D228" s="308"/>
      <c r="E228" s="308"/>
      <c r="F228" s="309"/>
      <c r="G228" s="235" t="s">
        <v>397</v>
      </c>
      <c r="H228" s="235"/>
      <c r="I228" s="235"/>
      <c r="J228" s="235"/>
      <c r="K228" s="235"/>
      <c r="L228" s="221" t="s">
        <v>398</v>
      </c>
      <c r="M228" s="221"/>
      <c r="N228" s="221"/>
      <c r="O228" s="221"/>
      <c r="P228" s="221"/>
      <c r="Q228" s="222"/>
      <c r="R228" s="222"/>
      <c r="S228" s="222"/>
      <c r="T228" s="222"/>
      <c r="U228" s="222"/>
      <c r="V228" s="222"/>
      <c r="W228" s="103"/>
      <c r="Y228" s="137"/>
    </row>
    <row r="229" spans="1:36" ht="29.25" customHeight="1">
      <c r="A229" s="307"/>
      <c r="B229" s="308"/>
      <c r="C229" s="308"/>
      <c r="D229" s="308"/>
      <c r="E229" s="308"/>
      <c r="F229" s="309"/>
      <c r="G229" s="223" t="s">
        <v>399</v>
      </c>
      <c r="H229" s="224"/>
      <c r="I229" s="224"/>
      <c r="J229" s="224"/>
      <c r="K229" s="224"/>
      <c r="L229" s="224"/>
      <c r="M229" s="224"/>
      <c r="N229" s="224"/>
      <c r="O229" s="224"/>
      <c r="P229" s="224"/>
      <c r="Q229" s="224"/>
      <c r="R229" s="224"/>
      <c r="S229" s="224"/>
      <c r="T229" s="224"/>
      <c r="U229" s="224"/>
      <c r="V229" s="225"/>
      <c r="W229" s="103"/>
      <c r="X229" s="149" t="s">
        <v>400</v>
      </c>
      <c r="Y229" s="137"/>
      <c r="Z229" s="175"/>
      <c r="AA229" s="175"/>
      <c r="AB229" s="175"/>
      <c r="AC229" s="175"/>
      <c r="AD229" s="175"/>
      <c r="AE229" s="175"/>
      <c r="AF229" s="175"/>
      <c r="AG229" s="175"/>
      <c r="AH229" s="175"/>
      <c r="AI229" s="175"/>
      <c r="AJ229" s="175"/>
    </row>
    <row r="230" spans="1:36" ht="50.25" customHeight="1">
      <c r="A230" s="307"/>
      <c r="B230" s="308"/>
      <c r="C230" s="308"/>
      <c r="D230" s="308"/>
      <c r="E230" s="308"/>
      <c r="F230" s="309"/>
      <c r="G230" s="236" t="s">
        <v>402</v>
      </c>
      <c r="H230" s="237"/>
      <c r="I230" s="237"/>
      <c r="J230" s="237"/>
      <c r="K230" s="237"/>
      <c r="L230" s="237"/>
      <c r="M230" s="237"/>
      <c r="N230" s="237"/>
      <c r="O230" s="237"/>
      <c r="P230" s="237"/>
      <c r="Q230" s="237"/>
      <c r="R230" s="237"/>
      <c r="S230" s="237"/>
      <c r="T230" s="237"/>
      <c r="U230" s="237"/>
      <c r="V230" s="237"/>
      <c r="W230" s="103"/>
    </row>
    <row r="231" spans="1:36" ht="21.75" customHeight="1">
      <c r="A231" s="307"/>
      <c r="B231" s="308"/>
      <c r="C231" s="308"/>
      <c r="D231" s="308"/>
      <c r="E231" s="308"/>
      <c r="F231" s="309"/>
      <c r="G231" s="229" t="s">
        <v>395</v>
      </c>
      <c r="H231" s="229"/>
      <c r="I231" s="229"/>
      <c r="J231" s="229"/>
      <c r="K231" s="229"/>
      <c r="L231" s="276" t="s">
        <v>396</v>
      </c>
      <c r="M231" s="276"/>
      <c r="N231" s="276"/>
      <c r="O231" s="276"/>
      <c r="P231" s="276"/>
      <c r="Q231" s="276"/>
      <c r="R231" s="276"/>
      <c r="S231" s="276"/>
      <c r="T231" s="276"/>
      <c r="U231" s="276"/>
      <c r="V231" s="276"/>
      <c r="W231" s="103"/>
      <c r="Y231" s="137"/>
    </row>
    <row r="232" spans="1:36" ht="21.75" customHeight="1">
      <c r="A232" s="307"/>
      <c r="B232" s="308"/>
      <c r="C232" s="308"/>
      <c r="D232" s="308"/>
      <c r="E232" s="308"/>
      <c r="F232" s="309"/>
      <c r="G232" s="229" t="s">
        <v>397</v>
      </c>
      <c r="H232" s="229"/>
      <c r="I232" s="229"/>
      <c r="J232" s="229"/>
      <c r="K232" s="229"/>
      <c r="L232" s="238" t="s">
        <v>398</v>
      </c>
      <c r="M232" s="238"/>
      <c r="N232" s="238"/>
      <c r="O232" s="238"/>
      <c r="P232" s="238"/>
      <c r="Q232" s="239"/>
      <c r="R232" s="239"/>
      <c r="S232" s="239"/>
      <c r="T232" s="239"/>
      <c r="U232" s="239"/>
      <c r="V232" s="239"/>
      <c r="W232" s="103"/>
      <c r="Y232" s="137"/>
    </row>
    <row r="233" spans="1:36" ht="29.25" customHeight="1">
      <c r="A233" s="307"/>
      <c r="B233" s="308"/>
      <c r="C233" s="308"/>
      <c r="D233" s="308"/>
      <c r="E233" s="308"/>
      <c r="F233" s="309"/>
      <c r="G233" s="223" t="s">
        <v>399</v>
      </c>
      <c r="H233" s="224"/>
      <c r="I233" s="224"/>
      <c r="J233" s="224"/>
      <c r="K233" s="224"/>
      <c r="L233" s="224"/>
      <c r="M233" s="224"/>
      <c r="N233" s="224"/>
      <c r="O233" s="224"/>
      <c r="P233" s="224"/>
      <c r="Q233" s="224"/>
      <c r="R233" s="224"/>
      <c r="S233" s="224"/>
      <c r="T233" s="224"/>
      <c r="U233" s="224"/>
      <c r="V233" s="225"/>
      <c r="W233" s="103"/>
      <c r="X233" s="149" t="s">
        <v>400</v>
      </c>
      <c r="Y233" s="137"/>
      <c r="Z233" s="175"/>
      <c r="AA233" s="175"/>
      <c r="AB233" s="175"/>
      <c r="AC233" s="175"/>
      <c r="AD233" s="175"/>
      <c r="AE233" s="175"/>
      <c r="AF233" s="175"/>
      <c r="AG233" s="175"/>
      <c r="AH233" s="175"/>
      <c r="AI233" s="175"/>
      <c r="AJ233" s="175"/>
    </row>
    <row r="234" spans="1:36" ht="47.25" customHeight="1">
      <c r="A234" s="307"/>
      <c r="B234" s="308"/>
      <c r="C234" s="308"/>
      <c r="D234" s="308"/>
      <c r="E234" s="308"/>
      <c r="F234" s="309"/>
      <c r="G234" s="233" t="s">
        <v>403</v>
      </c>
      <c r="H234" s="234"/>
      <c r="I234" s="234"/>
      <c r="J234" s="234"/>
      <c r="K234" s="234"/>
      <c r="L234" s="234"/>
      <c r="M234" s="234"/>
      <c r="N234" s="234"/>
      <c r="O234" s="234"/>
      <c r="P234" s="234"/>
      <c r="Q234" s="234"/>
      <c r="R234" s="234"/>
      <c r="S234" s="234"/>
      <c r="T234" s="234"/>
      <c r="U234" s="234"/>
      <c r="V234" s="234"/>
      <c r="W234" s="103"/>
      <c r="Y234" s="137"/>
    </row>
    <row r="235" spans="1:36" ht="21.75" customHeight="1">
      <c r="A235" s="307"/>
      <c r="B235" s="308"/>
      <c r="C235" s="308"/>
      <c r="D235" s="308"/>
      <c r="E235" s="308"/>
      <c r="F235" s="309"/>
      <c r="G235" s="235" t="s">
        <v>397</v>
      </c>
      <c r="H235" s="235"/>
      <c r="I235" s="235"/>
      <c r="J235" s="235"/>
      <c r="K235" s="235"/>
      <c r="L235" s="221" t="s">
        <v>398</v>
      </c>
      <c r="M235" s="221"/>
      <c r="N235" s="221"/>
      <c r="O235" s="221"/>
      <c r="P235" s="221"/>
      <c r="Q235" s="222"/>
      <c r="R235" s="222"/>
      <c r="S235" s="222"/>
      <c r="T235" s="222"/>
      <c r="U235" s="222"/>
      <c r="V235" s="222"/>
      <c r="W235" s="103"/>
      <c r="Y235" s="137"/>
      <c r="Z235" s="232"/>
      <c r="AA235" s="232"/>
      <c r="AB235" s="232"/>
      <c r="AC235" s="232"/>
      <c r="AD235" s="232"/>
      <c r="AE235" s="232"/>
      <c r="AF235" s="232"/>
      <c r="AG235" s="232"/>
      <c r="AH235" s="232"/>
      <c r="AI235" s="232"/>
      <c r="AJ235" s="232"/>
    </row>
    <row r="236" spans="1:36" ht="29.25" customHeight="1">
      <c r="A236" s="307"/>
      <c r="B236" s="308"/>
      <c r="C236" s="308"/>
      <c r="D236" s="308"/>
      <c r="E236" s="308"/>
      <c r="F236" s="309"/>
      <c r="G236" s="223" t="s">
        <v>404</v>
      </c>
      <c r="H236" s="224"/>
      <c r="I236" s="224"/>
      <c r="J236" s="224"/>
      <c r="K236" s="224"/>
      <c r="L236" s="224"/>
      <c r="M236" s="224"/>
      <c r="N236" s="224"/>
      <c r="O236" s="224"/>
      <c r="P236" s="224"/>
      <c r="Q236" s="224"/>
      <c r="R236" s="224"/>
      <c r="S236" s="224"/>
      <c r="T236" s="224"/>
      <c r="U236" s="224"/>
      <c r="V236" s="225"/>
      <c r="W236" s="103"/>
      <c r="X236" s="149" t="s">
        <v>400</v>
      </c>
      <c r="Y236" s="137"/>
      <c r="Z236" s="175"/>
      <c r="AA236" s="175"/>
      <c r="AB236" s="175"/>
      <c r="AC236" s="175"/>
      <c r="AD236" s="175"/>
      <c r="AE236" s="175"/>
      <c r="AF236" s="175"/>
      <c r="AG236" s="175"/>
      <c r="AH236" s="175"/>
      <c r="AI236" s="175"/>
      <c r="AJ236" s="175"/>
    </row>
    <row r="237" spans="1:36" ht="54" customHeight="1">
      <c r="A237" s="307"/>
      <c r="B237" s="308"/>
      <c r="C237" s="308"/>
      <c r="D237" s="308"/>
      <c r="E237" s="308"/>
      <c r="F237" s="309"/>
      <c r="G237" s="236" t="s">
        <v>405</v>
      </c>
      <c r="H237" s="237"/>
      <c r="I237" s="237"/>
      <c r="J237" s="237"/>
      <c r="K237" s="237"/>
      <c r="L237" s="237"/>
      <c r="M237" s="237"/>
      <c r="N237" s="237"/>
      <c r="O237" s="237"/>
      <c r="P237" s="237"/>
      <c r="Q237" s="237"/>
      <c r="R237" s="237"/>
      <c r="S237" s="237"/>
      <c r="T237" s="237"/>
      <c r="U237" s="237"/>
      <c r="V237" s="237"/>
      <c r="W237" s="103"/>
      <c r="Y237" s="137"/>
    </row>
    <row r="238" spans="1:36" ht="21.75" customHeight="1">
      <c r="A238" s="307"/>
      <c r="B238" s="308"/>
      <c r="C238" s="308"/>
      <c r="D238" s="308"/>
      <c r="E238" s="308"/>
      <c r="F238" s="309"/>
      <c r="G238" s="229" t="s">
        <v>397</v>
      </c>
      <c r="H238" s="229"/>
      <c r="I238" s="229"/>
      <c r="J238" s="229"/>
      <c r="K238" s="229"/>
      <c r="L238" s="238" t="s">
        <v>398</v>
      </c>
      <c r="M238" s="238"/>
      <c r="N238" s="238"/>
      <c r="O238" s="238"/>
      <c r="P238" s="238"/>
      <c r="Q238" s="239"/>
      <c r="R238" s="239"/>
      <c r="S238" s="239"/>
      <c r="T238" s="239"/>
      <c r="U238" s="239"/>
      <c r="V238" s="239"/>
      <c r="W238" s="103"/>
      <c r="Y238" s="137"/>
      <c r="Z238" s="232"/>
      <c r="AA238" s="232"/>
      <c r="AB238" s="232"/>
      <c r="AC238" s="232"/>
      <c r="AD238" s="232"/>
      <c r="AE238" s="232"/>
      <c r="AF238" s="232"/>
      <c r="AG238" s="232"/>
      <c r="AH238" s="232"/>
      <c r="AI238" s="232"/>
      <c r="AJ238" s="232"/>
    </row>
    <row r="239" spans="1:36" ht="29.25" customHeight="1">
      <c r="A239" s="307"/>
      <c r="B239" s="308"/>
      <c r="C239" s="308"/>
      <c r="D239" s="308"/>
      <c r="E239" s="308"/>
      <c r="F239" s="309"/>
      <c r="G239" s="223" t="s">
        <v>406</v>
      </c>
      <c r="H239" s="224"/>
      <c r="I239" s="224"/>
      <c r="J239" s="224"/>
      <c r="K239" s="224"/>
      <c r="L239" s="224"/>
      <c r="M239" s="224"/>
      <c r="N239" s="224"/>
      <c r="O239" s="224"/>
      <c r="P239" s="224"/>
      <c r="Q239" s="224"/>
      <c r="R239" s="224"/>
      <c r="S239" s="224"/>
      <c r="T239" s="224"/>
      <c r="U239" s="224"/>
      <c r="V239" s="225"/>
      <c r="W239" s="103"/>
      <c r="X239" s="149" t="s">
        <v>400</v>
      </c>
      <c r="Y239" s="137"/>
      <c r="Z239" s="175"/>
      <c r="AA239" s="175"/>
      <c r="AB239" s="175"/>
      <c r="AC239" s="175"/>
      <c r="AD239" s="175"/>
      <c r="AE239" s="175"/>
      <c r="AF239" s="175"/>
      <c r="AG239" s="175"/>
      <c r="AH239" s="175"/>
      <c r="AI239" s="175"/>
      <c r="AJ239" s="175"/>
    </row>
    <row r="240" spans="1:36" ht="43.5" customHeight="1">
      <c r="A240" s="307"/>
      <c r="B240" s="308"/>
      <c r="C240" s="308"/>
      <c r="D240" s="308"/>
      <c r="E240" s="308"/>
      <c r="F240" s="309"/>
      <c r="G240" s="233" t="s">
        <v>407</v>
      </c>
      <c r="H240" s="234"/>
      <c r="I240" s="234"/>
      <c r="J240" s="234"/>
      <c r="K240" s="234"/>
      <c r="L240" s="234"/>
      <c r="M240" s="234"/>
      <c r="N240" s="234"/>
      <c r="O240" s="234"/>
      <c r="P240" s="234"/>
      <c r="Q240" s="234"/>
      <c r="R240" s="234"/>
      <c r="S240" s="234"/>
      <c r="T240" s="234"/>
      <c r="U240" s="234"/>
      <c r="V240" s="234"/>
      <c r="W240" s="103"/>
      <c r="Y240" s="137"/>
    </row>
    <row r="241" spans="1:36" ht="21.75" customHeight="1">
      <c r="A241" s="307"/>
      <c r="B241" s="308"/>
      <c r="C241" s="308"/>
      <c r="D241" s="308"/>
      <c r="E241" s="308"/>
      <c r="F241" s="309"/>
      <c r="G241" s="235" t="s">
        <v>397</v>
      </c>
      <c r="H241" s="235"/>
      <c r="I241" s="235"/>
      <c r="J241" s="235"/>
      <c r="K241" s="235"/>
      <c r="L241" s="221" t="s">
        <v>398</v>
      </c>
      <c r="M241" s="221"/>
      <c r="N241" s="221"/>
      <c r="O241" s="221"/>
      <c r="P241" s="221"/>
      <c r="Q241" s="222"/>
      <c r="R241" s="222"/>
      <c r="S241" s="222"/>
      <c r="T241" s="222"/>
      <c r="U241" s="222"/>
      <c r="V241" s="222"/>
      <c r="W241" s="103"/>
      <c r="Y241" s="137"/>
      <c r="Z241" s="232"/>
      <c r="AA241" s="232"/>
      <c r="AB241" s="232"/>
      <c r="AC241" s="232"/>
      <c r="AD241" s="232"/>
      <c r="AE241" s="232"/>
      <c r="AF241" s="232"/>
      <c r="AG241" s="232"/>
      <c r="AH241" s="232"/>
      <c r="AI241" s="232"/>
      <c r="AJ241" s="232"/>
    </row>
    <row r="242" spans="1:36" ht="29.25" customHeight="1">
      <c r="A242" s="307"/>
      <c r="B242" s="308"/>
      <c r="C242" s="308"/>
      <c r="D242" s="308"/>
      <c r="E242" s="308"/>
      <c r="F242" s="309"/>
      <c r="G242" s="223" t="s">
        <v>408</v>
      </c>
      <c r="H242" s="224"/>
      <c r="I242" s="224"/>
      <c r="J242" s="224"/>
      <c r="K242" s="224"/>
      <c r="L242" s="224"/>
      <c r="M242" s="224"/>
      <c r="N242" s="224"/>
      <c r="O242" s="224"/>
      <c r="P242" s="224"/>
      <c r="Q242" s="224"/>
      <c r="R242" s="224"/>
      <c r="S242" s="224"/>
      <c r="T242" s="224"/>
      <c r="U242" s="224"/>
      <c r="V242" s="225"/>
      <c r="W242" s="103"/>
      <c r="X242" s="149" t="s">
        <v>400</v>
      </c>
      <c r="Y242" s="137"/>
      <c r="Z242" s="175"/>
      <c r="AA242" s="175"/>
      <c r="AB242" s="175"/>
      <c r="AC242" s="175"/>
      <c r="AD242" s="175"/>
      <c r="AE242" s="175"/>
      <c r="AF242" s="175"/>
      <c r="AG242" s="175"/>
      <c r="AH242" s="175"/>
      <c r="AI242" s="175"/>
      <c r="AJ242" s="175"/>
    </row>
    <row r="243" spans="1:36" ht="54" customHeight="1">
      <c r="A243" s="307"/>
      <c r="B243" s="308"/>
      <c r="C243" s="308"/>
      <c r="D243" s="308"/>
      <c r="E243" s="308"/>
      <c r="F243" s="309"/>
      <c r="G243" s="236" t="s">
        <v>409</v>
      </c>
      <c r="H243" s="237"/>
      <c r="I243" s="237"/>
      <c r="J243" s="237"/>
      <c r="K243" s="237"/>
      <c r="L243" s="237"/>
      <c r="M243" s="237"/>
      <c r="N243" s="237"/>
      <c r="O243" s="237"/>
      <c r="P243" s="237"/>
      <c r="Q243" s="237"/>
      <c r="R243" s="237"/>
      <c r="S243" s="237"/>
      <c r="T243" s="237"/>
      <c r="U243" s="237"/>
      <c r="V243" s="237"/>
      <c r="W243" s="103"/>
      <c r="Y243" s="137"/>
    </row>
    <row r="244" spans="1:36" ht="21.75" customHeight="1">
      <c r="A244" s="307"/>
      <c r="B244" s="308"/>
      <c r="C244" s="308"/>
      <c r="D244" s="308"/>
      <c r="E244" s="308"/>
      <c r="F244" s="309"/>
      <c r="G244" s="229" t="s">
        <v>397</v>
      </c>
      <c r="H244" s="229"/>
      <c r="I244" s="229"/>
      <c r="J244" s="229"/>
      <c r="K244" s="229"/>
      <c r="L244" s="238" t="s">
        <v>398</v>
      </c>
      <c r="M244" s="238"/>
      <c r="N244" s="238"/>
      <c r="O244" s="238"/>
      <c r="P244" s="238"/>
      <c r="Q244" s="239"/>
      <c r="R244" s="239"/>
      <c r="S244" s="239"/>
      <c r="T244" s="239"/>
      <c r="U244" s="239"/>
      <c r="V244" s="239"/>
      <c r="W244" s="103"/>
      <c r="Y244" s="137"/>
      <c r="Z244" s="232"/>
      <c r="AA244" s="232"/>
      <c r="AB244" s="232"/>
      <c r="AC244" s="232"/>
      <c r="AD244" s="232"/>
      <c r="AE244" s="232"/>
      <c r="AF244" s="232"/>
      <c r="AG244" s="232"/>
      <c r="AH244" s="232"/>
      <c r="AI244" s="232"/>
      <c r="AJ244" s="232"/>
    </row>
    <row r="245" spans="1:36" ht="29.25" customHeight="1">
      <c r="A245" s="307"/>
      <c r="B245" s="308"/>
      <c r="C245" s="308"/>
      <c r="D245" s="308"/>
      <c r="E245" s="308"/>
      <c r="F245" s="309"/>
      <c r="G245" s="223" t="s">
        <v>410</v>
      </c>
      <c r="H245" s="224"/>
      <c r="I245" s="224"/>
      <c r="J245" s="224"/>
      <c r="K245" s="224"/>
      <c r="L245" s="224"/>
      <c r="M245" s="224"/>
      <c r="N245" s="224"/>
      <c r="O245" s="224"/>
      <c r="P245" s="224"/>
      <c r="Q245" s="224"/>
      <c r="R245" s="224"/>
      <c r="S245" s="224"/>
      <c r="T245" s="224"/>
      <c r="U245" s="224"/>
      <c r="V245" s="225"/>
      <c r="W245" s="103"/>
      <c r="X245" s="149" t="s">
        <v>400</v>
      </c>
      <c r="Y245" s="137"/>
      <c r="Z245" s="175"/>
      <c r="AA245" s="175"/>
      <c r="AB245" s="175"/>
      <c r="AC245" s="175"/>
      <c r="AD245" s="175"/>
      <c r="AE245" s="175"/>
      <c r="AF245" s="175"/>
      <c r="AG245" s="175"/>
      <c r="AH245" s="175"/>
      <c r="AI245" s="175"/>
      <c r="AJ245" s="175"/>
    </row>
    <row r="246" spans="1:36" ht="54" customHeight="1">
      <c r="A246" s="307"/>
      <c r="B246" s="308"/>
      <c r="C246" s="308"/>
      <c r="D246" s="308"/>
      <c r="E246" s="308"/>
      <c r="F246" s="309"/>
      <c r="G246" s="233" t="s">
        <v>411</v>
      </c>
      <c r="H246" s="234"/>
      <c r="I246" s="234"/>
      <c r="J246" s="234"/>
      <c r="K246" s="234"/>
      <c r="L246" s="234"/>
      <c r="M246" s="234"/>
      <c r="N246" s="234"/>
      <c r="O246" s="234"/>
      <c r="P246" s="234"/>
      <c r="Q246" s="234"/>
      <c r="R246" s="234"/>
      <c r="S246" s="234"/>
      <c r="T246" s="234"/>
      <c r="U246" s="234"/>
      <c r="V246" s="234"/>
      <c r="W246" s="103"/>
      <c r="Y246" s="137"/>
    </row>
    <row r="247" spans="1:36" ht="21.75" customHeight="1">
      <c r="A247" s="307"/>
      <c r="B247" s="308"/>
      <c r="C247" s="308"/>
      <c r="D247" s="308"/>
      <c r="E247" s="308"/>
      <c r="F247" s="309"/>
      <c r="G247" s="235" t="s">
        <v>397</v>
      </c>
      <c r="H247" s="235"/>
      <c r="I247" s="235"/>
      <c r="J247" s="235"/>
      <c r="K247" s="235"/>
      <c r="L247" s="221" t="s">
        <v>398</v>
      </c>
      <c r="M247" s="221"/>
      <c r="N247" s="221"/>
      <c r="O247" s="221"/>
      <c r="P247" s="221"/>
      <c r="Q247" s="222"/>
      <c r="R247" s="222"/>
      <c r="S247" s="222"/>
      <c r="T247" s="222"/>
      <c r="U247" s="222"/>
      <c r="V247" s="222"/>
      <c r="W247" s="103"/>
      <c r="Y247" s="137"/>
      <c r="Z247" s="232"/>
      <c r="AA247" s="232"/>
      <c r="AB247" s="232"/>
      <c r="AC247" s="232"/>
      <c r="AD247" s="232"/>
      <c r="AE247" s="232"/>
      <c r="AF247" s="232"/>
      <c r="AG247" s="232"/>
      <c r="AH247" s="232"/>
      <c r="AI247" s="232"/>
      <c r="AJ247" s="232"/>
    </row>
    <row r="248" spans="1:36" ht="29.25" customHeight="1">
      <c r="A248" s="307"/>
      <c r="B248" s="308"/>
      <c r="C248" s="308"/>
      <c r="D248" s="308"/>
      <c r="E248" s="308"/>
      <c r="F248" s="309"/>
      <c r="G248" s="223" t="s">
        <v>412</v>
      </c>
      <c r="H248" s="224"/>
      <c r="I248" s="224"/>
      <c r="J248" s="224"/>
      <c r="K248" s="224"/>
      <c r="L248" s="224"/>
      <c r="M248" s="224"/>
      <c r="N248" s="224"/>
      <c r="O248" s="224"/>
      <c r="P248" s="224"/>
      <c r="Q248" s="224"/>
      <c r="R248" s="224"/>
      <c r="S248" s="224"/>
      <c r="T248" s="224"/>
      <c r="U248" s="224"/>
      <c r="V248" s="225"/>
      <c r="W248" s="103"/>
      <c r="X248" s="149" t="s">
        <v>400</v>
      </c>
      <c r="Y248" s="137"/>
      <c r="Z248" s="175"/>
      <c r="AA248" s="175"/>
      <c r="AB248" s="175"/>
      <c r="AC248" s="175"/>
      <c r="AD248" s="175"/>
      <c r="AE248" s="175"/>
      <c r="AF248" s="175"/>
      <c r="AG248" s="175"/>
      <c r="AH248" s="175"/>
      <c r="AI248" s="175"/>
      <c r="AJ248" s="175"/>
    </row>
    <row r="249" spans="1:36" ht="44.25" customHeight="1">
      <c r="A249" s="307"/>
      <c r="B249" s="308"/>
      <c r="C249" s="308"/>
      <c r="D249" s="308"/>
      <c r="E249" s="308"/>
      <c r="F249" s="309"/>
      <c r="G249" s="236" t="s">
        <v>413</v>
      </c>
      <c r="H249" s="237"/>
      <c r="I249" s="237"/>
      <c r="J249" s="237"/>
      <c r="K249" s="237"/>
      <c r="L249" s="237"/>
      <c r="M249" s="237"/>
      <c r="N249" s="237"/>
      <c r="O249" s="237"/>
      <c r="P249" s="237"/>
      <c r="Q249" s="237"/>
      <c r="R249" s="237"/>
      <c r="S249" s="237"/>
      <c r="T249" s="237"/>
      <c r="U249" s="237"/>
      <c r="V249" s="237"/>
      <c r="W249" s="103"/>
      <c r="Y249" s="137"/>
    </row>
    <row r="250" spans="1:36" ht="21.75" customHeight="1">
      <c r="A250" s="307"/>
      <c r="B250" s="308"/>
      <c r="C250" s="308"/>
      <c r="D250" s="308"/>
      <c r="E250" s="308"/>
      <c r="F250" s="309"/>
      <c r="G250" s="229" t="s">
        <v>397</v>
      </c>
      <c r="H250" s="229"/>
      <c r="I250" s="229"/>
      <c r="J250" s="229"/>
      <c r="K250" s="229"/>
      <c r="L250" s="238" t="s">
        <v>398</v>
      </c>
      <c r="M250" s="238"/>
      <c r="N250" s="238"/>
      <c r="O250" s="238"/>
      <c r="P250" s="238"/>
      <c r="Q250" s="239"/>
      <c r="R250" s="239"/>
      <c r="S250" s="239"/>
      <c r="T250" s="239"/>
      <c r="U250" s="239"/>
      <c r="V250" s="239"/>
      <c r="W250" s="103"/>
      <c r="Y250" s="137"/>
      <c r="Z250" s="232"/>
      <c r="AA250" s="232"/>
      <c r="AB250" s="232"/>
      <c r="AC250" s="232"/>
      <c r="AD250" s="232"/>
      <c r="AE250" s="232"/>
      <c r="AF250" s="232"/>
      <c r="AG250" s="232"/>
      <c r="AH250" s="232"/>
      <c r="AI250" s="232"/>
      <c r="AJ250" s="232"/>
    </row>
    <row r="251" spans="1:36" ht="29.25" customHeight="1">
      <c r="A251" s="307"/>
      <c r="B251" s="308"/>
      <c r="C251" s="308"/>
      <c r="D251" s="308"/>
      <c r="E251" s="308"/>
      <c r="F251" s="309"/>
      <c r="G251" s="223" t="s">
        <v>414</v>
      </c>
      <c r="H251" s="224"/>
      <c r="I251" s="224"/>
      <c r="J251" s="224"/>
      <c r="K251" s="224"/>
      <c r="L251" s="224"/>
      <c r="M251" s="224"/>
      <c r="N251" s="224"/>
      <c r="O251" s="224"/>
      <c r="P251" s="224"/>
      <c r="Q251" s="224"/>
      <c r="R251" s="224"/>
      <c r="S251" s="224"/>
      <c r="T251" s="224"/>
      <c r="U251" s="224"/>
      <c r="V251" s="225"/>
      <c r="W251" s="103"/>
      <c r="X251" s="149" t="s">
        <v>400</v>
      </c>
      <c r="Y251" s="137"/>
      <c r="Z251" s="175"/>
      <c r="AA251" s="175"/>
      <c r="AB251" s="175"/>
      <c r="AC251" s="175"/>
      <c r="AD251" s="175"/>
      <c r="AE251" s="175"/>
      <c r="AF251" s="175"/>
      <c r="AG251" s="175"/>
      <c r="AH251" s="175"/>
      <c r="AI251" s="175"/>
      <c r="AJ251" s="175"/>
    </row>
    <row r="252" spans="1:36" ht="53.25" customHeight="1">
      <c r="A252" s="307"/>
      <c r="B252" s="308"/>
      <c r="C252" s="308"/>
      <c r="D252" s="308"/>
      <c r="E252" s="308"/>
      <c r="F252" s="309"/>
      <c r="G252" s="233" t="s">
        <v>415</v>
      </c>
      <c r="H252" s="234"/>
      <c r="I252" s="234"/>
      <c r="J252" s="234"/>
      <c r="K252" s="234"/>
      <c r="L252" s="234"/>
      <c r="M252" s="234"/>
      <c r="N252" s="234"/>
      <c r="O252" s="234"/>
      <c r="P252" s="234"/>
      <c r="Q252" s="234"/>
      <c r="R252" s="234"/>
      <c r="S252" s="234"/>
      <c r="T252" s="234"/>
      <c r="U252" s="234"/>
      <c r="V252" s="234"/>
      <c r="W252" s="103"/>
      <c r="Y252" s="137"/>
    </row>
    <row r="253" spans="1:36" ht="21.75" customHeight="1">
      <c r="A253" s="307"/>
      <c r="B253" s="308"/>
      <c r="C253" s="308"/>
      <c r="D253" s="308"/>
      <c r="E253" s="308"/>
      <c r="F253" s="309"/>
      <c r="G253" s="220" t="s">
        <v>397</v>
      </c>
      <c r="H253" s="220"/>
      <c r="I253" s="220"/>
      <c r="J253" s="220"/>
      <c r="K253" s="220"/>
      <c r="L253" s="221" t="s">
        <v>398</v>
      </c>
      <c r="M253" s="221"/>
      <c r="N253" s="221"/>
      <c r="O253" s="221"/>
      <c r="P253" s="221"/>
      <c r="Q253" s="222"/>
      <c r="R253" s="222"/>
      <c r="S253" s="222"/>
      <c r="T253" s="222"/>
      <c r="U253" s="222"/>
      <c r="V253" s="222"/>
      <c r="W253" s="103"/>
      <c r="Y253" s="137"/>
    </row>
    <row r="254" spans="1:36" ht="29.25" customHeight="1">
      <c r="A254" s="180"/>
      <c r="B254" s="181"/>
      <c r="C254" s="181"/>
      <c r="D254" s="181"/>
      <c r="E254" s="181"/>
      <c r="F254" s="182"/>
      <c r="G254" s="223" t="s">
        <v>416</v>
      </c>
      <c r="H254" s="224"/>
      <c r="I254" s="224"/>
      <c r="J254" s="224"/>
      <c r="K254" s="224"/>
      <c r="L254" s="224"/>
      <c r="M254" s="224"/>
      <c r="N254" s="224"/>
      <c r="O254" s="224"/>
      <c r="P254" s="224"/>
      <c r="Q254" s="224"/>
      <c r="R254" s="224"/>
      <c r="S254" s="224"/>
      <c r="T254" s="224"/>
      <c r="U254" s="224"/>
      <c r="V254" s="225"/>
      <c r="W254" s="103"/>
      <c r="X254" s="149" t="s">
        <v>400</v>
      </c>
      <c r="Y254" s="137"/>
      <c r="Z254" s="175"/>
      <c r="AA254" s="175"/>
      <c r="AB254" s="175"/>
      <c r="AC254" s="175"/>
      <c r="AD254" s="175"/>
      <c r="AE254" s="175"/>
      <c r="AF254" s="175"/>
      <c r="AG254" s="175"/>
      <c r="AH254" s="175"/>
      <c r="AI254" s="175"/>
      <c r="AJ254" s="175"/>
    </row>
    <row r="255" spans="1:36" ht="36" customHeight="1">
      <c r="A255" s="307"/>
      <c r="B255" s="308"/>
      <c r="C255" s="308"/>
      <c r="D255" s="308"/>
      <c r="E255" s="308"/>
      <c r="F255" s="309"/>
      <c r="G255" s="185" t="s">
        <v>517</v>
      </c>
      <c r="H255" s="185" t="s">
        <v>518</v>
      </c>
      <c r="I255" s="311" t="s">
        <v>519</v>
      </c>
      <c r="J255" s="297"/>
      <c r="K255" s="297"/>
      <c r="L255" s="297" t="s">
        <v>520</v>
      </c>
      <c r="M255" s="297"/>
      <c r="N255" s="297"/>
      <c r="O255" s="310" t="s">
        <v>521</v>
      </c>
      <c r="P255" s="310"/>
      <c r="Q255" s="310"/>
      <c r="R255" s="297" t="s">
        <v>522</v>
      </c>
      <c r="S255" s="297"/>
      <c r="T255" s="297"/>
      <c r="U255" s="297" t="s">
        <v>523</v>
      </c>
      <c r="V255" s="297"/>
      <c r="W255" s="103"/>
      <c r="X255" s="286"/>
      <c r="Y255" s="286"/>
    </row>
    <row r="256" spans="1:36" ht="39" customHeight="1">
      <c r="A256" s="307"/>
      <c r="B256" s="308"/>
      <c r="C256" s="308"/>
      <c r="D256" s="308"/>
      <c r="E256" s="308"/>
      <c r="F256" s="309"/>
      <c r="G256" s="176" t="s">
        <v>525</v>
      </c>
      <c r="H256" s="176" t="s">
        <v>526</v>
      </c>
      <c r="I256" s="291" t="s">
        <v>527</v>
      </c>
      <c r="J256" s="292"/>
      <c r="K256" s="293"/>
      <c r="L256" s="294" t="s">
        <v>528</v>
      </c>
      <c r="M256" s="295"/>
      <c r="N256" s="296"/>
      <c r="O256" s="291" t="s">
        <v>529</v>
      </c>
      <c r="P256" s="292"/>
      <c r="Q256" s="293"/>
      <c r="R256" s="291" t="s">
        <v>530</v>
      </c>
      <c r="S256" s="292"/>
      <c r="T256" s="293"/>
      <c r="U256" s="294" t="s">
        <v>531</v>
      </c>
      <c r="V256" s="296"/>
      <c r="W256" s="103"/>
      <c r="X256" s="161"/>
      <c r="Y256" s="62"/>
    </row>
    <row r="257" spans="1:40" ht="36" customHeight="1">
      <c r="A257" s="307"/>
      <c r="B257" s="308"/>
      <c r="C257" s="308"/>
      <c r="D257" s="308"/>
      <c r="E257" s="308"/>
      <c r="F257" s="309"/>
      <c r="G257" s="176" t="s">
        <v>532</v>
      </c>
      <c r="H257" s="176" t="s">
        <v>533</v>
      </c>
      <c r="I257" s="291" t="s">
        <v>534</v>
      </c>
      <c r="J257" s="292"/>
      <c r="K257" s="293"/>
      <c r="L257" s="294" t="s">
        <v>535</v>
      </c>
      <c r="M257" s="295"/>
      <c r="N257" s="296"/>
      <c r="O257" s="291" t="s">
        <v>536</v>
      </c>
      <c r="P257" s="292"/>
      <c r="Q257" s="293"/>
      <c r="R257" s="291" t="s">
        <v>537</v>
      </c>
      <c r="S257" s="292"/>
      <c r="T257" s="293"/>
      <c r="U257" s="294" t="s">
        <v>538</v>
      </c>
      <c r="V257" s="296"/>
      <c r="W257" s="103"/>
      <c r="X257" s="286" t="s">
        <v>539</v>
      </c>
      <c r="Y257" s="62"/>
    </row>
    <row r="258" spans="1:40" ht="36" customHeight="1">
      <c r="A258" s="307"/>
      <c r="B258" s="308"/>
      <c r="C258" s="308"/>
      <c r="D258" s="308"/>
      <c r="E258" s="308"/>
      <c r="F258" s="309"/>
      <c r="G258" s="312" t="s">
        <v>540</v>
      </c>
      <c r="H258" s="313"/>
      <c r="I258" s="313"/>
      <c r="J258" s="313"/>
      <c r="K258" s="313"/>
      <c r="L258" s="313"/>
      <c r="M258" s="313"/>
      <c r="N258" s="313"/>
      <c r="O258" s="313"/>
      <c r="P258" s="313"/>
      <c r="Q258" s="313"/>
      <c r="R258" s="313"/>
      <c r="S258" s="313"/>
      <c r="T258" s="313"/>
      <c r="U258" s="313"/>
      <c r="V258" s="314"/>
      <c r="W258" s="103"/>
      <c r="X258" s="286"/>
      <c r="Y258" s="62"/>
    </row>
    <row r="259" spans="1:40" ht="36" customHeight="1">
      <c r="A259" s="307"/>
      <c r="B259" s="308"/>
      <c r="C259" s="308"/>
      <c r="D259" s="308"/>
      <c r="E259" s="308"/>
      <c r="F259" s="309"/>
      <c r="G259" s="297" t="s">
        <v>541</v>
      </c>
      <c r="H259" s="297"/>
      <c r="I259" s="305" t="s">
        <v>542</v>
      </c>
      <c r="J259" s="305"/>
      <c r="K259" s="305"/>
      <c r="L259" s="306"/>
      <c r="M259" s="306"/>
      <c r="N259" s="306"/>
      <c r="O259" s="305" t="s">
        <v>543</v>
      </c>
      <c r="P259" s="305"/>
      <c r="Q259" s="305"/>
      <c r="R259" s="305" t="s">
        <v>544</v>
      </c>
      <c r="S259" s="305"/>
      <c r="T259" s="305"/>
      <c r="U259" s="306" t="s">
        <v>545</v>
      </c>
      <c r="V259" s="306"/>
      <c r="W259" s="103"/>
      <c r="X259" s="286"/>
      <c r="Y259" s="62"/>
    </row>
    <row r="260" spans="1:40" ht="36" customHeight="1">
      <c r="A260" s="226" t="s">
        <v>546</v>
      </c>
      <c r="B260" s="227"/>
      <c r="C260" s="227"/>
      <c r="D260" s="227"/>
      <c r="E260" s="227"/>
      <c r="F260" s="228"/>
      <c r="G260" s="199" t="s">
        <v>547</v>
      </c>
      <c r="H260" s="200"/>
      <c r="I260" s="200"/>
      <c r="J260" s="200"/>
      <c r="K260" s="200"/>
      <c r="L260" s="200"/>
      <c r="M260" s="200"/>
      <c r="N260" s="200"/>
      <c r="O260" s="200"/>
      <c r="P260" s="200"/>
      <c r="Q260" s="200"/>
      <c r="R260" s="200"/>
      <c r="S260" s="200"/>
      <c r="T260" s="200"/>
      <c r="U260" s="200"/>
      <c r="V260" s="201"/>
      <c r="W260" s="103"/>
    </row>
    <row r="261" spans="1:40" ht="36" customHeight="1">
      <c r="A261" s="229" t="s">
        <v>548</v>
      </c>
      <c r="B261" s="229"/>
      <c r="C261" s="229"/>
      <c r="D261" s="229"/>
      <c r="E261" s="229"/>
      <c r="F261" s="229"/>
      <c r="G261" s="199" t="s">
        <v>549</v>
      </c>
      <c r="H261" s="200"/>
      <c r="I261" s="200"/>
      <c r="J261" s="200"/>
      <c r="K261" s="200"/>
      <c r="L261" s="200"/>
      <c r="M261" s="200"/>
      <c r="N261" s="200"/>
      <c r="O261" s="200"/>
      <c r="P261" s="200"/>
      <c r="Q261" s="200"/>
      <c r="R261" s="200"/>
      <c r="S261" s="200"/>
      <c r="T261" s="200"/>
      <c r="U261" s="200"/>
      <c r="V261" s="201"/>
      <c r="W261" s="103"/>
      <c r="Y261" s="230" t="s">
        <v>550</v>
      </c>
      <c r="Z261" s="231"/>
      <c r="AA261" s="231"/>
      <c r="AB261" s="231"/>
      <c r="AC261" s="231"/>
      <c r="AD261" s="145"/>
      <c r="AE261" s="146"/>
      <c r="AF261" s="146"/>
      <c r="AG261" s="146"/>
      <c r="AH261" s="146"/>
      <c r="AI261" s="146"/>
      <c r="AJ261" s="146"/>
      <c r="AK261" s="146"/>
      <c r="AL261" s="146"/>
      <c r="AM261" s="146"/>
      <c r="AN261" s="146"/>
    </row>
    <row r="262" spans="1:40" ht="36" customHeight="1">
      <c r="A262" s="196" t="s">
        <v>551</v>
      </c>
      <c r="B262" s="197"/>
      <c r="C262" s="197"/>
      <c r="D262" s="197"/>
      <c r="E262" s="197"/>
      <c r="F262" s="198"/>
      <c r="G262" s="199" t="s">
        <v>552</v>
      </c>
      <c r="H262" s="200"/>
      <c r="I262" s="200"/>
      <c r="J262" s="200"/>
      <c r="K262" s="200"/>
      <c r="L262" s="200"/>
      <c r="M262" s="200"/>
      <c r="N262" s="200"/>
      <c r="O262" s="200"/>
      <c r="P262" s="200"/>
      <c r="Q262" s="200"/>
      <c r="R262" s="200"/>
      <c r="S262" s="200"/>
      <c r="T262" s="200"/>
      <c r="U262" s="200"/>
      <c r="V262" s="201"/>
      <c r="W262" s="103"/>
    </row>
    <row r="263" spans="1:40" ht="36" customHeight="1">
      <c r="A263" s="196" t="s">
        <v>553</v>
      </c>
      <c r="B263" s="197"/>
      <c r="C263" s="197"/>
      <c r="D263" s="197"/>
      <c r="E263" s="197"/>
      <c r="F263" s="198"/>
      <c r="G263" s="199" t="s">
        <v>554</v>
      </c>
      <c r="H263" s="200"/>
      <c r="I263" s="200"/>
      <c r="J263" s="200"/>
      <c r="K263" s="200"/>
      <c r="L263" s="200"/>
      <c r="M263" s="200"/>
      <c r="N263" s="200"/>
      <c r="O263" s="200"/>
      <c r="P263" s="200"/>
      <c r="Q263" s="200"/>
      <c r="R263" s="200"/>
      <c r="S263" s="200"/>
      <c r="T263" s="200"/>
      <c r="U263" s="200"/>
      <c r="V263" s="201"/>
      <c r="W263" s="103"/>
    </row>
    <row r="264" spans="1:40" ht="23.25" customHeight="1">
      <c r="A264" s="202" t="s">
        <v>555</v>
      </c>
      <c r="B264" s="202"/>
      <c r="C264" s="202"/>
      <c r="D264" s="202"/>
      <c r="E264" s="202"/>
      <c r="F264" s="202"/>
      <c r="G264" s="203" t="s">
        <v>556</v>
      </c>
      <c r="H264" s="204"/>
      <c r="I264" s="204"/>
      <c r="J264" s="204"/>
      <c r="K264" s="204"/>
      <c r="L264" s="204"/>
      <c r="M264" s="204"/>
      <c r="N264" s="204"/>
      <c r="O264" s="204"/>
      <c r="P264" s="204"/>
      <c r="Q264" s="204"/>
      <c r="R264" s="204"/>
      <c r="S264" s="204"/>
      <c r="T264" s="204"/>
      <c r="U264" s="204"/>
      <c r="V264" s="205"/>
      <c r="W264" s="103"/>
      <c r="X264" s="301" t="s">
        <v>557</v>
      </c>
    </row>
    <row r="265" spans="1:40" ht="23.25" customHeight="1">
      <c r="A265" s="202" t="s">
        <v>558</v>
      </c>
      <c r="B265" s="202"/>
      <c r="C265" s="202"/>
      <c r="D265" s="202"/>
      <c r="E265" s="202"/>
      <c r="F265" s="202"/>
      <c r="G265" s="206" t="s">
        <v>559</v>
      </c>
      <c r="H265" s="207"/>
      <c r="I265" s="207"/>
      <c r="J265" s="207"/>
      <c r="K265" s="207"/>
      <c r="L265" s="207"/>
      <c r="M265" s="207"/>
      <c r="N265" s="207"/>
      <c r="O265" s="207"/>
      <c r="P265" s="207"/>
      <c r="Q265" s="207"/>
      <c r="R265" s="207"/>
      <c r="S265" s="207"/>
      <c r="T265" s="207"/>
      <c r="U265" s="207"/>
      <c r="V265" s="208"/>
      <c r="W265" s="103"/>
      <c r="X265" s="301"/>
    </row>
    <row r="266" spans="1:40" ht="23.25" customHeight="1">
      <c r="A266" s="202" t="s">
        <v>560</v>
      </c>
      <c r="B266" s="202"/>
      <c r="C266" s="202"/>
      <c r="D266" s="202"/>
      <c r="E266" s="202"/>
      <c r="F266" s="202"/>
      <c r="G266" s="206" t="s">
        <v>561</v>
      </c>
      <c r="H266" s="207"/>
      <c r="I266" s="207"/>
      <c r="J266" s="207"/>
      <c r="K266" s="207"/>
      <c r="L266" s="207"/>
      <c r="M266" s="207"/>
      <c r="N266" s="207"/>
      <c r="O266" s="207"/>
      <c r="P266" s="207"/>
      <c r="Q266" s="207"/>
      <c r="R266" s="207"/>
      <c r="S266" s="207"/>
      <c r="T266" s="207"/>
      <c r="U266" s="207"/>
      <c r="V266" s="208"/>
      <c r="W266" s="103"/>
      <c r="X266" s="301"/>
    </row>
    <row r="267" spans="1:40" ht="16.5">
      <c r="A267" s="149"/>
      <c r="B267" s="149"/>
      <c r="C267" s="149"/>
      <c r="D267" s="149"/>
      <c r="E267" s="149"/>
      <c r="F267" s="149"/>
      <c r="G267" s="189"/>
      <c r="H267" s="189"/>
      <c r="I267" s="189"/>
      <c r="J267" s="189"/>
      <c r="K267" s="189"/>
      <c r="L267" s="189"/>
      <c r="M267" s="189"/>
      <c r="N267" s="189"/>
      <c r="O267" s="189"/>
      <c r="P267" s="189"/>
      <c r="Q267" s="189"/>
      <c r="R267" s="189"/>
      <c r="S267" s="189"/>
      <c r="T267" s="189"/>
      <c r="U267" s="189"/>
      <c r="V267" s="189"/>
      <c r="W267" s="103"/>
    </row>
    <row r="268" spans="1:40" ht="36" customHeight="1">
      <c r="A268" s="170"/>
      <c r="B268" s="171"/>
      <c r="C268" s="171"/>
      <c r="D268" s="171"/>
      <c r="E268" s="171"/>
      <c r="F268" s="171"/>
      <c r="G268" s="171"/>
      <c r="H268" s="171"/>
      <c r="I268" s="171"/>
      <c r="J268" s="171"/>
      <c r="K268" s="171"/>
      <c r="L268" s="302" t="s">
        <v>562</v>
      </c>
      <c r="M268" s="303"/>
      <c r="N268" s="303"/>
      <c r="O268" s="303"/>
      <c r="P268" s="303"/>
      <c r="Q268" s="303"/>
      <c r="R268" s="303"/>
      <c r="S268" s="303"/>
      <c r="T268" s="303"/>
      <c r="U268" s="303"/>
      <c r="V268" s="303"/>
      <c r="W268" s="103"/>
    </row>
    <row r="269" spans="1:40" ht="56.25" customHeight="1">
      <c r="A269" s="170"/>
      <c r="B269" s="171"/>
      <c r="C269" s="171"/>
      <c r="D269" s="171"/>
      <c r="E269" s="171"/>
      <c r="F269" s="171"/>
      <c r="G269" s="171"/>
      <c r="H269" s="171"/>
      <c r="I269" s="171"/>
      <c r="J269" s="171"/>
      <c r="K269" s="171"/>
      <c r="L269" s="290" t="s">
        <v>563</v>
      </c>
      <c r="M269" s="290"/>
      <c r="N269" s="290"/>
      <c r="O269" s="290"/>
      <c r="P269" s="290"/>
      <c r="Q269" s="290" t="s">
        <v>564</v>
      </c>
      <c r="R269" s="290"/>
      <c r="S269" s="290"/>
      <c r="T269" s="290"/>
      <c r="U269" s="290"/>
      <c r="V269" s="290"/>
      <c r="W269" s="103"/>
      <c r="X269" s="179"/>
      <c r="Y269" s="172"/>
    </row>
    <row r="270" spans="1:40" ht="39.75" customHeight="1">
      <c r="A270" s="171"/>
      <c r="B270" s="171"/>
      <c r="C270" s="171"/>
      <c r="D270" s="171"/>
      <c r="E270" s="171"/>
      <c r="F270" s="171"/>
      <c r="G270" s="171"/>
      <c r="H270" s="171"/>
      <c r="I270" s="171"/>
      <c r="J270" s="171"/>
      <c r="K270" s="171"/>
      <c r="L270" s="493" t="s">
        <v>565</v>
      </c>
      <c r="M270" s="493"/>
      <c r="N270" s="493"/>
      <c r="O270" s="493"/>
      <c r="P270" s="493"/>
      <c r="Q270" s="493"/>
      <c r="R270" s="493"/>
      <c r="S270" s="493"/>
      <c r="T270" s="493"/>
      <c r="U270" s="493"/>
      <c r="V270" s="493"/>
      <c r="W270" s="103"/>
    </row>
    <row r="271" spans="1:40" ht="20.100000000000001" customHeight="1">
      <c r="A271" s="171"/>
      <c r="B271" s="171"/>
      <c r="C271" s="171"/>
      <c r="D271" s="171"/>
      <c r="E271" s="171"/>
      <c r="F271" s="171"/>
      <c r="G271" s="171"/>
      <c r="H271" s="171"/>
      <c r="I271" s="171"/>
      <c r="J271" s="171"/>
      <c r="K271" s="171"/>
      <c r="L271" s="171"/>
      <c r="M271" s="171"/>
      <c r="N271" s="171"/>
      <c r="O271" s="171"/>
      <c r="P271" s="171"/>
      <c r="Q271" s="171"/>
      <c r="R271" s="171"/>
      <c r="S271" s="171"/>
      <c r="T271" s="171"/>
      <c r="U271" s="171"/>
      <c r="V271" s="171"/>
      <c r="W271" s="103"/>
    </row>
    <row r="272" spans="1:40" ht="68.25" customHeight="1">
      <c r="A272" s="209" t="s">
        <v>566</v>
      </c>
      <c r="B272" s="209"/>
      <c r="C272" s="209"/>
      <c r="D272" s="209"/>
      <c r="E272" s="209"/>
      <c r="F272" s="209"/>
      <c r="G272" s="209"/>
      <c r="H272" s="209"/>
      <c r="I272" s="209"/>
      <c r="J272" s="209"/>
      <c r="K272" s="209"/>
      <c r="L272" s="209"/>
      <c r="M272" s="209"/>
      <c r="N272" s="209"/>
      <c r="O272" s="209"/>
      <c r="P272" s="209"/>
      <c r="Q272" s="209"/>
      <c r="R272" s="209"/>
      <c r="S272" s="209"/>
      <c r="T272" s="209"/>
      <c r="U272" s="209"/>
      <c r="V272" s="209"/>
      <c r="W272" s="103"/>
      <c r="X272" s="210" t="s">
        <v>567</v>
      </c>
      <c r="Y272" s="210"/>
      <c r="Z272" s="210"/>
    </row>
    <row r="273" spans="1:45" ht="39.75" customHeight="1">
      <c r="A273" s="211" t="s">
        <v>568</v>
      </c>
      <c r="B273" s="211"/>
      <c r="C273" s="211"/>
      <c r="D273" s="211"/>
      <c r="E273" s="211"/>
      <c r="F273" s="211"/>
      <c r="G273" s="211"/>
      <c r="H273" s="211"/>
      <c r="I273" s="211"/>
      <c r="J273" s="211"/>
      <c r="K273" s="211"/>
      <c r="L273" s="211" t="s">
        <v>569</v>
      </c>
      <c r="M273" s="211"/>
      <c r="N273" s="211"/>
      <c r="O273" s="211"/>
      <c r="P273" s="211"/>
      <c r="Q273" s="211"/>
      <c r="R273" s="211"/>
      <c r="S273" s="211"/>
      <c r="T273" s="211"/>
      <c r="U273" s="211"/>
      <c r="V273" s="211"/>
      <c r="W273" s="103"/>
      <c r="X273" s="212" t="s">
        <v>570</v>
      </c>
      <c r="Y273" s="213"/>
      <c r="Z273" s="213"/>
      <c r="AA273" s="213"/>
      <c r="AB273" s="213"/>
      <c r="AC273" s="213"/>
      <c r="AD273" s="213"/>
      <c r="AE273" s="213"/>
      <c r="AF273" s="213"/>
      <c r="AG273" s="213"/>
      <c r="AH273" s="213"/>
      <c r="AI273" s="213"/>
      <c r="AJ273" s="213"/>
      <c r="AK273" s="213"/>
      <c r="AL273" s="213"/>
      <c r="AM273" s="213"/>
      <c r="AN273" s="213"/>
      <c r="AO273" s="213"/>
      <c r="AP273" s="213"/>
      <c r="AQ273" s="213"/>
      <c r="AR273" s="213"/>
      <c r="AS273" s="213"/>
    </row>
    <row r="274" spans="1:45" ht="35.25" customHeight="1">
      <c r="A274" s="214" t="s">
        <v>483</v>
      </c>
      <c r="B274" s="214"/>
      <c r="C274" s="214"/>
      <c r="D274" s="214"/>
      <c r="E274" s="214"/>
      <c r="F274" s="214"/>
      <c r="G274" s="215" t="s">
        <v>571</v>
      </c>
      <c r="H274" s="216"/>
      <c r="I274" s="216"/>
      <c r="J274" s="216"/>
      <c r="K274" s="216"/>
      <c r="L274" s="216"/>
      <c r="M274" s="216"/>
      <c r="N274" s="216"/>
      <c r="O274" s="216"/>
      <c r="P274" s="216"/>
      <c r="Q274" s="216"/>
      <c r="R274" s="216"/>
      <c r="S274" s="216"/>
      <c r="T274" s="216"/>
      <c r="U274" s="216"/>
      <c r="V274" s="217"/>
      <c r="W274" s="103"/>
      <c r="X274" s="218" t="s">
        <v>572</v>
      </c>
      <c r="Y274" s="218"/>
      <c r="Z274" s="218"/>
    </row>
    <row r="275" spans="1:45" ht="21.75" customHeight="1">
      <c r="A275" s="196" t="s">
        <v>501</v>
      </c>
      <c r="B275" s="197"/>
      <c r="C275" s="197"/>
      <c r="D275" s="197"/>
      <c r="E275" s="197"/>
      <c r="F275" s="198"/>
      <c r="G275" s="215" t="s">
        <v>573</v>
      </c>
      <c r="H275" s="216"/>
      <c r="I275" s="216"/>
      <c r="J275" s="216"/>
      <c r="K275" s="216"/>
      <c r="L275" s="216"/>
      <c r="M275" s="216"/>
      <c r="N275" s="216"/>
      <c r="O275" s="216"/>
      <c r="P275" s="216"/>
      <c r="Q275" s="216"/>
      <c r="R275" s="216"/>
      <c r="S275" s="216"/>
      <c r="T275" s="216"/>
      <c r="U275" s="216"/>
      <c r="V275" s="217"/>
      <c r="W275" s="103"/>
      <c r="X275" s="149" t="s">
        <v>574</v>
      </c>
    </row>
    <row r="276" spans="1:45" ht="21.75" customHeight="1">
      <c r="A276" s="214" t="s">
        <v>575</v>
      </c>
      <c r="B276" s="214"/>
      <c r="C276" s="214"/>
      <c r="D276" s="214"/>
      <c r="E276" s="214"/>
      <c r="F276" s="214"/>
      <c r="G276" s="215" t="s">
        <v>576</v>
      </c>
      <c r="H276" s="216"/>
      <c r="I276" s="216"/>
      <c r="J276" s="216"/>
      <c r="K276" s="216"/>
      <c r="L276" s="216"/>
      <c r="M276" s="216"/>
      <c r="N276" s="216"/>
      <c r="O276" s="216"/>
      <c r="P276" s="216"/>
      <c r="Q276" s="216"/>
      <c r="R276" s="216"/>
      <c r="S276" s="216"/>
      <c r="T276" s="216"/>
      <c r="U276" s="216"/>
      <c r="V276" s="217"/>
      <c r="W276" s="103"/>
    </row>
    <row r="277" spans="1:45" ht="21.75" customHeight="1">
      <c r="A277" s="219" t="s">
        <v>565</v>
      </c>
      <c r="B277" s="219"/>
      <c r="C277" s="219"/>
      <c r="D277" s="219"/>
      <c r="E277" s="219"/>
      <c r="F277" s="219"/>
      <c r="G277" s="219"/>
      <c r="H277" s="219"/>
      <c r="I277" s="219"/>
      <c r="J277" s="219"/>
      <c r="K277" s="219"/>
      <c r="L277" s="219"/>
      <c r="M277" s="219"/>
      <c r="N277" s="219"/>
      <c r="O277" s="219"/>
      <c r="P277" s="219"/>
      <c r="Q277" s="219"/>
      <c r="R277" s="219"/>
      <c r="S277" s="219"/>
      <c r="T277" s="219"/>
      <c r="U277" s="219"/>
      <c r="V277" s="219"/>
      <c r="W277" s="103"/>
      <c r="Y277" s="149"/>
    </row>
    <row r="278" spans="1:45" ht="21.75" customHeight="1">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03"/>
      <c r="Y278" s="149"/>
    </row>
    <row r="279" spans="1:45" ht="68.25" customHeight="1">
      <c r="A279" s="209" t="s">
        <v>577</v>
      </c>
      <c r="B279" s="209"/>
      <c r="C279" s="209"/>
      <c r="D279" s="209"/>
      <c r="E279" s="209"/>
      <c r="F279" s="209"/>
      <c r="G279" s="209"/>
      <c r="H279" s="209"/>
      <c r="I279" s="209"/>
      <c r="J279" s="209"/>
      <c r="K279" s="209"/>
      <c r="L279" s="209"/>
      <c r="M279" s="209"/>
      <c r="N279" s="209"/>
      <c r="O279" s="209"/>
      <c r="P279" s="209"/>
      <c r="Q279" s="209"/>
      <c r="R279" s="209"/>
      <c r="S279" s="209"/>
      <c r="T279" s="209"/>
      <c r="U279" s="209"/>
      <c r="V279" s="209"/>
      <c r="W279" s="103"/>
      <c r="X279" s="210" t="s">
        <v>578</v>
      </c>
      <c r="Y279" s="210"/>
      <c r="Z279" s="210"/>
    </row>
    <row r="280" spans="1:45" ht="39.75" customHeight="1">
      <c r="A280" s="211" t="s">
        <v>579</v>
      </c>
      <c r="B280" s="211"/>
      <c r="C280" s="211"/>
      <c r="D280" s="211"/>
      <c r="E280" s="211"/>
      <c r="F280" s="211"/>
      <c r="G280" s="211"/>
      <c r="H280" s="211"/>
      <c r="I280" s="211"/>
      <c r="J280" s="211"/>
      <c r="K280" s="211"/>
      <c r="L280" s="211" t="s">
        <v>580</v>
      </c>
      <c r="M280" s="211"/>
      <c r="N280" s="211"/>
      <c r="O280" s="211"/>
      <c r="P280" s="211"/>
      <c r="Q280" s="211"/>
      <c r="R280" s="211"/>
      <c r="S280" s="211"/>
      <c r="T280" s="211"/>
      <c r="U280" s="211"/>
      <c r="V280" s="211"/>
      <c r="W280" s="103"/>
      <c r="X280" s="212" t="s">
        <v>581</v>
      </c>
      <c r="Y280" s="213"/>
      <c r="Z280" s="213"/>
      <c r="AA280" s="213"/>
      <c r="AB280" s="213"/>
      <c r="AC280" s="213"/>
      <c r="AD280" s="213"/>
      <c r="AE280" s="213"/>
      <c r="AF280" s="213"/>
      <c r="AG280" s="213"/>
      <c r="AH280" s="213"/>
      <c r="AI280" s="213"/>
      <c r="AJ280" s="213"/>
      <c r="AK280" s="213"/>
      <c r="AL280" s="213"/>
      <c r="AM280" s="213"/>
      <c r="AN280" s="213"/>
      <c r="AO280" s="213"/>
      <c r="AP280" s="213"/>
      <c r="AQ280" s="213"/>
      <c r="AR280" s="213"/>
      <c r="AS280" s="213"/>
    </row>
    <row r="281" spans="1:45" ht="35.25" customHeight="1">
      <c r="A281" s="214" t="s">
        <v>483</v>
      </c>
      <c r="B281" s="214"/>
      <c r="C281" s="214"/>
      <c r="D281" s="214"/>
      <c r="E281" s="214"/>
      <c r="F281" s="214"/>
      <c r="G281" s="215" t="s">
        <v>582</v>
      </c>
      <c r="H281" s="216"/>
      <c r="I281" s="216"/>
      <c r="J281" s="216"/>
      <c r="K281" s="216"/>
      <c r="L281" s="216"/>
      <c r="M281" s="216"/>
      <c r="N281" s="216"/>
      <c r="O281" s="216"/>
      <c r="P281" s="216"/>
      <c r="Q281" s="216"/>
      <c r="R281" s="216"/>
      <c r="S281" s="216"/>
      <c r="T281" s="216"/>
      <c r="U281" s="216"/>
      <c r="V281" s="217"/>
      <c r="W281" s="103"/>
      <c r="X281" s="218" t="s">
        <v>583</v>
      </c>
      <c r="Y281" s="218"/>
      <c r="Z281" s="218"/>
    </row>
    <row r="282" spans="1:45" ht="21.75" customHeight="1">
      <c r="A282" s="196" t="s">
        <v>501</v>
      </c>
      <c r="B282" s="197"/>
      <c r="C282" s="197"/>
      <c r="D282" s="197"/>
      <c r="E282" s="197"/>
      <c r="F282" s="198"/>
      <c r="G282" s="215" t="s">
        <v>584</v>
      </c>
      <c r="H282" s="216"/>
      <c r="I282" s="216"/>
      <c r="J282" s="216"/>
      <c r="K282" s="216"/>
      <c r="L282" s="216"/>
      <c r="M282" s="216"/>
      <c r="N282" s="216"/>
      <c r="O282" s="216"/>
      <c r="P282" s="216"/>
      <c r="Q282" s="216"/>
      <c r="R282" s="216"/>
      <c r="S282" s="216"/>
      <c r="T282" s="216"/>
      <c r="U282" s="216"/>
      <c r="V282" s="217"/>
      <c r="W282" s="103"/>
      <c r="X282" s="149" t="s">
        <v>585</v>
      </c>
    </row>
    <row r="283" spans="1:45" ht="21.75" customHeight="1">
      <c r="A283" s="214" t="s">
        <v>575</v>
      </c>
      <c r="B283" s="214"/>
      <c r="C283" s="214"/>
      <c r="D283" s="214"/>
      <c r="E283" s="214"/>
      <c r="F283" s="214"/>
      <c r="G283" s="215" t="s">
        <v>586</v>
      </c>
      <c r="H283" s="216"/>
      <c r="I283" s="216"/>
      <c r="J283" s="216"/>
      <c r="K283" s="216"/>
      <c r="L283" s="216"/>
      <c r="M283" s="216"/>
      <c r="N283" s="216"/>
      <c r="O283" s="216"/>
      <c r="P283" s="216"/>
      <c r="Q283" s="216"/>
      <c r="R283" s="216"/>
      <c r="S283" s="216"/>
      <c r="T283" s="216"/>
      <c r="U283" s="216"/>
      <c r="V283" s="217"/>
      <c r="W283" s="103"/>
    </row>
    <row r="284" spans="1:45" ht="36" customHeight="1">
      <c r="A284" s="226" t="s">
        <v>546</v>
      </c>
      <c r="B284" s="227"/>
      <c r="C284" s="227"/>
      <c r="D284" s="227"/>
      <c r="E284" s="227"/>
      <c r="F284" s="228"/>
      <c r="G284" s="199" t="s">
        <v>587</v>
      </c>
      <c r="H284" s="200"/>
      <c r="I284" s="200"/>
      <c r="J284" s="200"/>
      <c r="K284" s="200"/>
      <c r="L284" s="200"/>
      <c r="M284" s="200"/>
      <c r="N284" s="200"/>
      <c r="O284" s="200"/>
      <c r="P284" s="200"/>
      <c r="Q284" s="200"/>
      <c r="R284" s="200"/>
      <c r="S284" s="200"/>
      <c r="T284" s="200"/>
      <c r="U284" s="200"/>
      <c r="V284" s="201"/>
      <c r="W284" s="103"/>
    </row>
    <row r="285" spans="1:45" ht="36" customHeight="1">
      <c r="A285" s="229" t="s">
        <v>548</v>
      </c>
      <c r="B285" s="229"/>
      <c r="C285" s="229"/>
      <c r="D285" s="229"/>
      <c r="E285" s="229"/>
      <c r="F285" s="229"/>
      <c r="G285" s="199" t="s">
        <v>588</v>
      </c>
      <c r="H285" s="200"/>
      <c r="I285" s="200"/>
      <c r="J285" s="200"/>
      <c r="K285" s="200"/>
      <c r="L285" s="200"/>
      <c r="M285" s="200"/>
      <c r="N285" s="200"/>
      <c r="O285" s="200"/>
      <c r="P285" s="200"/>
      <c r="Q285" s="200"/>
      <c r="R285" s="200"/>
      <c r="S285" s="200"/>
      <c r="T285" s="200"/>
      <c r="U285" s="200"/>
      <c r="V285" s="201"/>
      <c r="W285" s="103"/>
      <c r="Y285" s="230" t="s">
        <v>550</v>
      </c>
      <c r="Z285" s="231"/>
      <c r="AA285" s="231"/>
      <c r="AB285" s="231"/>
      <c r="AC285" s="231"/>
      <c r="AD285" s="145"/>
      <c r="AE285" s="146"/>
      <c r="AF285" s="146"/>
      <c r="AG285" s="146"/>
      <c r="AH285" s="146"/>
      <c r="AI285" s="146"/>
      <c r="AJ285" s="146"/>
      <c r="AK285" s="146"/>
      <c r="AL285" s="146"/>
      <c r="AM285" s="146"/>
      <c r="AN285" s="146"/>
    </row>
    <row r="286" spans="1:45" ht="36" customHeight="1">
      <c r="A286" s="196" t="s">
        <v>551</v>
      </c>
      <c r="B286" s="197"/>
      <c r="C286" s="197"/>
      <c r="D286" s="197"/>
      <c r="E286" s="197"/>
      <c r="F286" s="198"/>
      <c r="G286" s="199" t="s">
        <v>589</v>
      </c>
      <c r="H286" s="200"/>
      <c r="I286" s="200"/>
      <c r="J286" s="200"/>
      <c r="K286" s="200"/>
      <c r="L286" s="200"/>
      <c r="M286" s="200"/>
      <c r="N286" s="200"/>
      <c r="O286" s="200"/>
      <c r="P286" s="200"/>
      <c r="Q286" s="200"/>
      <c r="R286" s="200"/>
      <c r="S286" s="200"/>
      <c r="T286" s="200"/>
      <c r="U286" s="200"/>
      <c r="V286" s="201"/>
      <c r="W286" s="103"/>
    </row>
    <row r="287" spans="1:45" ht="36" customHeight="1">
      <c r="A287" s="196" t="s">
        <v>553</v>
      </c>
      <c r="B287" s="197"/>
      <c r="C287" s="197"/>
      <c r="D287" s="197"/>
      <c r="E287" s="197"/>
      <c r="F287" s="198"/>
      <c r="G287" s="199" t="s">
        <v>590</v>
      </c>
      <c r="H287" s="200"/>
      <c r="I287" s="200"/>
      <c r="J287" s="200"/>
      <c r="K287" s="200"/>
      <c r="L287" s="200"/>
      <c r="M287" s="200"/>
      <c r="N287" s="200"/>
      <c r="O287" s="200"/>
      <c r="P287" s="200"/>
      <c r="Q287" s="200"/>
      <c r="R287" s="200"/>
      <c r="S287" s="200"/>
      <c r="T287" s="200"/>
      <c r="U287" s="200"/>
      <c r="V287" s="201"/>
      <c r="W287" s="103"/>
    </row>
    <row r="288" spans="1:45" ht="23.25" customHeight="1">
      <c r="A288" s="202" t="s">
        <v>555</v>
      </c>
      <c r="B288" s="202"/>
      <c r="C288" s="202"/>
      <c r="D288" s="202"/>
      <c r="E288" s="202"/>
      <c r="F288" s="202"/>
      <c r="G288" s="203" t="s">
        <v>591</v>
      </c>
      <c r="H288" s="204"/>
      <c r="I288" s="204"/>
      <c r="J288" s="204"/>
      <c r="K288" s="204"/>
      <c r="L288" s="204"/>
      <c r="M288" s="204"/>
      <c r="N288" s="204"/>
      <c r="O288" s="204"/>
      <c r="P288" s="204"/>
      <c r="Q288" s="204"/>
      <c r="R288" s="204"/>
      <c r="S288" s="204"/>
      <c r="T288" s="204"/>
      <c r="U288" s="204"/>
      <c r="V288" s="205"/>
      <c r="W288" s="103"/>
    </row>
    <row r="289" spans="1:25" ht="23.25" customHeight="1">
      <c r="A289" s="202" t="s">
        <v>558</v>
      </c>
      <c r="B289" s="202"/>
      <c r="C289" s="202"/>
      <c r="D289" s="202"/>
      <c r="E289" s="202"/>
      <c r="F289" s="202"/>
      <c r="G289" s="206" t="s">
        <v>592</v>
      </c>
      <c r="H289" s="207"/>
      <c r="I289" s="207"/>
      <c r="J289" s="207"/>
      <c r="K289" s="207"/>
      <c r="L289" s="207"/>
      <c r="M289" s="207"/>
      <c r="N289" s="207"/>
      <c r="O289" s="207"/>
      <c r="P289" s="207"/>
      <c r="Q289" s="207"/>
      <c r="R289" s="207"/>
      <c r="S289" s="207"/>
      <c r="T289" s="207"/>
      <c r="U289" s="207"/>
      <c r="V289" s="208"/>
      <c r="W289" s="103"/>
    </row>
    <row r="290" spans="1:25" ht="21.75" customHeight="1">
      <c r="A290" s="219" t="s">
        <v>565</v>
      </c>
      <c r="B290" s="219"/>
      <c r="C290" s="219"/>
      <c r="D290" s="219"/>
      <c r="E290" s="219"/>
      <c r="F290" s="219"/>
      <c r="G290" s="219"/>
      <c r="H290" s="219"/>
      <c r="I290" s="219"/>
      <c r="J290" s="219"/>
      <c r="K290" s="219"/>
      <c r="L290" s="219"/>
      <c r="M290" s="219"/>
      <c r="N290" s="219"/>
      <c r="O290" s="219"/>
      <c r="P290" s="219"/>
      <c r="Q290" s="219"/>
      <c r="R290" s="219"/>
      <c r="S290" s="219"/>
      <c r="T290" s="219"/>
      <c r="U290" s="219"/>
      <c r="V290" s="219"/>
      <c r="W290" s="103"/>
      <c r="Y290" s="149"/>
    </row>
    <row r="291" spans="1:25" ht="20.100000000000001" customHeight="1">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Y291" s="149"/>
    </row>
    <row r="292" spans="1:25" ht="20.100000000000001" customHeight="1">
      <c r="A292" s="286" t="s">
        <v>593</v>
      </c>
      <c r="B292" s="286"/>
      <c r="C292" s="286"/>
      <c r="D292" s="286"/>
      <c r="E292" s="286"/>
      <c r="F292" s="286"/>
      <c r="G292" s="286"/>
      <c r="H292" s="286"/>
      <c r="I292" s="286"/>
      <c r="J292" s="286"/>
      <c r="K292" s="286"/>
      <c r="L292" s="286"/>
      <c r="M292" s="286"/>
      <c r="N292" s="286"/>
      <c r="O292" s="286"/>
      <c r="P292" s="286"/>
      <c r="Q292" s="286"/>
      <c r="R292" s="286"/>
      <c r="S292" s="286"/>
      <c r="T292" s="286"/>
      <c r="U292" s="286"/>
      <c r="V292" s="286"/>
    </row>
    <row r="293" spans="1:25" ht="20.100000000000001" customHeight="1">
      <c r="A293" s="286"/>
      <c r="B293" s="286"/>
      <c r="C293" s="286"/>
      <c r="D293" s="286"/>
      <c r="E293" s="286"/>
      <c r="F293" s="286"/>
      <c r="G293" s="286"/>
      <c r="H293" s="286"/>
      <c r="I293" s="286"/>
      <c r="J293" s="286"/>
      <c r="K293" s="286"/>
      <c r="L293" s="286"/>
      <c r="M293" s="286"/>
      <c r="N293" s="286"/>
      <c r="O293" s="286"/>
      <c r="P293" s="286"/>
      <c r="Q293" s="286"/>
      <c r="R293" s="286"/>
      <c r="S293" s="286"/>
      <c r="T293" s="286"/>
      <c r="U293" s="286"/>
      <c r="V293" s="286"/>
    </row>
    <row r="294" spans="1:25" ht="20.100000000000001" customHeight="1">
      <c r="A294" s="286"/>
      <c r="B294" s="286"/>
      <c r="C294" s="286"/>
      <c r="D294" s="286"/>
      <c r="E294" s="286"/>
      <c r="F294" s="286"/>
      <c r="G294" s="286"/>
      <c r="H294" s="286"/>
      <c r="I294" s="286"/>
      <c r="J294" s="286"/>
      <c r="K294" s="286"/>
      <c r="L294" s="286"/>
      <c r="M294" s="286"/>
      <c r="N294" s="286"/>
      <c r="O294" s="286"/>
      <c r="P294" s="286"/>
      <c r="Q294" s="286"/>
      <c r="R294" s="286"/>
      <c r="S294" s="286"/>
      <c r="T294" s="286"/>
      <c r="U294" s="286"/>
      <c r="V294" s="286"/>
    </row>
    <row r="295" spans="1:25" ht="20.100000000000001" customHeight="1">
      <c r="A295" s="286"/>
      <c r="B295" s="286"/>
      <c r="C295" s="286"/>
      <c r="D295" s="286"/>
      <c r="E295" s="286"/>
      <c r="F295" s="286"/>
      <c r="G295" s="286"/>
      <c r="H295" s="286"/>
      <c r="I295" s="286"/>
      <c r="J295" s="286"/>
      <c r="K295" s="286"/>
      <c r="L295" s="286"/>
      <c r="M295" s="286"/>
      <c r="N295" s="286"/>
      <c r="O295" s="286"/>
      <c r="P295" s="286"/>
      <c r="Q295" s="286"/>
      <c r="R295" s="286"/>
      <c r="S295" s="286"/>
      <c r="T295" s="286"/>
      <c r="U295" s="286"/>
      <c r="V295" s="286"/>
    </row>
    <row r="296" spans="1:25" ht="20.100000000000001" customHeight="1">
      <c r="A296" s="286"/>
      <c r="B296" s="286"/>
      <c r="C296" s="286"/>
      <c r="D296" s="286"/>
      <c r="E296" s="286"/>
      <c r="F296" s="286"/>
      <c r="G296" s="286"/>
      <c r="H296" s="286"/>
      <c r="I296" s="286"/>
      <c r="J296" s="286"/>
      <c r="K296" s="286"/>
      <c r="L296" s="286"/>
      <c r="M296" s="286"/>
      <c r="N296" s="286"/>
      <c r="O296" s="286"/>
      <c r="P296" s="286"/>
      <c r="Q296" s="286"/>
      <c r="R296" s="286"/>
      <c r="S296" s="286"/>
      <c r="T296" s="286"/>
      <c r="U296" s="286"/>
      <c r="V296" s="286"/>
    </row>
    <row r="297" spans="1:25" ht="20.100000000000001" customHeight="1">
      <c r="A297" s="286"/>
      <c r="B297" s="286"/>
      <c r="C297" s="286"/>
      <c r="D297" s="286"/>
      <c r="E297" s="286"/>
      <c r="F297" s="286"/>
      <c r="G297" s="286"/>
      <c r="H297" s="286"/>
      <c r="I297" s="286"/>
      <c r="J297" s="286"/>
      <c r="K297" s="286"/>
      <c r="L297" s="286"/>
      <c r="M297" s="286"/>
      <c r="N297" s="286"/>
      <c r="O297" s="286"/>
      <c r="P297" s="286"/>
      <c r="Q297" s="286"/>
      <c r="R297" s="286"/>
      <c r="S297" s="286"/>
      <c r="T297" s="286"/>
      <c r="U297" s="286"/>
      <c r="V297" s="286"/>
    </row>
    <row r="298" spans="1:25" ht="20.100000000000001" customHeight="1">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row>
  </sheetData>
  <sheetProtection formatCells="0" formatColumns="0" formatRows="0" insertColumns="0" insertRows="0"/>
  <dataConsolidate/>
  <mergeCells count="665">
    <mergeCell ref="R193:V193"/>
    <mergeCell ref="B194:M194"/>
    <mergeCell ref="N194:Q194"/>
    <mergeCell ref="R194:V194"/>
    <mergeCell ref="A219:F219"/>
    <mergeCell ref="G219:V219"/>
    <mergeCell ref="L39:N39"/>
    <mergeCell ref="O39:P39"/>
    <mergeCell ref="Q39:T39"/>
    <mergeCell ref="U39:V39"/>
    <mergeCell ref="A43:F43"/>
    <mergeCell ref="G43:V43"/>
    <mergeCell ref="A44:V44"/>
    <mergeCell ref="B40:F40"/>
    <mergeCell ref="G40:H40"/>
    <mergeCell ref="I40:K40"/>
    <mergeCell ref="L40:N40"/>
    <mergeCell ref="O40:P40"/>
    <mergeCell ref="Q40:T40"/>
    <mergeCell ref="U40:V40"/>
    <mergeCell ref="A41:V41"/>
    <mergeCell ref="A42:F42"/>
    <mergeCell ref="G42:H42"/>
    <mergeCell ref="I42:K42"/>
    <mergeCell ref="L42:N42"/>
    <mergeCell ref="O42:P42"/>
    <mergeCell ref="Q42:T42"/>
    <mergeCell ref="U42:V42"/>
    <mergeCell ref="A1:I3"/>
    <mergeCell ref="J1:V3"/>
    <mergeCell ref="A4:I4"/>
    <mergeCell ref="K4:V4"/>
    <mergeCell ref="A5:V5"/>
    <mergeCell ref="A6:V6"/>
    <mergeCell ref="A15:F15"/>
    <mergeCell ref="G15:L15"/>
    <mergeCell ref="M15:O15"/>
    <mergeCell ref="P15:V15"/>
    <mergeCell ref="A16:F16"/>
    <mergeCell ref="G16:V16"/>
    <mergeCell ref="A7:V7"/>
    <mergeCell ref="A8:V8"/>
    <mergeCell ref="A9:V9"/>
    <mergeCell ref="A13:F13"/>
    <mergeCell ref="G13:V13"/>
    <mergeCell ref="A14:F14"/>
    <mergeCell ref="G14:V14"/>
    <mergeCell ref="A28:F28"/>
    <mergeCell ref="X20:X23"/>
    <mergeCell ref="G21:K21"/>
    <mergeCell ref="L21:P21"/>
    <mergeCell ref="S21:V21"/>
    <mergeCell ref="G22:K22"/>
    <mergeCell ref="L22:V22"/>
    <mergeCell ref="G23:K23"/>
    <mergeCell ref="A17:F17"/>
    <mergeCell ref="G17:V17"/>
    <mergeCell ref="A18:F19"/>
    <mergeCell ref="G18:K18"/>
    <mergeCell ref="L18:V18"/>
    <mergeCell ref="X18:X19"/>
    <mergeCell ref="G19:K19"/>
    <mergeCell ref="L19:P19"/>
    <mergeCell ref="S19:V19"/>
    <mergeCell ref="G28:J28"/>
    <mergeCell ref="K28:V28"/>
    <mergeCell ref="A30:E30"/>
    <mergeCell ref="F30:L30"/>
    <mergeCell ref="M30:P30"/>
    <mergeCell ref="Q30:V30"/>
    <mergeCell ref="L23:P23"/>
    <mergeCell ref="S23:V23"/>
    <mergeCell ref="G24:K24"/>
    <mergeCell ref="L24:V24"/>
    <mergeCell ref="A25:F25"/>
    <mergeCell ref="G25:I25"/>
    <mergeCell ref="J25:N25"/>
    <mergeCell ref="O25:Q25"/>
    <mergeCell ref="R25:V25"/>
    <mergeCell ref="A20:F24"/>
    <mergeCell ref="G20:K20"/>
    <mergeCell ref="L20:V20"/>
    <mergeCell ref="Q32:V32"/>
    <mergeCell ref="Q33:T33"/>
    <mergeCell ref="U33:V33"/>
    <mergeCell ref="A34:V34"/>
    <mergeCell ref="A32:A33"/>
    <mergeCell ref="B32:F33"/>
    <mergeCell ref="G32:H33"/>
    <mergeCell ref="I32:K33"/>
    <mergeCell ref="L32:N33"/>
    <mergeCell ref="O32:P33"/>
    <mergeCell ref="A35:V35"/>
    <mergeCell ref="B37:F37"/>
    <mergeCell ref="G37:H37"/>
    <mergeCell ref="I37:K37"/>
    <mergeCell ref="L37:N37"/>
    <mergeCell ref="O37:P37"/>
    <mergeCell ref="Q37:T37"/>
    <mergeCell ref="U37:V37"/>
    <mergeCell ref="B47:G47"/>
    <mergeCell ref="H47:K47"/>
    <mergeCell ref="L47:N47"/>
    <mergeCell ref="R45:V45"/>
    <mergeCell ref="A46:V46"/>
    <mergeCell ref="B36:F36"/>
    <mergeCell ref="G36:H36"/>
    <mergeCell ref="I36:K36"/>
    <mergeCell ref="L36:N36"/>
    <mergeCell ref="O36:P36"/>
    <mergeCell ref="Q36:T36"/>
    <mergeCell ref="U36:V36"/>
    <mergeCell ref="A38:V38"/>
    <mergeCell ref="B39:F39"/>
    <mergeCell ref="G39:H39"/>
    <mergeCell ref="I39:K39"/>
    <mergeCell ref="A49:V49"/>
    <mergeCell ref="A50:V50"/>
    <mergeCell ref="A51:V51"/>
    <mergeCell ref="B48:G48"/>
    <mergeCell ref="H48:K48"/>
    <mergeCell ref="L48:N48"/>
    <mergeCell ref="O47:R47"/>
    <mergeCell ref="S47:V47"/>
    <mergeCell ref="O48:R48"/>
    <mergeCell ref="S48:V48"/>
    <mergeCell ref="C57:I57"/>
    <mergeCell ref="J57:L57"/>
    <mergeCell ref="C58:I58"/>
    <mergeCell ref="J58:L58"/>
    <mergeCell ref="C59:I59"/>
    <mergeCell ref="J59:L59"/>
    <mergeCell ref="R53:V53"/>
    <mergeCell ref="X53:X68"/>
    <mergeCell ref="C54:I54"/>
    <mergeCell ref="J54:L54"/>
    <mergeCell ref="M54:V54"/>
    <mergeCell ref="C55:I55"/>
    <mergeCell ref="J55:L55"/>
    <mergeCell ref="M55:V68"/>
    <mergeCell ref="C56:I56"/>
    <mergeCell ref="J56:L56"/>
    <mergeCell ref="C63:I63"/>
    <mergeCell ref="J63:L63"/>
    <mergeCell ref="C64:I64"/>
    <mergeCell ref="J64:L64"/>
    <mergeCell ref="C65:I65"/>
    <mergeCell ref="J65:L65"/>
    <mergeCell ref="C60:I60"/>
    <mergeCell ref="J60:L60"/>
    <mergeCell ref="B72:J72"/>
    <mergeCell ref="K72:P72"/>
    <mergeCell ref="Q72:V72"/>
    <mergeCell ref="C61:I61"/>
    <mergeCell ref="J61:L61"/>
    <mergeCell ref="C62:I62"/>
    <mergeCell ref="J62:L62"/>
    <mergeCell ref="Q70:V70"/>
    <mergeCell ref="B71:J71"/>
    <mergeCell ref="K71:P71"/>
    <mergeCell ref="Q71:V71"/>
    <mergeCell ref="C66:I66"/>
    <mergeCell ref="J66:L66"/>
    <mergeCell ref="C67:I67"/>
    <mergeCell ref="J67:L67"/>
    <mergeCell ref="C68:I68"/>
    <mergeCell ref="J68:L68"/>
    <mergeCell ref="Q81:V81"/>
    <mergeCell ref="K82:P82"/>
    <mergeCell ref="Q82:V82"/>
    <mergeCell ref="K79:P79"/>
    <mergeCell ref="Q79:V79"/>
    <mergeCell ref="K80:P80"/>
    <mergeCell ref="Q80:V80"/>
    <mergeCell ref="B79:F79"/>
    <mergeCell ref="G79:J79"/>
    <mergeCell ref="B80:F80"/>
    <mergeCell ref="G80:J80"/>
    <mergeCell ref="B81:F81"/>
    <mergeCell ref="G81:J81"/>
    <mergeCell ref="K81:P81"/>
    <mergeCell ref="B82:F82"/>
    <mergeCell ref="G82:J82"/>
    <mergeCell ref="K85:P85"/>
    <mergeCell ref="Q85:V85"/>
    <mergeCell ref="K86:P86"/>
    <mergeCell ref="Q86:V86"/>
    <mergeCell ref="K83:P83"/>
    <mergeCell ref="Q83:V83"/>
    <mergeCell ref="K84:P84"/>
    <mergeCell ref="Q84:V84"/>
    <mergeCell ref="B83:F83"/>
    <mergeCell ref="G83:J83"/>
    <mergeCell ref="B84:J84"/>
    <mergeCell ref="B85:F85"/>
    <mergeCell ref="G85:J85"/>
    <mergeCell ref="B86:F86"/>
    <mergeCell ref="G86:J86"/>
    <mergeCell ref="K89:P89"/>
    <mergeCell ref="Q89:V89"/>
    <mergeCell ref="K90:P90"/>
    <mergeCell ref="Q90:V90"/>
    <mergeCell ref="K87:P87"/>
    <mergeCell ref="Q87:V87"/>
    <mergeCell ref="K88:P88"/>
    <mergeCell ref="Q88:V88"/>
    <mergeCell ref="B87:F87"/>
    <mergeCell ref="G87:J87"/>
    <mergeCell ref="B88:F88"/>
    <mergeCell ref="G88:J88"/>
    <mergeCell ref="B89:F89"/>
    <mergeCell ref="G89:J89"/>
    <mergeCell ref="B90:F90"/>
    <mergeCell ref="G90:J90"/>
    <mergeCell ref="K93:P93"/>
    <mergeCell ref="Q93:V93"/>
    <mergeCell ref="K94:P94"/>
    <mergeCell ref="Q94:V94"/>
    <mergeCell ref="K91:P91"/>
    <mergeCell ref="Q91:V91"/>
    <mergeCell ref="K92:P92"/>
    <mergeCell ref="Q92:V92"/>
    <mergeCell ref="B91:F91"/>
    <mergeCell ref="G91:J91"/>
    <mergeCell ref="B92:F92"/>
    <mergeCell ref="G92:J92"/>
    <mergeCell ref="B93:F93"/>
    <mergeCell ref="G93:J93"/>
    <mergeCell ref="B94:F94"/>
    <mergeCell ref="G94:J94"/>
    <mergeCell ref="K97:P97"/>
    <mergeCell ref="Q97:V97"/>
    <mergeCell ref="K98:P98"/>
    <mergeCell ref="Q98:V98"/>
    <mergeCell ref="B95:J95"/>
    <mergeCell ref="K95:P95"/>
    <mergeCell ref="Q95:V95"/>
    <mergeCell ref="K96:P96"/>
    <mergeCell ref="Q96:V96"/>
    <mergeCell ref="B96:F96"/>
    <mergeCell ref="G96:J96"/>
    <mergeCell ref="B97:F97"/>
    <mergeCell ref="G97:J97"/>
    <mergeCell ref="B98:F98"/>
    <mergeCell ref="G98:J98"/>
    <mergeCell ref="K101:P101"/>
    <mergeCell ref="Q101:V101"/>
    <mergeCell ref="K102:P102"/>
    <mergeCell ref="Q102:V102"/>
    <mergeCell ref="K99:P99"/>
    <mergeCell ref="Q99:V99"/>
    <mergeCell ref="K100:P100"/>
    <mergeCell ref="Q100:V100"/>
    <mergeCell ref="B99:F99"/>
    <mergeCell ref="G99:J99"/>
    <mergeCell ref="B100:F100"/>
    <mergeCell ref="G100:J100"/>
    <mergeCell ref="B101:F101"/>
    <mergeCell ref="G101:J101"/>
    <mergeCell ref="B102:F102"/>
    <mergeCell ref="G102:J102"/>
    <mergeCell ref="K105:P105"/>
    <mergeCell ref="Q105:V105"/>
    <mergeCell ref="K106:P106"/>
    <mergeCell ref="Q106:V106"/>
    <mergeCell ref="K103:P103"/>
    <mergeCell ref="Q103:V103"/>
    <mergeCell ref="K104:P104"/>
    <mergeCell ref="Q104:V104"/>
    <mergeCell ref="B103:F103"/>
    <mergeCell ref="G103:J103"/>
    <mergeCell ref="B104:F104"/>
    <mergeCell ref="G104:J104"/>
    <mergeCell ref="B105:F105"/>
    <mergeCell ref="G105:J105"/>
    <mergeCell ref="B106:J106"/>
    <mergeCell ref="K109:P109"/>
    <mergeCell ref="Q109:V109"/>
    <mergeCell ref="K110:P110"/>
    <mergeCell ref="Q110:V110"/>
    <mergeCell ref="K107:P107"/>
    <mergeCell ref="Q107:V107"/>
    <mergeCell ref="K108:P108"/>
    <mergeCell ref="Q108:V108"/>
    <mergeCell ref="B107:F107"/>
    <mergeCell ref="G107:J107"/>
    <mergeCell ref="B108:F108"/>
    <mergeCell ref="G108:J108"/>
    <mergeCell ref="B109:F109"/>
    <mergeCell ref="G109:J109"/>
    <mergeCell ref="B110:F110"/>
    <mergeCell ref="G110:J110"/>
    <mergeCell ref="B118:J118"/>
    <mergeCell ref="K118:P118"/>
    <mergeCell ref="Q118:V118"/>
    <mergeCell ref="B119:J119"/>
    <mergeCell ref="K119:P119"/>
    <mergeCell ref="Q119:V119"/>
    <mergeCell ref="B117:J117"/>
    <mergeCell ref="K117:P117"/>
    <mergeCell ref="Q117:V117"/>
    <mergeCell ref="B123:J123"/>
    <mergeCell ref="K123:P123"/>
    <mergeCell ref="Q123:V123"/>
    <mergeCell ref="B124:J124"/>
    <mergeCell ref="K124:P124"/>
    <mergeCell ref="Q124:V124"/>
    <mergeCell ref="X119:X123"/>
    <mergeCell ref="B120:J120"/>
    <mergeCell ref="K120:P120"/>
    <mergeCell ref="Q120:V120"/>
    <mergeCell ref="B121:J121"/>
    <mergeCell ref="K121:P121"/>
    <mergeCell ref="Q121:V121"/>
    <mergeCell ref="B122:J122"/>
    <mergeCell ref="K122:P122"/>
    <mergeCell ref="Q122:V122"/>
    <mergeCell ref="A131:H131"/>
    <mergeCell ref="I131:V131"/>
    <mergeCell ref="A132:H132"/>
    <mergeCell ref="I132:V132"/>
    <mergeCell ref="A133:H133"/>
    <mergeCell ref="I133:V133"/>
    <mergeCell ref="A125:V126"/>
    <mergeCell ref="A128:H128"/>
    <mergeCell ref="I128:V128"/>
    <mergeCell ref="A129:H129"/>
    <mergeCell ref="I129:V129"/>
    <mergeCell ref="A130:H130"/>
    <mergeCell ref="I130:N130"/>
    <mergeCell ref="O130:V130"/>
    <mergeCell ref="A174:F174"/>
    <mergeCell ref="G174:V174"/>
    <mergeCell ref="A137:H137"/>
    <mergeCell ref="I137:V137"/>
    <mergeCell ref="A138:V138"/>
    <mergeCell ref="A134:H134"/>
    <mergeCell ref="I134:V134"/>
    <mergeCell ref="A135:H135"/>
    <mergeCell ref="I135:V135"/>
    <mergeCell ref="A136:H136"/>
    <mergeCell ref="I136:V136"/>
    <mergeCell ref="A141:F172"/>
    <mergeCell ref="G141:V141"/>
    <mergeCell ref="G142:K142"/>
    <mergeCell ref="L142:V142"/>
    <mergeCell ref="G143:K143"/>
    <mergeCell ref="L143:V143"/>
    <mergeCell ref="G144:V144"/>
    <mergeCell ref="G145:V145"/>
    <mergeCell ref="G146:K146"/>
    <mergeCell ref="L146:V146"/>
    <mergeCell ref="G147:K147"/>
    <mergeCell ref="L147:V147"/>
    <mergeCell ref="G148:V148"/>
    <mergeCell ref="A178:V178"/>
    <mergeCell ref="A179:F179"/>
    <mergeCell ref="G179:V179"/>
    <mergeCell ref="X179:Z179"/>
    <mergeCell ref="A180:F180"/>
    <mergeCell ref="G180:V180"/>
    <mergeCell ref="A176:F176"/>
    <mergeCell ref="G176:V176"/>
    <mergeCell ref="X176:Z176"/>
    <mergeCell ref="A177:F177"/>
    <mergeCell ref="G177:J177"/>
    <mergeCell ref="K177:P177"/>
    <mergeCell ref="Q177:V177"/>
    <mergeCell ref="B185:M185"/>
    <mergeCell ref="N185:Q185"/>
    <mergeCell ref="R185:V185"/>
    <mergeCell ref="B186:M186"/>
    <mergeCell ref="N186:Q186"/>
    <mergeCell ref="R186:V186"/>
    <mergeCell ref="A181:F181"/>
    <mergeCell ref="G181:V181"/>
    <mergeCell ref="A183:V183"/>
    <mergeCell ref="B184:M184"/>
    <mergeCell ref="N184:Q184"/>
    <mergeCell ref="R184:V184"/>
    <mergeCell ref="B187:M187"/>
    <mergeCell ref="N187:Q187"/>
    <mergeCell ref="R187:V187"/>
    <mergeCell ref="B188:M188"/>
    <mergeCell ref="N188:Q188"/>
    <mergeCell ref="R188:V188"/>
    <mergeCell ref="A200:V200"/>
    <mergeCell ref="A203:V203"/>
    <mergeCell ref="A204:F204"/>
    <mergeCell ref="G204:V204"/>
    <mergeCell ref="B189:M189"/>
    <mergeCell ref="N189:Q189"/>
    <mergeCell ref="R189:V189"/>
    <mergeCell ref="B190:M190"/>
    <mergeCell ref="N190:Q190"/>
    <mergeCell ref="R190:V190"/>
    <mergeCell ref="B191:M191"/>
    <mergeCell ref="N191:Q191"/>
    <mergeCell ref="R191:V191"/>
    <mergeCell ref="B192:M192"/>
    <mergeCell ref="N192:Q192"/>
    <mergeCell ref="R192:V192"/>
    <mergeCell ref="B193:M193"/>
    <mergeCell ref="N193:Q193"/>
    <mergeCell ref="G205:V205"/>
    <mergeCell ref="A195:V195"/>
    <mergeCell ref="H197:V197"/>
    <mergeCell ref="A198:E198"/>
    <mergeCell ref="F198:I198"/>
    <mergeCell ref="J198:V198"/>
    <mergeCell ref="A199:E199"/>
    <mergeCell ref="F199:I199"/>
    <mergeCell ref="J199:V199"/>
    <mergeCell ref="H202:N202"/>
    <mergeCell ref="O202:V202"/>
    <mergeCell ref="A216:F216"/>
    <mergeCell ref="G216:V216"/>
    <mergeCell ref="A217:F217"/>
    <mergeCell ref="G217:V217"/>
    <mergeCell ref="A218:F218"/>
    <mergeCell ref="G218:V218"/>
    <mergeCell ref="A212:F212"/>
    <mergeCell ref="G212:V212"/>
    <mergeCell ref="A213:F214"/>
    <mergeCell ref="G213:V213"/>
    <mergeCell ref="G214:V214"/>
    <mergeCell ref="A215:F215"/>
    <mergeCell ref="G215:V215"/>
    <mergeCell ref="L256:N256"/>
    <mergeCell ref="O256:Q256"/>
    <mergeCell ref="R256:T256"/>
    <mergeCell ref="U256:V256"/>
    <mergeCell ref="I255:K255"/>
    <mergeCell ref="L255:N255"/>
    <mergeCell ref="O255:Q255"/>
    <mergeCell ref="R255:T255"/>
    <mergeCell ref="U255:V255"/>
    <mergeCell ref="A292:V294"/>
    <mergeCell ref="A295:V297"/>
    <mergeCell ref="X255:Y255"/>
    <mergeCell ref="L268:V268"/>
    <mergeCell ref="L270:V270"/>
    <mergeCell ref="L269:P269"/>
    <mergeCell ref="Q269:V269"/>
    <mergeCell ref="Y261:AC261"/>
    <mergeCell ref="A262:F262"/>
    <mergeCell ref="G262:V262"/>
    <mergeCell ref="A263:F263"/>
    <mergeCell ref="A265:F265"/>
    <mergeCell ref="G265:V265"/>
    <mergeCell ref="X264:X266"/>
    <mergeCell ref="A261:F261"/>
    <mergeCell ref="G261:V261"/>
    <mergeCell ref="I257:K257"/>
    <mergeCell ref="L257:N257"/>
    <mergeCell ref="O257:Q257"/>
    <mergeCell ref="R257:T257"/>
    <mergeCell ref="U257:V257"/>
    <mergeCell ref="G258:V258"/>
    <mergeCell ref="G259:H259"/>
    <mergeCell ref="I259:K259"/>
    <mergeCell ref="G206:V206"/>
    <mergeCell ref="G207:V207"/>
    <mergeCell ref="G208:V208"/>
    <mergeCell ref="G209:V209"/>
    <mergeCell ref="G210:V210"/>
    <mergeCell ref="G211:V211"/>
    <mergeCell ref="A205:F211"/>
    <mergeCell ref="A266:F266"/>
    <mergeCell ref="G266:V266"/>
    <mergeCell ref="A260:F260"/>
    <mergeCell ref="G260:V260"/>
    <mergeCell ref="L259:N259"/>
    <mergeCell ref="O259:Q259"/>
    <mergeCell ref="R259:T259"/>
    <mergeCell ref="U259:V259"/>
    <mergeCell ref="A220:F220"/>
    <mergeCell ref="G220:V220"/>
    <mergeCell ref="A221:F221"/>
    <mergeCell ref="G221:V221"/>
    <mergeCell ref="A255:F259"/>
    <mergeCell ref="G263:V263"/>
    <mergeCell ref="A264:F264"/>
    <mergeCell ref="G264:V264"/>
    <mergeCell ref="I256:K256"/>
    <mergeCell ref="B73:J73"/>
    <mergeCell ref="K73:P73"/>
    <mergeCell ref="Q73:V73"/>
    <mergeCell ref="B74:F74"/>
    <mergeCell ref="G74:J74"/>
    <mergeCell ref="K74:P74"/>
    <mergeCell ref="Q74:V74"/>
    <mergeCell ref="B75:F75"/>
    <mergeCell ref="G75:J75"/>
    <mergeCell ref="K75:P75"/>
    <mergeCell ref="Q75:V75"/>
    <mergeCell ref="B76:F76"/>
    <mergeCell ref="G76:J76"/>
    <mergeCell ref="K76:P76"/>
    <mergeCell ref="Q76:V76"/>
    <mergeCell ref="B77:F77"/>
    <mergeCell ref="G77:J77"/>
    <mergeCell ref="K77:P77"/>
    <mergeCell ref="Q77:V77"/>
    <mergeCell ref="B78:F78"/>
    <mergeCell ref="G78:J78"/>
    <mergeCell ref="K78:P78"/>
    <mergeCell ref="Q78:V78"/>
    <mergeCell ref="B111:F111"/>
    <mergeCell ref="G111:J111"/>
    <mergeCell ref="K111:P111"/>
    <mergeCell ref="Q111:V111"/>
    <mergeCell ref="B112:F112"/>
    <mergeCell ref="G112:J112"/>
    <mergeCell ref="K112:P112"/>
    <mergeCell ref="Q112:V112"/>
    <mergeCell ref="B113:F113"/>
    <mergeCell ref="G113:J113"/>
    <mergeCell ref="K113:P113"/>
    <mergeCell ref="Q113:V113"/>
    <mergeCell ref="B114:F114"/>
    <mergeCell ref="G114:J114"/>
    <mergeCell ref="K114:P114"/>
    <mergeCell ref="Q114:V114"/>
    <mergeCell ref="B115:F115"/>
    <mergeCell ref="G115:J115"/>
    <mergeCell ref="K115:P115"/>
    <mergeCell ref="Q115:V115"/>
    <mergeCell ref="B116:F116"/>
    <mergeCell ref="G116:J116"/>
    <mergeCell ref="K116:P116"/>
    <mergeCell ref="Q116:V116"/>
    <mergeCell ref="A222:F253"/>
    <mergeCell ref="G222:V222"/>
    <mergeCell ref="G223:K223"/>
    <mergeCell ref="L223:V223"/>
    <mergeCell ref="G224:K224"/>
    <mergeCell ref="L224:V224"/>
    <mergeCell ref="G225:V225"/>
    <mergeCell ref="G226:V226"/>
    <mergeCell ref="G227:K227"/>
    <mergeCell ref="L227:V227"/>
    <mergeCell ref="G228:K228"/>
    <mergeCell ref="L228:V228"/>
    <mergeCell ref="G229:V229"/>
    <mergeCell ref="G230:V230"/>
    <mergeCell ref="G231:K231"/>
    <mergeCell ref="L231:V231"/>
    <mergeCell ref="G232:K232"/>
    <mergeCell ref="L232:V232"/>
    <mergeCell ref="G233:V233"/>
    <mergeCell ref="G234:V234"/>
    <mergeCell ref="G235:K235"/>
    <mergeCell ref="L235:V235"/>
    <mergeCell ref="G242:V242"/>
    <mergeCell ref="G243:V243"/>
    <mergeCell ref="G245:V245"/>
    <mergeCell ref="G246:V246"/>
    <mergeCell ref="G247:K247"/>
    <mergeCell ref="L247:V247"/>
    <mergeCell ref="Z247:AJ247"/>
    <mergeCell ref="G248:V248"/>
    <mergeCell ref="Z235:AJ235"/>
    <mergeCell ref="G236:V236"/>
    <mergeCell ref="G237:V237"/>
    <mergeCell ref="G238:K238"/>
    <mergeCell ref="L238:V238"/>
    <mergeCell ref="Z238:AJ238"/>
    <mergeCell ref="G239:V239"/>
    <mergeCell ref="G240:V240"/>
    <mergeCell ref="G241:K241"/>
    <mergeCell ref="L241:V241"/>
    <mergeCell ref="Z241:AJ241"/>
    <mergeCell ref="G149:V149"/>
    <mergeCell ref="G150:K150"/>
    <mergeCell ref="L150:V150"/>
    <mergeCell ref="G151:K151"/>
    <mergeCell ref="L151:V151"/>
    <mergeCell ref="G152:V152"/>
    <mergeCell ref="G153:V153"/>
    <mergeCell ref="G154:K154"/>
    <mergeCell ref="L154:V154"/>
    <mergeCell ref="Z154:AJ154"/>
    <mergeCell ref="G155:V155"/>
    <mergeCell ref="G156:V156"/>
    <mergeCell ref="G157:K157"/>
    <mergeCell ref="L157:V157"/>
    <mergeCell ref="Z157:AJ157"/>
    <mergeCell ref="G158:V158"/>
    <mergeCell ref="Z166:AJ166"/>
    <mergeCell ref="G167:V167"/>
    <mergeCell ref="G164:V164"/>
    <mergeCell ref="G165:V165"/>
    <mergeCell ref="G166:K166"/>
    <mergeCell ref="L166:V166"/>
    <mergeCell ref="G168:V168"/>
    <mergeCell ref="G169:K169"/>
    <mergeCell ref="L169:V169"/>
    <mergeCell ref="Z169:AJ169"/>
    <mergeCell ref="G159:V159"/>
    <mergeCell ref="G160:K160"/>
    <mergeCell ref="L160:V160"/>
    <mergeCell ref="Z160:AJ160"/>
    <mergeCell ref="G161:V161"/>
    <mergeCell ref="G162:V162"/>
    <mergeCell ref="G163:K163"/>
    <mergeCell ref="L163:V163"/>
    <mergeCell ref="Z163:AJ163"/>
    <mergeCell ref="X279:Z279"/>
    <mergeCell ref="A280:K280"/>
    <mergeCell ref="L280:V280"/>
    <mergeCell ref="X280:AS280"/>
    <mergeCell ref="A281:F281"/>
    <mergeCell ref="G281:V281"/>
    <mergeCell ref="X281:Z281"/>
    <mergeCell ref="G170:V170"/>
    <mergeCell ref="G171:V171"/>
    <mergeCell ref="G172:K172"/>
    <mergeCell ref="L172:V172"/>
    <mergeCell ref="G173:V173"/>
    <mergeCell ref="G249:V249"/>
    <mergeCell ref="G250:K250"/>
    <mergeCell ref="L250:V250"/>
    <mergeCell ref="Z250:AJ250"/>
    <mergeCell ref="G251:V251"/>
    <mergeCell ref="G252:V252"/>
    <mergeCell ref="G253:K253"/>
    <mergeCell ref="L253:V253"/>
    <mergeCell ref="G254:V254"/>
    <mergeCell ref="G244:K244"/>
    <mergeCell ref="L244:V244"/>
    <mergeCell ref="Z244:AJ244"/>
    <mergeCell ref="A290:V290"/>
    <mergeCell ref="A282:F282"/>
    <mergeCell ref="G282:V282"/>
    <mergeCell ref="A283:F283"/>
    <mergeCell ref="G283:V283"/>
    <mergeCell ref="A284:F284"/>
    <mergeCell ref="G284:V284"/>
    <mergeCell ref="A285:F285"/>
    <mergeCell ref="G285:V285"/>
    <mergeCell ref="X257:X259"/>
    <mergeCell ref="A286:F286"/>
    <mergeCell ref="G286:V286"/>
    <mergeCell ref="A287:F287"/>
    <mergeCell ref="G287:V287"/>
    <mergeCell ref="A288:F288"/>
    <mergeCell ref="G288:V288"/>
    <mergeCell ref="A289:F289"/>
    <mergeCell ref="G289:V289"/>
    <mergeCell ref="A272:V272"/>
    <mergeCell ref="X272:Z272"/>
    <mergeCell ref="A273:K273"/>
    <mergeCell ref="L273:V273"/>
    <mergeCell ref="X273:AS273"/>
    <mergeCell ref="A274:F274"/>
    <mergeCell ref="G274:V274"/>
    <mergeCell ref="X274:Z274"/>
    <mergeCell ref="A275:F275"/>
    <mergeCell ref="G275:V275"/>
    <mergeCell ref="Y285:AC285"/>
    <mergeCell ref="A276:F276"/>
    <mergeCell ref="G276:V276"/>
    <mergeCell ref="A277:V277"/>
    <mergeCell ref="A279:V279"/>
  </mergeCells>
  <phoneticPr fontId="96" type="noConversion"/>
  <conditionalFormatting sqref="P15:V15">
    <cfRule type="expression" dxfId="2" priority="1">
      <formula>$Y$16="&lt;= Kiểm tra lại tuổi của KH và thời gian vay nhé!"</formula>
    </cfRule>
  </conditionalFormatting>
  <dataValidations count="2">
    <dataValidation type="list" allowBlank="1" showInputMessage="1" showErrorMessage="1" sqref="J192:M194 J187:M190" xr:uid="{00000000-0002-0000-0500-000000000000}">
      <formula1>"Sổ tiết kiệm, Giấy tờ có giá, Bất động sản, Động sản, Hàng hóa tồn kho luân chuyển, Quyền đòi nợ, Khác"</formula1>
    </dataValidation>
    <dataValidation type="list" allowBlank="1" showInputMessage="1" showErrorMessage="1" sqref="Z233:AJ233 Z235:AJ236 Z238:AJ239 Z241:AJ242 Z244:AJ245 Z247:AJ248 Z225:AJ225 Z229:AJ229 Z250:AJ251 Z254:AJ254 Z152:AJ152 Z154:AJ155 Z157:AJ158 Z160:AJ161 Z163:AJ164 Z166:AJ167 Z144:AJ144 Z148:AJ148 Z169:AJ170 Z173:AJ173" xr:uid="{00000000-0002-0000-0500-000001000000}">
      <formula1>"BĐS kinh doanh, BĐS không kinh doanh"</formula1>
    </dataValidation>
  </dataValidations>
  <pageMargins left="0.39370078740157483" right="0.39370078740157483" top="0.78740157480314965" bottom="0.78740157480314965" header="0" footer="0"/>
  <pageSetup paperSize="9" fitToHeight="0" orientation="portrait" r:id="rId1"/>
  <headerFooter>
    <oddFooter>&amp;R&amp;"+,thường"&amp;13&amp;P/&amp;N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273"/>
  <sheetViews>
    <sheetView topLeftCell="A31" zoomScale="85" zoomScaleNormal="85" workbookViewId="0">
      <selection activeCell="U37" sqref="U37:V37"/>
    </sheetView>
  </sheetViews>
  <sheetFormatPr defaultColWidth="9.140625" defaultRowHeight="20.100000000000001" customHeight="1" outlineLevelRow="2"/>
  <cols>
    <col min="1" max="6" width="3.7109375" style="98" customWidth="1"/>
    <col min="7" max="7" width="7.42578125" style="98" customWidth="1"/>
    <col min="8" max="8" width="9.140625" style="98" customWidth="1"/>
    <col min="9" max="13" width="4.5703125" style="98" customWidth="1"/>
    <col min="14" max="14" width="6.7109375" style="98" customWidth="1"/>
    <col min="15" max="19" width="4.5703125" style="98" customWidth="1"/>
    <col min="20" max="20" width="3.28515625" style="98" customWidth="1"/>
    <col min="21" max="21" width="4.5703125" style="98" customWidth="1"/>
    <col min="22" max="22" width="6.140625" style="97" customWidth="1"/>
    <col min="23" max="23" width="3.85546875" style="98" customWidth="1"/>
    <col min="24" max="24" width="44.5703125" style="149" customWidth="1"/>
    <col min="25" max="25" width="21.140625" style="98" customWidth="1"/>
    <col min="26" max="26" width="23.7109375" style="98" customWidth="1"/>
    <col min="27" max="27" width="20.42578125" style="98" customWidth="1"/>
    <col min="28" max="28" width="8.140625" style="98" customWidth="1"/>
    <col min="29" max="29" width="8.85546875" style="98" customWidth="1"/>
    <col min="30" max="30" width="7.140625" style="98" customWidth="1"/>
    <col min="31" max="34" width="9.140625" style="98"/>
    <col min="35" max="35" width="12.42578125" style="98" bestFit="1" customWidth="1"/>
    <col min="36" max="16384" width="9.140625" style="98"/>
  </cols>
  <sheetData>
    <row r="1" spans="1:37" ht="20.100000000000001" customHeight="1">
      <c r="A1" s="425" t="s">
        <v>19</v>
      </c>
      <c r="B1" s="425"/>
      <c r="C1" s="425"/>
      <c r="D1" s="425"/>
      <c r="E1" s="425"/>
      <c r="F1" s="425"/>
      <c r="G1" s="425"/>
      <c r="H1" s="425"/>
      <c r="I1" s="425"/>
      <c r="J1" s="426" t="s">
        <v>20</v>
      </c>
      <c r="K1" s="426"/>
      <c r="L1" s="426"/>
      <c r="M1" s="426"/>
      <c r="N1" s="426"/>
      <c r="O1" s="426"/>
      <c r="P1" s="426"/>
      <c r="Q1" s="426"/>
      <c r="R1" s="426"/>
      <c r="S1" s="426"/>
      <c r="T1" s="426"/>
      <c r="U1" s="426"/>
      <c r="V1" s="426"/>
      <c r="X1" s="149" t="s">
        <v>21</v>
      </c>
    </row>
    <row r="2" spans="1:37" ht="20.100000000000001" customHeight="1">
      <c r="A2" s="425"/>
      <c r="B2" s="425"/>
      <c r="C2" s="425"/>
      <c r="D2" s="425"/>
      <c r="E2" s="425"/>
      <c r="F2" s="425"/>
      <c r="G2" s="425"/>
      <c r="H2" s="425"/>
      <c r="I2" s="425"/>
      <c r="J2" s="426"/>
      <c r="K2" s="426"/>
      <c r="L2" s="426"/>
      <c r="M2" s="426"/>
      <c r="N2" s="426"/>
      <c r="O2" s="426"/>
      <c r="P2" s="426"/>
      <c r="Q2" s="426"/>
      <c r="R2" s="426"/>
      <c r="S2" s="426"/>
      <c r="T2" s="426"/>
      <c r="U2" s="426"/>
      <c r="V2" s="426"/>
      <c r="Y2" s="98" t="s">
        <v>22</v>
      </c>
    </row>
    <row r="3" spans="1:37" ht="20.100000000000001" customHeight="1">
      <c r="A3" s="425"/>
      <c r="B3" s="425"/>
      <c r="C3" s="425"/>
      <c r="D3" s="425"/>
      <c r="E3" s="425"/>
      <c r="F3" s="425"/>
      <c r="G3" s="425"/>
      <c r="H3" s="425"/>
      <c r="I3" s="425"/>
      <c r="J3" s="426"/>
      <c r="K3" s="426"/>
      <c r="L3" s="426"/>
      <c r="M3" s="426"/>
      <c r="N3" s="426"/>
      <c r="O3" s="426"/>
      <c r="P3" s="426"/>
      <c r="Q3" s="426"/>
      <c r="R3" s="426"/>
      <c r="S3" s="426"/>
      <c r="T3" s="426"/>
      <c r="U3" s="426"/>
      <c r="V3" s="426"/>
      <c r="Y3" s="99" t="s">
        <v>23</v>
      </c>
      <c r="Z3" s="99" t="s">
        <v>24</v>
      </c>
    </row>
    <row r="4" spans="1:37" ht="20.100000000000001" customHeight="1">
      <c r="A4" s="512" t="s">
        <v>654</v>
      </c>
      <c r="B4" s="512"/>
      <c r="C4" s="512"/>
      <c r="D4" s="512"/>
      <c r="E4" s="512"/>
      <c r="F4" s="512"/>
      <c r="G4" s="512"/>
      <c r="H4" s="512"/>
      <c r="I4" s="512"/>
      <c r="J4" s="100"/>
      <c r="K4" s="501" t="s">
        <v>26</v>
      </c>
      <c r="L4" s="501"/>
      <c r="M4" s="501"/>
      <c r="N4" s="501"/>
      <c r="O4" s="501"/>
      <c r="P4" s="501"/>
      <c r="Q4" s="501"/>
      <c r="R4" s="501"/>
      <c r="S4" s="501"/>
      <c r="T4" s="501"/>
      <c r="U4" s="501"/>
      <c r="V4" s="501"/>
      <c r="X4" s="149" t="s">
        <v>27</v>
      </c>
      <c r="Y4" s="101" t="s">
        <v>28</v>
      </c>
      <c r="Z4" s="101" t="s">
        <v>29</v>
      </c>
      <c r="AI4" s="102"/>
    </row>
    <row r="5" spans="1:37" s="103" customFormat="1" ht="31.5" customHeight="1">
      <c r="A5" s="438" t="s">
        <v>30</v>
      </c>
      <c r="B5" s="438"/>
      <c r="C5" s="438"/>
      <c r="D5" s="438"/>
      <c r="E5" s="438"/>
      <c r="F5" s="438"/>
      <c r="G5" s="438"/>
      <c r="H5" s="438"/>
      <c r="I5" s="438"/>
      <c r="J5" s="438"/>
      <c r="K5" s="438"/>
      <c r="L5" s="438"/>
      <c r="M5" s="438"/>
      <c r="N5" s="438"/>
      <c r="O5" s="438"/>
      <c r="P5" s="438"/>
      <c r="Q5" s="438"/>
      <c r="R5" s="438"/>
      <c r="S5" s="438"/>
      <c r="T5" s="438"/>
      <c r="U5" s="438"/>
      <c r="V5" s="438"/>
      <c r="X5" s="153"/>
      <c r="Y5" s="105" t="s">
        <v>31</v>
      </c>
      <c r="Z5" s="105" t="s">
        <v>32</v>
      </c>
      <c r="AH5" s="98"/>
      <c r="AI5" s="102"/>
      <c r="AJ5" s="98"/>
      <c r="AK5" s="98"/>
    </row>
    <row r="6" spans="1:37" s="103" customFormat="1" ht="21" customHeight="1">
      <c r="A6" s="434" t="s">
        <v>33</v>
      </c>
      <c r="B6" s="434"/>
      <c r="C6" s="434"/>
      <c r="D6" s="434"/>
      <c r="E6" s="434"/>
      <c r="F6" s="434"/>
      <c r="G6" s="434"/>
      <c r="H6" s="434"/>
      <c r="I6" s="434"/>
      <c r="J6" s="434"/>
      <c r="K6" s="434"/>
      <c r="L6" s="434"/>
      <c r="M6" s="434"/>
      <c r="N6" s="434"/>
      <c r="O6" s="434"/>
      <c r="P6" s="434"/>
      <c r="Q6" s="434"/>
      <c r="R6" s="434"/>
      <c r="S6" s="434"/>
      <c r="T6" s="434"/>
      <c r="U6" s="434"/>
      <c r="V6" s="434"/>
      <c r="X6" s="153"/>
      <c r="Y6" s="106" t="s">
        <v>34</v>
      </c>
      <c r="Z6" s="106" t="s">
        <v>35</v>
      </c>
      <c r="AI6" s="107"/>
    </row>
    <row r="7" spans="1:37" s="103" customFormat="1" ht="31.5" customHeight="1">
      <c r="A7" s="434" t="s">
        <v>36</v>
      </c>
      <c r="B7" s="434"/>
      <c r="C7" s="434"/>
      <c r="D7" s="434"/>
      <c r="E7" s="434"/>
      <c r="F7" s="434"/>
      <c r="G7" s="434"/>
      <c r="H7" s="434"/>
      <c r="I7" s="434"/>
      <c r="J7" s="434"/>
      <c r="K7" s="434"/>
      <c r="L7" s="434"/>
      <c r="M7" s="434"/>
      <c r="N7" s="434"/>
      <c r="O7" s="434"/>
      <c r="P7" s="434"/>
      <c r="Q7" s="434"/>
      <c r="R7" s="434"/>
      <c r="S7" s="434"/>
      <c r="T7" s="434"/>
      <c r="U7" s="434"/>
      <c r="V7" s="434"/>
      <c r="X7" s="153"/>
      <c r="Y7" s="104"/>
      <c r="Z7" s="104"/>
      <c r="AH7" s="98"/>
      <c r="AI7" s="102"/>
      <c r="AJ7" s="98"/>
      <c r="AK7" s="98"/>
    </row>
    <row r="8" spans="1:37" s="103" customFormat="1" ht="50.25" customHeight="1">
      <c r="A8" s="435" t="s">
        <v>37</v>
      </c>
      <c r="B8" s="435"/>
      <c r="C8" s="435"/>
      <c r="D8" s="435"/>
      <c r="E8" s="435"/>
      <c r="F8" s="435"/>
      <c r="G8" s="435"/>
      <c r="H8" s="435"/>
      <c r="I8" s="435"/>
      <c r="J8" s="435"/>
      <c r="K8" s="435"/>
      <c r="L8" s="435"/>
      <c r="M8" s="435"/>
      <c r="N8" s="435"/>
      <c r="O8" s="435"/>
      <c r="P8" s="435"/>
      <c r="Q8" s="435"/>
      <c r="R8" s="435"/>
      <c r="S8" s="435"/>
      <c r="T8" s="435"/>
      <c r="U8" s="435"/>
      <c r="V8" s="435"/>
      <c r="X8" s="153"/>
      <c r="Y8" s="104"/>
      <c r="Z8" s="104"/>
      <c r="AH8" s="98"/>
      <c r="AI8" s="102"/>
      <c r="AJ8" s="98"/>
      <c r="AK8" s="98"/>
    </row>
    <row r="9" spans="1:37" s="103" customFormat="1" ht="20.25" customHeight="1">
      <c r="A9" s="435" t="s">
        <v>38</v>
      </c>
      <c r="B9" s="435"/>
      <c r="C9" s="435"/>
      <c r="D9" s="435"/>
      <c r="E9" s="435"/>
      <c r="F9" s="435"/>
      <c r="G9" s="435"/>
      <c r="H9" s="435"/>
      <c r="I9" s="435"/>
      <c r="J9" s="435"/>
      <c r="K9" s="435"/>
      <c r="L9" s="435"/>
      <c r="M9" s="435"/>
      <c r="N9" s="435"/>
      <c r="O9" s="435"/>
      <c r="P9" s="435"/>
      <c r="Q9" s="435"/>
      <c r="R9" s="435"/>
      <c r="S9" s="435"/>
      <c r="T9" s="435"/>
      <c r="U9" s="435"/>
      <c r="V9" s="435"/>
      <c r="X9" s="153"/>
      <c r="Y9" s="104"/>
      <c r="Z9" s="104"/>
      <c r="AA9" s="98"/>
      <c r="AH9" s="98"/>
      <c r="AI9" s="102"/>
      <c r="AJ9" s="98"/>
      <c r="AK9" s="98"/>
    </row>
    <row r="10" spans="1:37" s="103" customFormat="1" ht="14.25" customHeight="1">
      <c r="A10" s="1"/>
      <c r="B10" s="1"/>
      <c r="C10" s="1"/>
      <c r="D10" s="1"/>
      <c r="E10" s="1"/>
      <c r="F10" s="1"/>
      <c r="G10" s="1"/>
      <c r="H10" s="1"/>
      <c r="I10" s="1"/>
      <c r="J10" s="1"/>
      <c r="K10" s="1"/>
      <c r="L10" s="1"/>
      <c r="M10" s="1"/>
      <c r="N10" s="1"/>
      <c r="O10" s="1"/>
      <c r="P10" s="1"/>
      <c r="Q10" s="1"/>
      <c r="R10" s="1"/>
      <c r="S10" s="1"/>
      <c r="T10" s="1"/>
      <c r="U10" s="1"/>
      <c r="V10" s="1"/>
      <c r="X10" s="149"/>
      <c r="Y10" s="104"/>
      <c r="Z10" s="104"/>
      <c r="AE10" s="98"/>
      <c r="AF10" s="98"/>
      <c r="AH10" s="98"/>
      <c r="AI10" s="102"/>
      <c r="AJ10" s="98"/>
      <c r="AK10" s="98"/>
    </row>
    <row r="11" spans="1:37" s="103" customFormat="1" ht="21" customHeight="1">
      <c r="A11" s="108" t="s">
        <v>39</v>
      </c>
      <c r="B11" s="1"/>
      <c r="C11" s="1"/>
      <c r="D11" s="1"/>
      <c r="E11" s="1"/>
      <c r="F11" s="1"/>
      <c r="G11" s="1"/>
      <c r="H11" s="1"/>
      <c r="I11" s="1"/>
      <c r="J11" s="1"/>
      <c r="K11" s="1"/>
      <c r="L11" s="1"/>
      <c r="M11" s="1"/>
      <c r="N11" s="1"/>
      <c r="O11" s="1"/>
      <c r="P11" s="1"/>
      <c r="Q11" s="1"/>
      <c r="R11" s="1"/>
      <c r="S11" s="1"/>
      <c r="T11" s="1"/>
      <c r="U11" s="1"/>
      <c r="V11" s="187"/>
      <c r="X11" s="149"/>
      <c r="Y11" s="104"/>
      <c r="Z11" s="104"/>
      <c r="AA11" s="98"/>
      <c r="AB11" s="98"/>
      <c r="AC11" s="98"/>
      <c r="AD11" s="98"/>
      <c r="AE11" s="98"/>
      <c r="AF11" s="98"/>
      <c r="AH11" s="98"/>
      <c r="AI11" s="102"/>
      <c r="AJ11" s="98"/>
      <c r="AK11" s="98"/>
    </row>
    <row r="12" spans="1:37" s="103" customFormat="1" ht="21" customHeight="1">
      <c r="A12" s="108"/>
      <c r="B12" s="108" t="s">
        <v>40</v>
      </c>
      <c r="C12" s="1"/>
      <c r="D12" s="1"/>
      <c r="E12" s="1"/>
      <c r="F12" s="1"/>
      <c r="G12" s="1"/>
      <c r="H12" s="1"/>
      <c r="I12" s="1"/>
      <c r="J12" s="1"/>
      <c r="K12" s="1"/>
      <c r="L12" s="1"/>
      <c r="M12" s="1"/>
      <c r="N12" s="1"/>
      <c r="O12" s="1"/>
      <c r="P12" s="1"/>
      <c r="Q12" s="1"/>
      <c r="R12" s="1"/>
      <c r="S12" s="1"/>
      <c r="T12" s="1"/>
      <c r="U12" s="1"/>
      <c r="V12" s="187"/>
      <c r="X12" s="149"/>
      <c r="Y12" s="104"/>
      <c r="Z12" s="104"/>
      <c r="AA12" s="98"/>
      <c r="AB12" s="98"/>
      <c r="AC12" s="98"/>
      <c r="AD12" s="98"/>
      <c r="AE12" s="98"/>
      <c r="AF12" s="98"/>
      <c r="AH12" s="98"/>
      <c r="AI12" s="102"/>
      <c r="AJ12" s="98"/>
      <c r="AK12" s="98"/>
    </row>
    <row r="13" spans="1:37" s="103" customFormat="1" ht="21" customHeight="1">
      <c r="A13" s="446" t="s">
        <v>41</v>
      </c>
      <c r="B13" s="447"/>
      <c r="C13" s="447"/>
      <c r="D13" s="447"/>
      <c r="E13" s="447"/>
      <c r="F13" s="448"/>
      <c r="G13" s="431" t="s">
        <v>42</v>
      </c>
      <c r="H13" s="432"/>
      <c r="I13" s="432"/>
      <c r="J13" s="432"/>
      <c r="K13" s="432"/>
      <c r="L13" s="432"/>
      <c r="M13" s="432"/>
      <c r="N13" s="432"/>
      <c r="O13" s="432"/>
      <c r="P13" s="432"/>
      <c r="Q13" s="432"/>
      <c r="R13" s="432"/>
      <c r="S13" s="432"/>
      <c r="T13" s="432"/>
      <c r="U13" s="432"/>
      <c r="V13" s="433"/>
      <c r="X13" s="165" t="s">
        <v>43</v>
      </c>
      <c r="Y13" s="104"/>
      <c r="Z13" s="104"/>
      <c r="AA13" s="98"/>
      <c r="AB13" s="98"/>
      <c r="AC13" s="98"/>
      <c r="AD13" s="98"/>
      <c r="AE13" s="98"/>
      <c r="AF13" s="98"/>
      <c r="AH13" s="98"/>
      <c r="AI13" s="102"/>
      <c r="AJ13" s="98"/>
      <c r="AK13" s="98"/>
    </row>
    <row r="14" spans="1:37" s="103" customFormat="1" ht="21" customHeight="1">
      <c r="A14" s="196" t="s">
        <v>44</v>
      </c>
      <c r="B14" s="197"/>
      <c r="C14" s="197"/>
      <c r="D14" s="197"/>
      <c r="E14" s="197"/>
      <c r="F14" s="198"/>
      <c r="G14" s="431" t="s">
        <v>45</v>
      </c>
      <c r="H14" s="432"/>
      <c r="I14" s="432"/>
      <c r="J14" s="432"/>
      <c r="K14" s="432"/>
      <c r="L14" s="432"/>
      <c r="M14" s="432"/>
      <c r="N14" s="432"/>
      <c r="O14" s="432"/>
      <c r="P14" s="432"/>
      <c r="Q14" s="432"/>
      <c r="R14" s="432"/>
      <c r="S14" s="432"/>
      <c r="T14" s="432"/>
      <c r="U14" s="432"/>
      <c r="V14" s="433"/>
      <c r="X14" s="165" t="s">
        <v>46</v>
      </c>
      <c r="Y14" s="97"/>
      <c r="Z14" s="97"/>
      <c r="AA14" s="97"/>
      <c r="AB14" s="98"/>
      <c r="AC14" s="98"/>
      <c r="AD14" s="98"/>
      <c r="AE14" s="98"/>
      <c r="AF14" s="98"/>
      <c r="AH14" s="98"/>
      <c r="AI14" s="102"/>
      <c r="AJ14" s="98"/>
      <c r="AK14" s="98"/>
    </row>
    <row r="15" spans="1:37" s="103" customFormat="1" ht="23.25" customHeight="1">
      <c r="A15" s="429" t="s">
        <v>47</v>
      </c>
      <c r="B15" s="429"/>
      <c r="C15" s="429"/>
      <c r="D15" s="429"/>
      <c r="E15" s="429"/>
      <c r="F15" s="429"/>
      <c r="G15" s="439" t="s">
        <v>48</v>
      </c>
      <c r="H15" s="440"/>
      <c r="I15" s="440"/>
      <c r="J15" s="440"/>
      <c r="K15" s="440"/>
      <c r="L15" s="440"/>
      <c r="M15" s="513" t="s">
        <v>49</v>
      </c>
      <c r="N15" s="513"/>
      <c r="O15" s="513"/>
      <c r="P15" s="441" t="s">
        <v>50</v>
      </c>
      <c r="Q15" s="442"/>
      <c r="R15" s="442"/>
      <c r="S15" s="442"/>
      <c r="T15" s="442"/>
      <c r="U15" s="442"/>
      <c r="V15" s="443"/>
      <c r="X15" s="149" t="s">
        <v>51</v>
      </c>
      <c r="Y15" s="97"/>
      <c r="Z15" s="97"/>
      <c r="AA15" s="97"/>
      <c r="AB15" s="98"/>
      <c r="AC15" s="98"/>
      <c r="AD15" s="98"/>
      <c r="AE15" s="98"/>
      <c r="AF15" s="98"/>
      <c r="AH15" s="98"/>
      <c r="AI15" s="102"/>
      <c r="AJ15" s="98"/>
      <c r="AK15" s="98"/>
    </row>
    <row r="16" spans="1:37" s="103" customFormat="1" ht="21" customHeight="1">
      <c r="A16" s="356" t="s">
        <v>52</v>
      </c>
      <c r="B16" s="357"/>
      <c r="C16" s="357"/>
      <c r="D16" s="357"/>
      <c r="E16" s="357"/>
      <c r="F16" s="358"/>
      <c r="G16" s="450" t="s">
        <v>53</v>
      </c>
      <c r="H16" s="451"/>
      <c r="I16" s="451"/>
      <c r="J16" s="451"/>
      <c r="K16" s="451"/>
      <c r="L16" s="451"/>
      <c r="M16" s="451"/>
      <c r="N16" s="451"/>
      <c r="O16" s="451"/>
      <c r="P16" s="451"/>
      <c r="Q16" s="451"/>
      <c r="R16" s="451"/>
      <c r="S16" s="451"/>
      <c r="T16" s="451"/>
      <c r="U16" s="451"/>
      <c r="V16" s="452"/>
      <c r="X16" s="149"/>
      <c r="Y16" s="97"/>
      <c r="Z16" s="97"/>
      <c r="AA16" s="97"/>
      <c r="AB16" s="98"/>
      <c r="AC16" s="98"/>
      <c r="AD16" s="98"/>
      <c r="AE16" s="98"/>
      <c r="AF16" s="98"/>
      <c r="AH16" s="98"/>
      <c r="AI16" s="102"/>
      <c r="AJ16" s="98"/>
      <c r="AK16" s="98"/>
    </row>
    <row r="17" spans="1:37" s="103" customFormat="1" ht="21" customHeight="1">
      <c r="A17" s="429" t="s">
        <v>54</v>
      </c>
      <c r="B17" s="429"/>
      <c r="C17" s="429"/>
      <c r="D17" s="429"/>
      <c r="E17" s="429"/>
      <c r="F17" s="429"/>
      <c r="G17" s="450" t="s">
        <v>55</v>
      </c>
      <c r="H17" s="451"/>
      <c r="I17" s="451"/>
      <c r="J17" s="451"/>
      <c r="K17" s="451"/>
      <c r="L17" s="451"/>
      <c r="M17" s="451"/>
      <c r="N17" s="451"/>
      <c r="O17" s="451"/>
      <c r="P17" s="451"/>
      <c r="Q17" s="451"/>
      <c r="R17" s="451"/>
      <c r="S17" s="451"/>
      <c r="T17" s="451"/>
      <c r="U17" s="451"/>
      <c r="V17" s="452"/>
      <c r="X17" s="149"/>
      <c r="Y17" s="97"/>
      <c r="Z17" s="97"/>
      <c r="AA17" s="97"/>
      <c r="AB17" s="98"/>
      <c r="AC17" s="98"/>
      <c r="AD17" s="98"/>
      <c r="AE17" s="98"/>
      <c r="AF17" s="98"/>
      <c r="AH17" s="98"/>
      <c r="AI17" s="102"/>
      <c r="AJ17" s="98"/>
      <c r="AK17" s="98"/>
    </row>
    <row r="18" spans="1:37" s="103" customFormat="1" ht="21" customHeight="1">
      <c r="A18" s="356" t="s">
        <v>56</v>
      </c>
      <c r="B18" s="357"/>
      <c r="C18" s="357"/>
      <c r="D18" s="357"/>
      <c r="E18" s="357"/>
      <c r="F18" s="358"/>
      <c r="G18" s="336" t="s">
        <v>57</v>
      </c>
      <c r="H18" s="336"/>
      <c r="I18" s="336"/>
      <c r="J18" s="336"/>
      <c r="K18" s="336"/>
      <c r="L18" s="482" t="s">
        <v>58</v>
      </c>
      <c r="M18" s="483"/>
      <c r="N18" s="483"/>
      <c r="O18" s="483"/>
      <c r="P18" s="483"/>
      <c r="Q18" s="483"/>
      <c r="R18" s="483"/>
      <c r="S18" s="483"/>
      <c r="T18" s="483"/>
      <c r="U18" s="483"/>
      <c r="V18" s="484"/>
      <c r="X18" s="349" t="s">
        <v>59</v>
      </c>
      <c r="Y18" s="97"/>
      <c r="Z18" s="97"/>
      <c r="AA18" s="97"/>
      <c r="AB18" s="98"/>
      <c r="AC18" s="98"/>
      <c r="AD18" s="98"/>
      <c r="AE18" s="98"/>
      <c r="AF18" s="98"/>
      <c r="AH18" s="98"/>
      <c r="AI18" s="102"/>
      <c r="AJ18" s="98"/>
      <c r="AK18" s="98"/>
    </row>
    <row r="19" spans="1:37" s="103" customFormat="1" ht="45.75" customHeight="1">
      <c r="A19" s="359"/>
      <c r="B19" s="360"/>
      <c r="C19" s="360"/>
      <c r="D19" s="360"/>
      <c r="E19" s="360"/>
      <c r="F19" s="361"/>
      <c r="G19" s="336" t="s">
        <v>47</v>
      </c>
      <c r="H19" s="336"/>
      <c r="I19" s="336"/>
      <c r="J19" s="336"/>
      <c r="K19" s="336"/>
      <c r="L19" s="453" t="s">
        <v>60</v>
      </c>
      <c r="M19" s="454"/>
      <c r="N19" s="454"/>
      <c r="O19" s="454"/>
      <c r="P19" s="454"/>
      <c r="Q19" s="72" t="s">
        <v>49</v>
      </c>
      <c r="R19" s="72"/>
      <c r="S19" s="457" t="s">
        <v>61</v>
      </c>
      <c r="T19" s="458"/>
      <c r="U19" s="458"/>
      <c r="V19" s="459"/>
      <c r="W19" s="97"/>
      <c r="X19" s="349"/>
      <c r="Y19" s="97"/>
      <c r="Z19" s="97"/>
      <c r="AA19" s="97"/>
      <c r="AB19" s="98"/>
      <c r="AC19" s="98"/>
      <c r="AD19" s="98"/>
      <c r="AE19" s="98"/>
      <c r="AF19" s="98"/>
      <c r="AH19" s="98"/>
      <c r="AI19" s="102"/>
      <c r="AJ19" s="98"/>
      <c r="AK19" s="98"/>
    </row>
    <row r="20" spans="1:37" s="103" customFormat="1" ht="21" customHeight="1">
      <c r="A20" s="356" t="s">
        <v>62</v>
      </c>
      <c r="B20" s="357"/>
      <c r="C20" s="357"/>
      <c r="D20" s="357"/>
      <c r="E20" s="357"/>
      <c r="F20" s="358"/>
      <c r="G20" s="264" t="s">
        <v>57</v>
      </c>
      <c r="H20" s="264"/>
      <c r="I20" s="264"/>
      <c r="J20" s="264"/>
      <c r="K20" s="264"/>
      <c r="L20" s="476" t="s">
        <v>63</v>
      </c>
      <c r="M20" s="477"/>
      <c r="N20" s="477"/>
      <c r="O20" s="477"/>
      <c r="P20" s="477"/>
      <c r="Q20" s="477"/>
      <c r="R20" s="477"/>
      <c r="S20" s="477"/>
      <c r="T20" s="477"/>
      <c r="U20" s="477"/>
      <c r="V20" s="478"/>
      <c r="W20" s="97"/>
      <c r="X20" s="286" t="s">
        <v>64</v>
      </c>
      <c r="Y20" s="97"/>
      <c r="Z20" s="97"/>
      <c r="AA20" s="97"/>
      <c r="AB20" s="97"/>
      <c r="AC20" s="97"/>
      <c r="AD20" s="97"/>
      <c r="AE20" s="97"/>
      <c r="AF20" s="97"/>
      <c r="AH20" s="98"/>
      <c r="AI20" s="102"/>
      <c r="AJ20" s="98"/>
      <c r="AK20" s="98"/>
    </row>
    <row r="21" spans="1:37" s="103" customFormat="1" ht="54" customHeight="1">
      <c r="A21" s="359"/>
      <c r="B21" s="360"/>
      <c r="C21" s="360"/>
      <c r="D21" s="360"/>
      <c r="E21" s="360"/>
      <c r="F21" s="361"/>
      <c r="G21" s="264" t="s">
        <v>47</v>
      </c>
      <c r="H21" s="264"/>
      <c r="I21" s="264"/>
      <c r="J21" s="264"/>
      <c r="K21" s="264"/>
      <c r="L21" s="453" t="s">
        <v>65</v>
      </c>
      <c r="M21" s="454"/>
      <c r="N21" s="454"/>
      <c r="O21" s="454"/>
      <c r="P21" s="454"/>
      <c r="Q21" s="80" t="s">
        <v>49</v>
      </c>
      <c r="R21" s="80"/>
      <c r="S21" s="457" t="s">
        <v>66</v>
      </c>
      <c r="T21" s="458"/>
      <c r="U21" s="458"/>
      <c r="V21" s="459"/>
      <c r="W21" s="97"/>
      <c r="X21" s="286"/>
      <c r="Y21" s="97"/>
      <c r="Z21" s="97"/>
      <c r="AA21" s="97"/>
      <c r="AB21" s="97"/>
      <c r="AC21" s="97"/>
      <c r="AD21" s="97"/>
      <c r="AE21" s="97"/>
      <c r="AF21" s="97"/>
      <c r="AH21" s="98"/>
      <c r="AI21" s="102"/>
      <c r="AJ21" s="98"/>
      <c r="AK21" s="98"/>
    </row>
    <row r="22" spans="1:37" s="103" customFormat="1" ht="21" customHeight="1">
      <c r="A22" s="359"/>
      <c r="B22" s="360"/>
      <c r="C22" s="360"/>
      <c r="D22" s="360"/>
      <c r="E22" s="360"/>
      <c r="F22" s="361"/>
      <c r="G22" s="264" t="s">
        <v>57</v>
      </c>
      <c r="H22" s="264"/>
      <c r="I22" s="264"/>
      <c r="J22" s="264"/>
      <c r="K22" s="264"/>
      <c r="L22" s="476" t="s">
        <v>63</v>
      </c>
      <c r="M22" s="477"/>
      <c r="N22" s="477"/>
      <c r="O22" s="477"/>
      <c r="P22" s="477"/>
      <c r="Q22" s="477"/>
      <c r="R22" s="477"/>
      <c r="S22" s="477"/>
      <c r="T22" s="477"/>
      <c r="U22" s="477"/>
      <c r="V22" s="478"/>
      <c r="W22" s="97"/>
      <c r="X22" s="286"/>
      <c r="Y22" s="97"/>
      <c r="Z22" s="97"/>
      <c r="AA22" s="97"/>
      <c r="AB22" s="97"/>
      <c r="AC22" s="97"/>
      <c r="AD22" s="97"/>
      <c r="AE22" s="97"/>
      <c r="AF22" s="97"/>
      <c r="AH22" s="98"/>
      <c r="AI22" s="102"/>
      <c r="AJ22" s="98"/>
      <c r="AK22" s="98"/>
    </row>
    <row r="23" spans="1:37" s="103" customFormat="1" ht="54" customHeight="1">
      <c r="A23" s="359"/>
      <c r="B23" s="360"/>
      <c r="C23" s="360"/>
      <c r="D23" s="360"/>
      <c r="E23" s="360"/>
      <c r="F23" s="361"/>
      <c r="G23" s="264" t="s">
        <v>47</v>
      </c>
      <c r="H23" s="264"/>
      <c r="I23" s="264"/>
      <c r="J23" s="264"/>
      <c r="K23" s="264"/>
      <c r="L23" s="453" t="s">
        <v>65</v>
      </c>
      <c r="M23" s="454"/>
      <c r="N23" s="454"/>
      <c r="O23" s="454"/>
      <c r="P23" s="454"/>
      <c r="Q23" s="80" t="s">
        <v>49</v>
      </c>
      <c r="R23" s="80"/>
      <c r="S23" s="457" t="s">
        <v>66</v>
      </c>
      <c r="T23" s="458"/>
      <c r="U23" s="458"/>
      <c r="V23" s="459"/>
      <c r="W23" s="97"/>
      <c r="X23" s="286"/>
      <c r="Y23" s="97"/>
      <c r="Z23" s="97"/>
      <c r="AA23" s="97"/>
      <c r="AB23" s="97"/>
      <c r="AC23" s="97"/>
      <c r="AD23" s="97"/>
      <c r="AE23" s="97"/>
      <c r="AF23" s="97"/>
      <c r="AH23" s="98"/>
      <c r="AI23" s="102"/>
      <c r="AJ23" s="98"/>
      <c r="AK23" s="98"/>
    </row>
    <row r="24" spans="1:37" s="103" customFormat="1" ht="21" customHeight="1">
      <c r="A24" s="362"/>
      <c r="B24" s="363"/>
      <c r="C24" s="363"/>
      <c r="D24" s="363"/>
      <c r="E24" s="363"/>
      <c r="F24" s="364"/>
      <c r="G24" s="489" t="s">
        <v>67</v>
      </c>
      <c r="H24" s="489"/>
      <c r="I24" s="489"/>
      <c r="J24" s="489"/>
      <c r="K24" s="489"/>
      <c r="L24" s="490" t="s">
        <v>68</v>
      </c>
      <c r="M24" s="491"/>
      <c r="N24" s="491"/>
      <c r="O24" s="491"/>
      <c r="P24" s="491"/>
      <c r="Q24" s="491"/>
      <c r="R24" s="491"/>
      <c r="S24" s="491"/>
      <c r="T24" s="491"/>
      <c r="U24" s="491"/>
      <c r="V24" s="492"/>
      <c r="W24" s="97"/>
      <c r="X24" s="149"/>
      <c r="Y24" s="97">
        <f>3350+980</f>
        <v>4330</v>
      </c>
      <c r="Z24" s="97"/>
      <c r="AA24" s="97"/>
      <c r="AB24" s="97"/>
      <c r="AC24" s="97"/>
      <c r="AD24" s="97"/>
      <c r="AE24" s="97"/>
      <c r="AF24" s="97"/>
      <c r="AH24" s="98"/>
      <c r="AI24" s="102"/>
      <c r="AJ24" s="98"/>
      <c r="AK24" s="98"/>
    </row>
    <row r="25" spans="1:37" s="103" customFormat="1" ht="27" customHeight="1">
      <c r="A25" s="196" t="s">
        <v>69</v>
      </c>
      <c r="B25" s="430"/>
      <c r="C25" s="430"/>
      <c r="D25" s="430"/>
      <c r="E25" s="430"/>
      <c r="F25" s="430"/>
      <c r="G25" s="455" t="s">
        <v>70</v>
      </c>
      <c r="H25" s="456"/>
      <c r="I25" s="456"/>
      <c r="J25" s="503" t="s">
        <v>71</v>
      </c>
      <c r="K25" s="504"/>
      <c r="L25" s="504"/>
      <c r="M25" s="504"/>
      <c r="N25" s="504"/>
      <c r="O25" s="502" t="s">
        <v>72</v>
      </c>
      <c r="P25" s="502"/>
      <c r="Q25" s="502"/>
      <c r="R25" s="503" t="s">
        <v>73</v>
      </c>
      <c r="S25" s="504"/>
      <c r="T25" s="504"/>
      <c r="U25" s="504"/>
      <c r="V25" s="505"/>
      <c r="W25" s="97"/>
      <c r="X25" s="149"/>
      <c r="Y25" s="97"/>
      <c r="Z25" s="97"/>
      <c r="AA25" s="97"/>
      <c r="AB25" s="97"/>
      <c r="AC25" s="97"/>
      <c r="AD25" s="97"/>
      <c r="AE25" s="97"/>
      <c r="AF25" s="97"/>
      <c r="AH25" s="98"/>
      <c r="AI25" s="102"/>
      <c r="AJ25" s="98"/>
      <c r="AK25" s="98"/>
    </row>
    <row r="26" spans="1:37" s="103" customFormat="1" ht="7.5" customHeight="1">
      <c r="A26" s="109"/>
      <c r="B26" s="110"/>
      <c r="C26" s="110"/>
      <c r="D26" s="110"/>
      <c r="E26" s="110"/>
      <c r="F26" s="110"/>
      <c r="G26" s="111"/>
      <c r="H26" s="112"/>
      <c r="I26" s="112"/>
      <c r="J26" s="112"/>
      <c r="K26" s="112"/>
      <c r="L26" s="112"/>
      <c r="M26" s="112"/>
      <c r="N26" s="112"/>
      <c r="O26" s="112"/>
      <c r="P26" s="112"/>
      <c r="Q26" s="112"/>
      <c r="R26" s="112"/>
      <c r="S26" s="112"/>
      <c r="T26" s="112"/>
      <c r="U26" s="112"/>
      <c r="V26" s="113"/>
      <c r="W26" s="97"/>
      <c r="X26" s="149"/>
      <c r="Y26" s="97"/>
      <c r="Z26" s="97"/>
      <c r="AA26" s="97"/>
      <c r="AB26" s="97"/>
      <c r="AC26" s="97"/>
      <c r="AD26" s="97"/>
      <c r="AE26" s="97"/>
      <c r="AF26" s="97"/>
      <c r="AH26" s="98"/>
      <c r="AI26" s="102"/>
      <c r="AJ26" s="98"/>
      <c r="AK26" s="98"/>
    </row>
    <row r="27" spans="1:37" s="103" customFormat="1" ht="21" customHeight="1">
      <c r="A27" s="114"/>
      <c r="B27" s="114" t="s">
        <v>74</v>
      </c>
      <c r="C27" s="115"/>
      <c r="D27" s="115"/>
      <c r="E27" s="115"/>
      <c r="F27" s="115"/>
      <c r="G27" s="115"/>
      <c r="H27" s="115"/>
      <c r="I27" s="115"/>
      <c r="J27" s="115"/>
      <c r="K27" s="115"/>
      <c r="L27" s="115"/>
      <c r="M27" s="115"/>
      <c r="N27" s="115"/>
      <c r="O27" s="115"/>
      <c r="P27" s="115"/>
      <c r="Q27" s="115"/>
      <c r="R27" s="115"/>
      <c r="S27" s="115"/>
      <c r="T27" s="115"/>
      <c r="U27" s="115"/>
      <c r="V27" s="116"/>
      <c r="W27" s="97"/>
      <c r="X27" s="149"/>
      <c r="Y27" s="97"/>
      <c r="Z27" s="97"/>
      <c r="AA27" s="97"/>
      <c r="AB27" s="97"/>
      <c r="AC27" s="97"/>
      <c r="AD27" s="97"/>
      <c r="AE27" s="97"/>
      <c r="AF27" s="97"/>
      <c r="AH27" s="98"/>
      <c r="AI27" s="102"/>
      <c r="AJ27" s="98"/>
      <c r="AK27" s="98"/>
    </row>
    <row r="28" spans="1:37" s="103" customFormat="1" ht="21" customHeight="1">
      <c r="A28" s="408" t="s">
        <v>75</v>
      </c>
      <c r="B28" s="408"/>
      <c r="C28" s="408"/>
      <c r="D28" s="408"/>
      <c r="E28" s="408"/>
      <c r="F28" s="408"/>
      <c r="G28" s="409" t="s">
        <v>76</v>
      </c>
      <c r="H28" s="409"/>
      <c r="I28" s="409"/>
      <c r="J28" s="409"/>
      <c r="K28" s="422" t="s">
        <v>77</v>
      </c>
      <c r="L28" s="423"/>
      <c r="M28" s="423"/>
      <c r="N28" s="423"/>
      <c r="O28" s="423"/>
      <c r="P28" s="423"/>
      <c r="Q28" s="423"/>
      <c r="R28" s="423"/>
      <c r="S28" s="423"/>
      <c r="T28" s="423"/>
      <c r="U28" s="423"/>
      <c r="V28" s="424"/>
      <c r="W28" s="97"/>
      <c r="X28" s="192" t="s">
        <v>78</v>
      </c>
      <c r="Y28" s="97"/>
      <c r="Z28" s="97"/>
      <c r="AA28" s="97"/>
      <c r="AB28" s="97"/>
      <c r="AC28" s="97"/>
      <c r="AD28" s="97"/>
      <c r="AE28" s="97"/>
      <c r="AF28" s="97"/>
      <c r="AH28" s="98"/>
      <c r="AI28" s="102"/>
      <c r="AJ28" s="98"/>
      <c r="AK28" s="98"/>
    </row>
    <row r="29" spans="1:37" s="103" customFormat="1" ht="21" customHeight="1">
      <c r="A29" s="108"/>
      <c r="B29" s="108" t="s">
        <v>79</v>
      </c>
      <c r="C29" s="1"/>
      <c r="D29" s="1"/>
      <c r="E29" s="1"/>
      <c r="F29" s="1"/>
      <c r="G29" s="1"/>
      <c r="H29" s="1"/>
      <c r="I29" s="1"/>
      <c r="J29" s="1"/>
      <c r="K29" s="1"/>
      <c r="L29" s="1"/>
      <c r="M29" s="1"/>
      <c r="N29" s="1"/>
      <c r="O29" s="1"/>
      <c r="P29" s="1"/>
      <c r="Q29" s="1"/>
      <c r="R29" s="1"/>
      <c r="S29" s="1"/>
      <c r="T29" s="1"/>
      <c r="U29" s="1"/>
      <c r="V29" s="187"/>
      <c r="W29" s="97"/>
      <c r="X29" s="149"/>
      <c r="Y29" s="97"/>
      <c r="Z29" s="97"/>
      <c r="AA29" s="97"/>
      <c r="AB29" s="97"/>
      <c r="AC29" s="97"/>
      <c r="AD29" s="97"/>
      <c r="AE29" s="97"/>
      <c r="AF29" s="97"/>
      <c r="AG29" s="97"/>
      <c r="AH29" s="98"/>
      <c r="AI29" s="102"/>
      <c r="AJ29" s="98"/>
      <c r="AK29" s="98"/>
    </row>
    <row r="30" spans="1:37" s="103" customFormat="1" ht="36" customHeight="1">
      <c r="A30" s="399" t="s">
        <v>80</v>
      </c>
      <c r="B30" s="399"/>
      <c r="C30" s="399"/>
      <c r="D30" s="399"/>
      <c r="E30" s="399"/>
      <c r="F30" s="407" t="s">
        <v>81</v>
      </c>
      <c r="G30" s="407"/>
      <c r="H30" s="407"/>
      <c r="I30" s="407"/>
      <c r="J30" s="407"/>
      <c r="K30" s="407"/>
      <c r="L30" s="407"/>
      <c r="M30" s="399" t="s">
        <v>82</v>
      </c>
      <c r="N30" s="399"/>
      <c r="O30" s="399"/>
      <c r="P30" s="399"/>
      <c r="Q30" s="407" t="s">
        <v>83</v>
      </c>
      <c r="R30" s="407"/>
      <c r="S30" s="407"/>
      <c r="T30" s="407"/>
      <c r="U30" s="407"/>
      <c r="V30" s="407"/>
      <c r="W30" s="97"/>
      <c r="X30" s="149"/>
      <c r="Z30" s="97"/>
      <c r="AA30" s="97"/>
      <c r="AB30" s="97"/>
      <c r="AC30" s="97"/>
      <c r="AD30" s="97"/>
      <c r="AE30" s="97"/>
      <c r="AF30" s="97"/>
      <c r="AG30" s="97"/>
      <c r="AH30" s="98"/>
      <c r="AI30" s="102"/>
      <c r="AJ30" s="98"/>
      <c r="AK30" s="98"/>
    </row>
    <row r="31" spans="1:37" s="103" customFormat="1" ht="21" customHeight="1" outlineLevel="1">
      <c r="A31" s="103" t="s">
        <v>84</v>
      </c>
      <c r="B31" s="117"/>
      <c r="C31" s="117"/>
      <c r="D31" s="117"/>
      <c r="E31" s="117"/>
      <c r="F31" s="117"/>
      <c r="G31" s="117"/>
      <c r="H31" s="117"/>
      <c r="I31" s="117"/>
      <c r="J31" s="117"/>
      <c r="K31" s="117"/>
      <c r="L31" s="117"/>
      <c r="M31" s="117"/>
      <c r="N31" s="117"/>
      <c r="O31" s="117"/>
      <c r="P31" s="117"/>
      <c r="Q31" s="117"/>
      <c r="R31" s="98"/>
      <c r="S31" s="117" t="s">
        <v>85</v>
      </c>
      <c r="T31" s="117"/>
      <c r="U31" s="117"/>
      <c r="V31" s="117"/>
      <c r="W31" s="97"/>
      <c r="X31" s="149"/>
      <c r="Y31" s="97"/>
      <c r="Z31" s="97"/>
      <c r="AA31" s="97"/>
      <c r="AB31" s="97"/>
      <c r="AC31" s="97"/>
      <c r="AD31" s="97"/>
      <c r="AE31" s="97"/>
      <c r="AF31" s="97"/>
      <c r="AG31" s="97"/>
      <c r="AH31" s="98"/>
      <c r="AI31" s="102"/>
      <c r="AJ31" s="98"/>
      <c r="AK31" s="98"/>
    </row>
    <row r="32" spans="1:37" s="103" customFormat="1" ht="24.6" customHeight="1" outlineLevel="2">
      <c r="A32" s="475" t="s">
        <v>86</v>
      </c>
      <c r="B32" s="375" t="s">
        <v>87</v>
      </c>
      <c r="C32" s="375"/>
      <c r="D32" s="375"/>
      <c r="E32" s="375"/>
      <c r="F32" s="375"/>
      <c r="G32" s="509" t="s">
        <v>88</v>
      </c>
      <c r="H32" s="509"/>
      <c r="I32" s="510" t="s">
        <v>89</v>
      </c>
      <c r="J32" s="510"/>
      <c r="K32" s="510"/>
      <c r="L32" s="375" t="s">
        <v>90</v>
      </c>
      <c r="M32" s="375"/>
      <c r="N32" s="375"/>
      <c r="O32" s="375" t="s">
        <v>91</v>
      </c>
      <c r="P32" s="375"/>
      <c r="Q32" s="475" t="s">
        <v>92</v>
      </c>
      <c r="R32" s="475"/>
      <c r="S32" s="475"/>
      <c r="T32" s="475"/>
      <c r="U32" s="475"/>
      <c r="V32" s="475"/>
      <c r="W32" s="118"/>
      <c r="X32" s="149"/>
      <c r="Y32" s="97"/>
      <c r="Z32" s="97"/>
      <c r="AA32" s="97"/>
      <c r="AB32" s="97"/>
      <c r="AC32" s="97"/>
      <c r="AD32" s="97"/>
      <c r="AE32" s="97"/>
      <c r="AF32" s="97"/>
      <c r="AG32" s="97"/>
      <c r="AH32" s="98"/>
      <c r="AI32" s="102"/>
      <c r="AJ32" s="98"/>
      <c r="AK32" s="98"/>
    </row>
    <row r="33" spans="1:37" s="103" customFormat="1" ht="24.6" customHeight="1" outlineLevel="2">
      <c r="A33" s="475"/>
      <c r="B33" s="375"/>
      <c r="C33" s="375"/>
      <c r="D33" s="375"/>
      <c r="E33" s="375"/>
      <c r="F33" s="375"/>
      <c r="G33" s="509"/>
      <c r="H33" s="509"/>
      <c r="I33" s="510"/>
      <c r="J33" s="510"/>
      <c r="K33" s="510"/>
      <c r="L33" s="375"/>
      <c r="M33" s="375"/>
      <c r="N33" s="375"/>
      <c r="O33" s="375"/>
      <c r="P33" s="375"/>
      <c r="Q33" s="375" t="s">
        <v>93</v>
      </c>
      <c r="R33" s="375"/>
      <c r="S33" s="375"/>
      <c r="T33" s="375"/>
      <c r="U33" s="375" t="s">
        <v>94</v>
      </c>
      <c r="V33" s="375"/>
      <c r="W33" s="118"/>
      <c r="X33" s="149"/>
      <c r="Y33" s="97"/>
      <c r="Z33" s="97"/>
      <c r="AA33" s="97"/>
      <c r="AB33" s="97"/>
      <c r="AC33" s="97"/>
      <c r="AD33" s="97"/>
      <c r="AE33" s="97"/>
      <c r="AF33" s="97"/>
      <c r="AG33" s="97"/>
      <c r="AH33" s="98"/>
      <c r="AI33" s="102"/>
      <c r="AJ33" s="98"/>
      <c r="AK33" s="98"/>
    </row>
    <row r="34" spans="1:37" s="103" customFormat="1" ht="21" customHeight="1" outlineLevel="2">
      <c r="A34" s="413" t="s">
        <v>95</v>
      </c>
      <c r="B34" s="414"/>
      <c r="C34" s="414"/>
      <c r="D34" s="414"/>
      <c r="E34" s="414"/>
      <c r="F34" s="414"/>
      <c r="G34" s="414"/>
      <c r="H34" s="414"/>
      <c r="I34" s="414"/>
      <c r="J34" s="414"/>
      <c r="K34" s="414"/>
      <c r="L34" s="414"/>
      <c r="M34" s="414"/>
      <c r="N34" s="414"/>
      <c r="O34" s="414"/>
      <c r="P34" s="414"/>
      <c r="Q34" s="414"/>
      <c r="R34" s="414"/>
      <c r="S34" s="414"/>
      <c r="T34" s="414"/>
      <c r="U34" s="414"/>
      <c r="V34" s="415"/>
      <c r="W34" s="118"/>
      <c r="X34" s="149"/>
      <c r="Y34" s="97"/>
      <c r="Z34" s="97"/>
      <c r="AA34" s="97"/>
      <c r="AB34" s="97"/>
      <c r="AC34" s="97"/>
      <c r="AD34" s="97"/>
      <c r="AE34" s="97"/>
      <c r="AF34" s="97"/>
      <c r="AG34" s="97"/>
      <c r="AH34" s="98"/>
      <c r="AI34" s="102"/>
      <c r="AJ34" s="98"/>
      <c r="AK34" s="98"/>
    </row>
    <row r="35" spans="1:37" s="103" customFormat="1" ht="21" customHeight="1" outlineLevel="2">
      <c r="A35" s="401" t="s">
        <v>96</v>
      </c>
      <c r="B35" s="402"/>
      <c r="C35" s="402"/>
      <c r="D35" s="402"/>
      <c r="E35" s="402"/>
      <c r="F35" s="402"/>
      <c r="G35" s="402"/>
      <c r="H35" s="402"/>
      <c r="I35" s="402"/>
      <c r="J35" s="402"/>
      <c r="K35" s="402"/>
      <c r="L35" s="402"/>
      <c r="M35" s="402"/>
      <c r="N35" s="402"/>
      <c r="O35" s="402"/>
      <c r="P35" s="402"/>
      <c r="Q35" s="402"/>
      <c r="R35" s="402"/>
      <c r="S35" s="402"/>
      <c r="T35" s="402"/>
      <c r="U35" s="402"/>
      <c r="V35" s="403"/>
      <c r="W35" s="118"/>
      <c r="X35" s="149"/>
      <c r="Y35" s="97"/>
      <c r="Z35" s="97"/>
      <c r="AA35" s="97"/>
      <c r="AB35" s="97"/>
      <c r="AC35" s="97"/>
      <c r="AD35" s="97"/>
      <c r="AE35" s="97"/>
      <c r="AF35" s="97"/>
      <c r="AG35" s="97"/>
      <c r="AH35" s="98"/>
      <c r="AI35" s="102"/>
      <c r="AJ35" s="98"/>
      <c r="AK35" s="98"/>
    </row>
    <row r="36" spans="1:37" s="103" customFormat="1" ht="61.9" customHeight="1" outlineLevel="2">
      <c r="A36" s="96">
        <v>1</v>
      </c>
      <c r="B36" s="238" t="s">
        <v>97</v>
      </c>
      <c r="C36" s="238"/>
      <c r="D36" s="238"/>
      <c r="E36" s="238"/>
      <c r="F36" s="238"/>
      <c r="G36" s="269" t="s">
        <v>98</v>
      </c>
      <c r="H36" s="269"/>
      <c r="I36" s="271" t="s">
        <v>99</v>
      </c>
      <c r="J36" s="271"/>
      <c r="K36" s="271"/>
      <c r="L36" s="271" t="s">
        <v>100</v>
      </c>
      <c r="M36" s="271"/>
      <c r="N36" s="271"/>
      <c r="O36" s="269" t="s">
        <v>101</v>
      </c>
      <c r="P36" s="269"/>
      <c r="Q36" s="270" t="s">
        <v>102</v>
      </c>
      <c r="R36" s="270"/>
      <c r="S36" s="270"/>
      <c r="T36" s="270"/>
      <c r="U36" s="269" t="s">
        <v>103</v>
      </c>
      <c r="V36" s="269"/>
      <c r="W36" s="119"/>
      <c r="X36" s="179" t="s">
        <v>104</v>
      </c>
      <c r="Y36" s="97"/>
      <c r="Z36" s="97"/>
      <c r="AA36" s="97"/>
      <c r="AB36" s="97"/>
      <c r="AC36" s="97"/>
      <c r="AD36" s="97"/>
      <c r="AE36" s="97"/>
      <c r="AF36" s="97"/>
      <c r="AG36" s="97"/>
      <c r="AH36" s="98"/>
      <c r="AI36" s="102"/>
      <c r="AJ36" s="98"/>
      <c r="AK36" s="98"/>
    </row>
    <row r="37" spans="1:37" s="103" customFormat="1" ht="61.9" customHeight="1" outlineLevel="2">
      <c r="A37" s="96">
        <v>2</v>
      </c>
      <c r="B37" s="238" t="s">
        <v>105</v>
      </c>
      <c r="C37" s="238"/>
      <c r="D37" s="238"/>
      <c r="E37" s="238"/>
      <c r="F37" s="238"/>
      <c r="G37" s="269" t="s">
        <v>106</v>
      </c>
      <c r="H37" s="269"/>
      <c r="I37" s="271" t="s">
        <v>107</v>
      </c>
      <c r="J37" s="271"/>
      <c r="K37" s="271"/>
      <c r="L37" s="271" t="s">
        <v>108</v>
      </c>
      <c r="M37" s="271"/>
      <c r="N37" s="271"/>
      <c r="O37" s="269" t="s">
        <v>109</v>
      </c>
      <c r="P37" s="269"/>
      <c r="Q37" s="270" t="s">
        <v>110</v>
      </c>
      <c r="R37" s="270"/>
      <c r="S37" s="270"/>
      <c r="T37" s="270"/>
      <c r="U37" s="269" t="s">
        <v>111</v>
      </c>
      <c r="V37" s="269"/>
      <c r="W37" s="119"/>
      <c r="X37" s="179" t="s">
        <v>104</v>
      </c>
      <c r="Y37" s="97"/>
      <c r="Z37" s="97"/>
      <c r="AA37" s="97"/>
      <c r="AB37" s="97"/>
      <c r="AC37" s="97"/>
      <c r="AD37" s="97"/>
      <c r="AE37" s="97"/>
      <c r="AF37" s="97"/>
      <c r="AG37" s="97"/>
      <c r="AH37" s="98"/>
      <c r="AI37" s="102"/>
      <c r="AJ37" s="98"/>
      <c r="AK37" s="98"/>
    </row>
    <row r="38" spans="1:37" s="103" customFormat="1" ht="24" customHeight="1" outlineLevel="2">
      <c r="A38" s="404" t="s">
        <v>112</v>
      </c>
      <c r="B38" s="405"/>
      <c r="C38" s="405"/>
      <c r="D38" s="405"/>
      <c r="E38" s="405"/>
      <c r="F38" s="405"/>
      <c r="G38" s="405"/>
      <c r="H38" s="405"/>
      <c r="I38" s="405"/>
      <c r="J38" s="405"/>
      <c r="K38" s="405"/>
      <c r="L38" s="405"/>
      <c r="M38" s="405"/>
      <c r="N38" s="405"/>
      <c r="O38" s="405"/>
      <c r="P38" s="405"/>
      <c r="Q38" s="405"/>
      <c r="R38" s="405"/>
      <c r="S38" s="405"/>
      <c r="T38" s="405"/>
      <c r="U38" s="405"/>
      <c r="V38" s="406"/>
      <c r="W38" s="119"/>
      <c r="X38" s="179"/>
      <c r="Y38" s="97"/>
      <c r="Z38" s="97"/>
      <c r="AA38" s="97"/>
      <c r="AB38" s="97"/>
      <c r="AC38" s="97"/>
      <c r="AD38" s="97"/>
      <c r="AE38" s="97"/>
      <c r="AF38" s="97"/>
      <c r="AG38" s="97"/>
      <c r="AH38" s="98"/>
      <c r="AI38" s="102"/>
      <c r="AJ38" s="98"/>
      <c r="AK38" s="98"/>
    </row>
    <row r="39" spans="1:37" s="103" customFormat="1" ht="61.9" customHeight="1" outlineLevel="2">
      <c r="A39" s="96">
        <v>3</v>
      </c>
      <c r="B39" s="238" t="s">
        <v>113</v>
      </c>
      <c r="C39" s="238"/>
      <c r="D39" s="238"/>
      <c r="E39" s="238"/>
      <c r="F39" s="238"/>
      <c r="G39" s="269" t="s">
        <v>114</v>
      </c>
      <c r="H39" s="269"/>
      <c r="I39" s="271" t="s">
        <v>115</v>
      </c>
      <c r="J39" s="271"/>
      <c r="K39" s="271"/>
      <c r="L39" s="271" t="s">
        <v>116</v>
      </c>
      <c r="M39" s="271"/>
      <c r="N39" s="271"/>
      <c r="O39" s="269" t="s">
        <v>117</v>
      </c>
      <c r="P39" s="269"/>
      <c r="Q39" s="270" t="s">
        <v>118</v>
      </c>
      <c r="R39" s="270"/>
      <c r="S39" s="270"/>
      <c r="T39" s="270"/>
      <c r="U39" s="269" t="s">
        <v>119</v>
      </c>
      <c r="V39" s="269"/>
      <c r="W39" s="119"/>
      <c r="X39" s="179" t="s">
        <v>104</v>
      </c>
      <c r="Y39" s="97"/>
      <c r="Z39" s="97"/>
      <c r="AA39" s="97"/>
      <c r="AB39" s="97"/>
      <c r="AC39" s="97"/>
      <c r="AD39" s="97"/>
      <c r="AE39" s="97"/>
      <c r="AF39" s="97"/>
      <c r="AG39" s="97"/>
      <c r="AH39" s="98"/>
      <c r="AI39" s="102"/>
      <c r="AJ39" s="98"/>
      <c r="AK39" s="98"/>
    </row>
    <row r="40" spans="1:37" s="103" customFormat="1" ht="61.9" customHeight="1" outlineLevel="2">
      <c r="A40" s="96">
        <v>4</v>
      </c>
      <c r="B40" s="238" t="s">
        <v>120</v>
      </c>
      <c r="C40" s="238"/>
      <c r="D40" s="238"/>
      <c r="E40" s="238"/>
      <c r="F40" s="238"/>
      <c r="G40" s="269" t="s">
        <v>121</v>
      </c>
      <c r="H40" s="269"/>
      <c r="I40" s="271" t="s">
        <v>122</v>
      </c>
      <c r="J40" s="271"/>
      <c r="K40" s="271"/>
      <c r="L40" s="271" t="s">
        <v>123</v>
      </c>
      <c r="M40" s="271"/>
      <c r="N40" s="271"/>
      <c r="O40" s="269" t="s">
        <v>124</v>
      </c>
      <c r="P40" s="269"/>
      <c r="Q40" s="270" t="s">
        <v>125</v>
      </c>
      <c r="R40" s="270"/>
      <c r="S40" s="270"/>
      <c r="T40" s="270"/>
      <c r="U40" s="400" t="s">
        <v>119</v>
      </c>
      <c r="V40" s="269"/>
      <c r="W40" s="119"/>
      <c r="X40" s="179" t="s">
        <v>104</v>
      </c>
      <c r="Y40" s="97"/>
      <c r="Z40" s="97"/>
      <c r="AA40" s="97"/>
      <c r="AB40" s="97"/>
      <c r="AC40" s="97"/>
      <c r="AD40" s="97"/>
      <c r="AE40" s="97"/>
      <c r="AF40" s="97"/>
      <c r="AG40" s="97"/>
      <c r="AH40" s="98"/>
      <c r="AI40" s="102"/>
      <c r="AJ40" s="98"/>
      <c r="AK40" s="98"/>
    </row>
    <row r="41" spans="1:37" s="103" customFormat="1" ht="21" customHeight="1" outlineLevel="2">
      <c r="A41" s="413" t="s">
        <v>126</v>
      </c>
      <c r="B41" s="414"/>
      <c r="C41" s="414"/>
      <c r="D41" s="414"/>
      <c r="E41" s="414"/>
      <c r="F41" s="414"/>
      <c r="G41" s="414"/>
      <c r="H41" s="414"/>
      <c r="I41" s="414"/>
      <c r="J41" s="414"/>
      <c r="K41" s="414"/>
      <c r="L41" s="414"/>
      <c r="M41" s="414"/>
      <c r="N41" s="414"/>
      <c r="O41" s="414"/>
      <c r="P41" s="414"/>
      <c r="Q41" s="414"/>
      <c r="R41" s="414"/>
      <c r="S41" s="414"/>
      <c r="T41" s="414"/>
      <c r="U41" s="414"/>
      <c r="V41" s="415"/>
      <c r="W41" s="118"/>
      <c r="X41" s="149"/>
      <c r="Y41" s="97"/>
      <c r="Z41" s="97"/>
      <c r="AA41" s="97"/>
      <c r="AB41" s="97"/>
      <c r="AC41" s="97"/>
      <c r="AD41" s="97"/>
      <c r="AE41" s="97"/>
      <c r="AF41" s="97"/>
      <c r="AG41" s="97"/>
      <c r="AH41" s="98"/>
      <c r="AI41" s="102"/>
      <c r="AJ41" s="98"/>
      <c r="AK41" s="98"/>
    </row>
    <row r="42" spans="1:37" s="103" customFormat="1" ht="60.6" customHeight="1" outlineLevel="2">
      <c r="A42" s="395" t="s">
        <v>127</v>
      </c>
      <c r="B42" s="396"/>
      <c r="C42" s="396"/>
      <c r="D42" s="396"/>
      <c r="E42" s="396"/>
      <c r="F42" s="396"/>
      <c r="G42" s="269"/>
      <c r="H42" s="269"/>
      <c r="I42" s="271"/>
      <c r="J42" s="271"/>
      <c r="K42" s="271"/>
      <c r="L42" s="271" t="s">
        <v>128</v>
      </c>
      <c r="M42" s="271"/>
      <c r="N42" s="271"/>
      <c r="O42" s="398"/>
      <c r="P42" s="398"/>
      <c r="Q42" s="353" t="s">
        <v>129</v>
      </c>
      <c r="R42" s="354"/>
      <c r="S42" s="354"/>
      <c r="T42" s="355"/>
      <c r="U42" s="271" t="s">
        <v>129</v>
      </c>
      <c r="V42" s="271"/>
      <c r="W42" s="118"/>
      <c r="X42" s="149"/>
      <c r="Y42" s="97"/>
      <c r="Z42" s="97"/>
      <c r="AA42" s="97"/>
      <c r="AB42" s="97"/>
      <c r="AC42" s="97"/>
      <c r="AD42" s="97"/>
      <c r="AE42" s="97"/>
      <c r="AF42" s="97"/>
      <c r="AG42" s="97"/>
      <c r="AH42" s="98"/>
      <c r="AI42" s="102"/>
      <c r="AJ42" s="98"/>
      <c r="AK42" s="98"/>
    </row>
    <row r="43" spans="1:37" s="103" customFormat="1" ht="22.15" customHeight="1" outlineLevel="1">
      <c r="A43" s="386" t="s">
        <v>130</v>
      </c>
      <c r="B43" s="387"/>
      <c r="C43" s="387"/>
      <c r="D43" s="387"/>
      <c r="E43" s="387"/>
      <c r="F43" s="387"/>
      <c r="G43" s="420" t="s">
        <v>131</v>
      </c>
      <c r="H43" s="420"/>
      <c r="I43" s="420"/>
      <c r="J43" s="420"/>
      <c r="K43" s="420"/>
      <c r="L43" s="420"/>
      <c r="M43" s="420"/>
      <c r="N43" s="420"/>
      <c r="O43" s="420"/>
      <c r="P43" s="420"/>
      <c r="Q43" s="420"/>
      <c r="R43" s="420"/>
      <c r="S43" s="420"/>
      <c r="T43" s="420"/>
      <c r="U43" s="420"/>
      <c r="V43" s="421"/>
      <c r="W43" s="98"/>
      <c r="X43" s="149"/>
      <c r="Y43" s="97"/>
      <c r="Z43" s="97"/>
      <c r="AA43" s="97"/>
      <c r="AB43" s="97"/>
      <c r="AC43" s="97"/>
      <c r="AD43" s="97"/>
      <c r="AE43" s="97"/>
      <c r="AF43" s="97"/>
      <c r="AG43" s="97"/>
      <c r="AH43" s="98"/>
      <c r="AI43" s="102"/>
      <c r="AJ43" s="98"/>
      <c r="AK43" s="98"/>
    </row>
    <row r="44" spans="1:37" s="103" customFormat="1" ht="22.15" customHeight="1" outlineLevel="1">
      <c r="A44" s="485" t="s">
        <v>132</v>
      </c>
      <c r="B44" s="486"/>
      <c r="C44" s="486"/>
      <c r="D44" s="486"/>
      <c r="E44" s="486"/>
      <c r="F44" s="486"/>
      <c r="G44" s="486"/>
      <c r="H44" s="486"/>
      <c r="I44" s="486"/>
      <c r="J44" s="486"/>
      <c r="K44" s="486"/>
      <c r="L44" s="486"/>
      <c r="M44" s="486"/>
      <c r="N44" s="486"/>
      <c r="O44" s="486"/>
      <c r="P44" s="486"/>
      <c r="Q44" s="486"/>
      <c r="R44" s="486"/>
      <c r="S44" s="486"/>
      <c r="T44" s="486"/>
      <c r="U44" s="486"/>
      <c r="V44" s="487"/>
      <c r="W44" s="98"/>
      <c r="X44" s="149"/>
      <c r="Y44" s="97"/>
      <c r="Z44" s="97"/>
      <c r="AA44" s="97"/>
      <c r="AB44" s="97"/>
      <c r="AC44" s="97"/>
      <c r="AD44" s="97"/>
      <c r="AE44" s="97"/>
      <c r="AF44" s="97"/>
      <c r="AG44" s="97"/>
      <c r="AH44" s="98"/>
      <c r="AI44" s="102"/>
      <c r="AJ44" s="98"/>
      <c r="AK44" s="98"/>
    </row>
    <row r="45" spans="1:37" s="103" customFormat="1" ht="29.25" customHeight="1" outlineLevel="1">
      <c r="A45" s="120"/>
      <c r="B45" s="167" t="s">
        <v>133</v>
      </c>
      <c r="C45" s="121"/>
      <c r="D45" s="121"/>
      <c r="E45" s="121"/>
      <c r="F45" s="121"/>
      <c r="G45" s="121"/>
      <c r="H45" s="121"/>
      <c r="I45" s="122"/>
      <c r="J45" s="122"/>
      <c r="K45" s="122"/>
      <c r="L45" s="122"/>
      <c r="M45" s="122"/>
      <c r="N45" s="122"/>
      <c r="O45" s="122"/>
      <c r="P45" s="122"/>
      <c r="Q45" s="123"/>
      <c r="R45" s="376" t="s">
        <v>76</v>
      </c>
      <c r="S45" s="376"/>
      <c r="T45" s="376"/>
      <c r="U45" s="376"/>
      <c r="V45" s="376"/>
      <c r="W45" s="98"/>
      <c r="X45" s="191" t="s">
        <v>134</v>
      </c>
      <c r="Y45" s="97"/>
      <c r="Z45" s="97"/>
      <c r="AA45" s="97"/>
      <c r="AB45" s="97"/>
      <c r="AC45" s="97"/>
      <c r="AD45" s="97"/>
      <c r="AE45" s="97"/>
      <c r="AF45" s="97"/>
      <c r="AG45" s="97"/>
      <c r="AH45" s="98"/>
      <c r="AI45" s="102"/>
      <c r="AJ45" s="98"/>
      <c r="AK45" s="98"/>
    </row>
    <row r="46" spans="1:37" s="103" customFormat="1" ht="21" customHeight="1" outlineLevel="1">
      <c r="A46" s="397" t="s">
        <v>85</v>
      </c>
      <c r="B46" s="397"/>
      <c r="C46" s="397"/>
      <c r="D46" s="397"/>
      <c r="E46" s="397"/>
      <c r="F46" s="397"/>
      <c r="G46" s="397"/>
      <c r="H46" s="397"/>
      <c r="I46" s="397"/>
      <c r="J46" s="397"/>
      <c r="K46" s="397"/>
      <c r="L46" s="397"/>
      <c r="M46" s="397"/>
      <c r="N46" s="397"/>
      <c r="O46" s="397"/>
      <c r="P46" s="397"/>
      <c r="Q46" s="397"/>
      <c r="R46" s="397"/>
      <c r="S46" s="397"/>
      <c r="T46" s="397"/>
      <c r="U46" s="397"/>
      <c r="V46" s="397"/>
      <c r="W46" s="98"/>
      <c r="X46" s="149"/>
      <c r="Y46" s="97"/>
      <c r="Z46" s="97"/>
      <c r="AA46" s="97"/>
      <c r="AB46" s="97"/>
      <c r="AC46" s="97"/>
      <c r="AD46" s="97"/>
      <c r="AE46" s="97"/>
      <c r="AF46" s="97"/>
      <c r="AG46" s="97"/>
      <c r="AH46" s="98"/>
      <c r="AI46" s="102"/>
      <c r="AJ46" s="98"/>
      <c r="AK46" s="98"/>
    </row>
    <row r="47" spans="1:37" s="103" customFormat="1" ht="36" customHeight="1" outlineLevel="1">
      <c r="A47" s="184" t="s">
        <v>86</v>
      </c>
      <c r="B47" s="389" t="s">
        <v>135</v>
      </c>
      <c r="C47" s="389"/>
      <c r="D47" s="389"/>
      <c r="E47" s="389"/>
      <c r="F47" s="389"/>
      <c r="G47" s="389"/>
      <c r="H47" s="388" t="s">
        <v>136</v>
      </c>
      <c r="I47" s="388"/>
      <c r="J47" s="388"/>
      <c r="K47" s="388"/>
      <c r="L47" s="389" t="s">
        <v>137</v>
      </c>
      <c r="M47" s="389"/>
      <c r="N47" s="389"/>
      <c r="O47" s="383" t="s">
        <v>91</v>
      </c>
      <c r="P47" s="384"/>
      <c r="Q47" s="384"/>
      <c r="R47" s="385"/>
      <c r="S47" s="383" t="s">
        <v>138</v>
      </c>
      <c r="T47" s="384"/>
      <c r="U47" s="384"/>
      <c r="V47" s="385"/>
      <c r="W47" s="98"/>
      <c r="X47" s="149"/>
      <c r="Y47" s="97"/>
      <c r="Z47" s="97"/>
      <c r="AA47" s="97"/>
      <c r="AB47" s="97"/>
      <c r="AC47" s="97"/>
      <c r="AD47" s="97"/>
      <c r="AE47" s="97"/>
      <c r="AF47" s="97"/>
      <c r="AG47" s="97"/>
      <c r="AH47" s="98"/>
      <c r="AI47" s="102"/>
      <c r="AJ47" s="98"/>
      <c r="AK47" s="98"/>
    </row>
    <row r="48" spans="1:37" s="103" customFormat="1" ht="84" customHeight="1" outlineLevel="1">
      <c r="A48" s="188" t="s">
        <v>139</v>
      </c>
      <c r="B48" s="390" t="s">
        <v>140</v>
      </c>
      <c r="C48" s="390"/>
      <c r="D48" s="390"/>
      <c r="E48" s="390"/>
      <c r="F48" s="390"/>
      <c r="G48" s="390"/>
      <c r="H48" s="391" t="s">
        <v>141</v>
      </c>
      <c r="I48" s="391"/>
      <c r="J48" s="391"/>
      <c r="K48" s="391"/>
      <c r="L48" s="392" t="s">
        <v>142</v>
      </c>
      <c r="M48" s="393"/>
      <c r="N48" s="394"/>
      <c r="O48" s="377" t="s">
        <v>143</v>
      </c>
      <c r="P48" s="378"/>
      <c r="Q48" s="378"/>
      <c r="R48" s="379"/>
      <c r="S48" s="380" t="s">
        <v>144</v>
      </c>
      <c r="T48" s="381"/>
      <c r="U48" s="381"/>
      <c r="V48" s="382"/>
      <c r="W48" s="98"/>
      <c r="X48" s="179" t="s">
        <v>104</v>
      </c>
      <c r="Y48" s="97"/>
      <c r="Z48" s="97"/>
      <c r="AA48" s="97"/>
      <c r="AB48" s="97"/>
      <c r="AC48" s="97"/>
      <c r="AD48" s="97"/>
      <c r="AE48" s="97"/>
      <c r="AF48" s="97"/>
      <c r="AG48" s="97"/>
      <c r="AH48" s="98"/>
      <c r="AI48" s="102"/>
      <c r="AJ48" s="98"/>
      <c r="AK48" s="98"/>
    </row>
    <row r="49" spans="1:40" s="103" customFormat="1" ht="22.15" customHeight="1" outlineLevel="1">
      <c r="A49" s="506" t="s">
        <v>130</v>
      </c>
      <c r="B49" s="507"/>
      <c r="C49" s="507"/>
      <c r="D49" s="507"/>
      <c r="E49" s="507"/>
      <c r="F49" s="507"/>
      <c r="G49" s="507"/>
      <c r="H49" s="507"/>
      <c r="I49" s="507"/>
      <c r="J49" s="507"/>
      <c r="K49" s="507"/>
      <c r="L49" s="507"/>
      <c r="M49" s="507"/>
      <c r="N49" s="507"/>
      <c r="O49" s="507"/>
      <c r="P49" s="507"/>
      <c r="Q49" s="507"/>
      <c r="R49" s="507"/>
      <c r="S49" s="507"/>
      <c r="T49" s="507"/>
      <c r="U49" s="507"/>
      <c r="V49" s="508"/>
      <c r="W49" s="98"/>
      <c r="X49" s="149"/>
      <c r="Y49" s="97"/>
      <c r="Z49" s="97"/>
      <c r="AA49" s="97"/>
      <c r="AB49" s="97"/>
      <c r="AC49" s="97"/>
      <c r="AD49" s="97"/>
      <c r="AE49" s="97"/>
      <c r="AF49" s="97"/>
      <c r="AG49" s="97"/>
      <c r="AH49" s="98"/>
      <c r="AI49" s="102"/>
      <c r="AJ49" s="98"/>
      <c r="AK49" s="98"/>
    </row>
    <row r="50" spans="1:40" s="103" customFormat="1" ht="22.15" customHeight="1" outlineLevel="1">
      <c r="A50" s="485" t="s">
        <v>145</v>
      </c>
      <c r="B50" s="486"/>
      <c r="C50" s="486"/>
      <c r="D50" s="486"/>
      <c r="E50" s="486"/>
      <c r="F50" s="486"/>
      <c r="G50" s="486"/>
      <c r="H50" s="486"/>
      <c r="I50" s="486"/>
      <c r="J50" s="486"/>
      <c r="K50" s="486"/>
      <c r="L50" s="486"/>
      <c r="M50" s="486"/>
      <c r="N50" s="486"/>
      <c r="O50" s="486"/>
      <c r="P50" s="486"/>
      <c r="Q50" s="486"/>
      <c r="R50" s="486"/>
      <c r="S50" s="486"/>
      <c r="T50" s="486"/>
      <c r="U50" s="486"/>
      <c r="V50" s="487"/>
      <c r="W50" s="98"/>
      <c r="X50" s="149"/>
      <c r="Y50" s="97"/>
      <c r="Z50" s="97"/>
      <c r="AA50" s="97"/>
      <c r="AB50" s="97"/>
      <c r="AC50" s="97"/>
      <c r="AD50" s="97"/>
      <c r="AE50" s="97"/>
      <c r="AF50" s="97"/>
      <c r="AG50" s="97"/>
      <c r="AH50" s="98"/>
      <c r="AI50" s="102"/>
      <c r="AJ50" s="98"/>
      <c r="AK50" s="98"/>
    </row>
    <row r="51" spans="1:40" s="103" customFormat="1" ht="8.1" customHeight="1">
      <c r="A51" s="436"/>
      <c r="B51" s="436"/>
      <c r="C51" s="436"/>
      <c r="D51" s="436"/>
      <c r="E51" s="436"/>
      <c r="F51" s="436"/>
      <c r="G51" s="436"/>
      <c r="H51" s="436"/>
      <c r="I51" s="436"/>
      <c r="J51" s="436"/>
      <c r="K51" s="436"/>
      <c r="L51" s="436"/>
      <c r="M51" s="436"/>
      <c r="N51" s="436"/>
      <c r="O51" s="436"/>
      <c r="P51" s="436"/>
      <c r="Q51" s="436"/>
      <c r="R51" s="436"/>
      <c r="S51" s="436"/>
      <c r="T51" s="436"/>
      <c r="U51" s="436"/>
      <c r="V51" s="436"/>
      <c r="X51" s="149"/>
      <c r="Y51" s="97"/>
      <c r="Z51" s="97"/>
      <c r="AA51" s="97"/>
      <c r="AB51" s="97"/>
      <c r="AC51" s="97"/>
      <c r="AD51" s="97"/>
      <c r="AE51" s="97"/>
      <c r="AF51" s="97"/>
      <c r="AG51" s="97"/>
      <c r="AH51" s="98"/>
      <c r="AI51" s="102"/>
      <c r="AJ51" s="98"/>
      <c r="AK51" s="98"/>
    </row>
    <row r="52" spans="1:40" s="103" customFormat="1" ht="21" customHeight="1">
      <c r="A52" s="114" t="s">
        <v>146</v>
      </c>
      <c r="B52" s="124"/>
      <c r="C52" s="115"/>
      <c r="D52" s="115"/>
      <c r="E52" s="115"/>
      <c r="F52" s="115"/>
      <c r="G52" s="115"/>
      <c r="H52" s="115"/>
      <c r="I52" s="115"/>
      <c r="J52" s="115"/>
      <c r="K52" s="115"/>
      <c r="L52" s="115"/>
      <c r="M52" s="115"/>
      <c r="N52" s="115"/>
      <c r="O52" s="115"/>
      <c r="P52" s="115"/>
      <c r="Q52" s="115"/>
      <c r="R52" s="115"/>
      <c r="S52" s="115"/>
      <c r="T52" s="115"/>
      <c r="U52" s="115"/>
      <c r="V52" s="116"/>
      <c r="X52" s="149"/>
      <c r="Y52" s="97"/>
      <c r="Z52" s="97"/>
      <c r="AA52" s="97"/>
      <c r="AB52" s="97"/>
      <c r="AC52" s="97"/>
      <c r="AD52" s="97"/>
      <c r="AE52" s="97"/>
      <c r="AF52" s="97"/>
      <c r="AG52" s="97"/>
      <c r="AH52" s="98"/>
      <c r="AI52" s="102"/>
      <c r="AJ52" s="98"/>
      <c r="AK52" s="98"/>
    </row>
    <row r="53" spans="1:40" s="103" customFormat="1" ht="21" customHeight="1">
      <c r="A53" s="108"/>
      <c r="B53" s="127"/>
      <c r="C53" s="127"/>
      <c r="D53" s="1"/>
      <c r="E53" s="1"/>
      <c r="F53" s="1"/>
      <c r="G53" s="1"/>
      <c r="H53" s="1"/>
      <c r="I53" s="1"/>
      <c r="J53" s="1"/>
      <c r="K53" s="1"/>
      <c r="L53" s="1"/>
      <c r="M53" s="1"/>
      <c r="N53" s="1"/>
      <c r="O53" s="115"/>
      <c r="P53" s="115"/>
      <c r="Q53" s="115"/>
      <c r="R53" s="468" t="s">
        <v>147</v>
      </c>
      <c r="S53" s="468"/>
      <c r="T53" s="468"/>
      <c r="U53" s="468"/>
      <c r="V53" s="468"/>
      <c r="X53" s="460" t="s">
        <v>692</v>
      </c>
      <c r="Y53" s="98"/>
      <c r="Z53" s="98"/>
      <c r="AA53" s="98"/>
      <c r="AB53" s="98"/>
      <c r="AC53" s="98"/>
      <c r="AD53" s="98"/>
      <c r="AE53" s="98"/>
      <c r="AF53" s="98"/>
      <c r="AH53" s="98"/>
      <c r="AI53" s="102"/>
      <c r="AJ53" s="98"/>
      <c r="AK53" s="98"/>
    </row>
    <row r="54" spans="1:40" s="103" customFormat="1" ht="36" customHeight="1">
      <c r="A54" s="193">
        <v>1</v>
      </c>
      <c r="B54" s="266" t="s">
        <v>693</v>
      </c>
      <c r="C54" s="267"/>
      <c r="D54" s="267"/>
      <c r="E54" s="267"/>
      <c r="F54" s="267"/>
      <c r="G54" s="267"/>
      <c r="H54" s="267"/>
      <c r="I54" s="267"/>
      <c r="J54" s="267"/>
      <c r="K54" s="267"/>
      <c r="L54" s="267"/>
      <c r="M54" s="268"/>
      <c r="N54" s="427" t="s">
        <v>438</v>
      </c>
      <c r="O54" s="427"/>
      <c r="P54" s="427"/>
      <c r="Q54" s="428"/>
      <c r="R54" s="699" t="s">
        <v>694</v>
      </c>
      <c r="S54" s="699"/>
      <c r="T54" s="699"/>
      <c r="U54" s="699"/>
      <c r="V54" s="699"/>
      <c r="X54" s="460"/>
      <c r="Y54" s="98"/>
      <c r="Z54" s="98"/>
      <c r="AA54" s="98"/>
      <c r="AB54" s="98"/>
      <c r="AC54" s="98"/>
      <c r="AD54" s="98"/>
      <c r="AE54" s="98"/>
      <c r="AF54" s="98"/>
      <c r="AH54" s="98"/>
      <c r="AI54" s="102"/>
      <c r="AJ54" s="98"/>
      <c r="AK54" s="98"/>
    </row>
    <row r="55" spans="1:40" s="103" customFormat="1" ht="36" customHeight="1">
      <c r="A55" s="193">
        <v>2</v>
      </c>
      <c r="B55" s="266" t="s">
        <v>695</v>
      </c>
      <c r="C55" s="267"/>
      <c r="D55" s="267"/>
      <c r="E55" s="267"/>
      <c r="F55" s="267"/>
      <c r="G55" s="267"/>
      <c r="H55" s="267"/>
      <c r="I55" s="267"/>
      <c r="J55" s="267"/>
      <c r="K55" s="267"/>
      <c r="L55" s="267"/>
      <c r="M55" s="268"/>
      <c r="N55" s="427" t="s">
        <v>438</v>
      </c>
      <c r="O55" s="427"/>
      <c r="P55" s="427"/>
      <c r="Q55" s="428"/>
      <c r="R55" s="699" t="s">
        <v>696</v>
      </c>
      <c r="S55" s="699"/>
      <c r="T55" s="699"/>
      <c r="U55" s="699"/>
      <c r="V55" s="699"/>
      <c r="X55" s="460"/>
      <c r="Y55" s="98"/>
      <c r="Z55" s="98"/>
      <c r="AA55" s="98"/>
      <c r="AB55" s="98"/>
      <c r="AC55" s="98"/>
      <c r="AD55" s="98"/>
      <c r="AE55" s="98"/>
      <c r="AF55" s="98"/>
      <c r="AH55" s="98"/>
      <c r="AI55" s="102"/>
      <c r="AJ55" s="98"/>
      <c r="AK55" s="98"/>
    </row>
    <row r="56" spans="1:40" s="103" customFormat="1" ht="36" customHeight="1">
      <c r="A56" s="193">
        <v>3</v>
      </c>
      <c r="B56" s="266" t="s">
        <v>437</v>
      </c>
      <c r="C56" s="267"/>
      <c r="D56" s="267"/>
      <c r="E56" s="267"/>
      <c r="F56" s="267"/>
      <c r="G56" s="267"/>
      <c r="H56" s="267"/>
      <c r="I56" s="267"/>
      <c r="J56" s="267"/>
      <c r="K56" s="267"/>
      <c r="L56" s="267"/>
      <c r="M56" s="268"/>
      <c r="N56" s="427" t="s">
        <v>438</v>
      </c>
      <c r="O56" s="427"/>
      <c r="P56" s="427"/>
      <c r="Q56" s="428"/>
      <c r="R56" s="699" t="s">
        <v>184</v>
      </c>
      <c r="S56" s="699"/>
      <c r="T56" s="699"/>
      <c r="U56" s="699"/>
      <c r="V56" s="699"/>
      <c r="X56" s="460"/>
      <c r="Y56" s="98"/>
      <c r="Z56" s="98"/>
      <c r="AA56" s="98"/>
      <c r="AB56" s="98"/>
      <c r="AC56" s="98"/>
      <c r="AD56" s="98"/>
      <c r="AE56" s="98"/>
      <c r="AF56" s="98"/>
      <c r="AH56" s="98"/>
      <c r="AI56" s="102"/>
      <c r="AJ56" s="98"/>
      <c r="AK56" s="98"/>
    </row>
    <row r="57" spans="1:40" s="103" customFormat="1" ht="36" customHeight="1">
      <c r="A57" s="193">
        <v>4</v>
      </c>
      <c r="B57" s="266" t="s">
        <v>697</v>
      </c>
      <c r="C57" s="267"/>
      <c r="D57" s="267"/>
      <c r="E57" s="267"/>
      <c r="F57" s="267"/>
      <c r="G57" s="267"/>
      <c r="H57" s="267"/>
      <c r="I57" s="267"/>
      <c r="J57" s="267"/>
      <c r="K57" s="267"/>
      <c r="L57" s="267"/>
      <c r="M57" s="268"/>
      <c r="N57" s="427" t="s">
        <v>448</v>
      </c>
      <c r="O57" s="427"/>
      <c r="P57" s="427"/>
      <c r="Q57" s="428"/>
      <c r="R57" s="699" t="s">
        <v>698</v>
      </c>
      <c r="S57" s="699"/>
      <c r="T57" s="699"/>
      <c r="U57" s="699"/>
      <c r="V57" s="699"/>
      <c r="X57" s="460"/>
      <c r="Y57" s="98"/>
      <c r="Z57" s="98"/>
      <c r="AA57" s="98"/>
      <c r="AB57" s="98"/>
      <c r="AC57" s="98"/>
      <c r="AD57" s="98"/>
      <c r="AE57" s="98"/>
      <c r="AF57" s="98"/>
      <c r="AH57" s="98"/>
      <c r="AI57" s="102"/>
      <c r="AJ57" s="98"/>
      <c r="AK57" s="98"/>
    </row>
    <row r="58" spans="1:40" s="103" customFormat="1" ht="27.75" customHeight="1">
      <c r="A58" s="114" t="s">
        <v>188</v>
      </c>
      <c r="B58" s="130"/>
      <c r="C58" s="130"/>
      <c r="D58" s="130"/>
      <c r="E58" s="130"/>
      <c r="F58" s="130"/>
      <c r="G58" s="130"/>
      <c r="H58" s="130"/>
      <c r="I58" s="130"/>
      <c r="J58" s="130"/>
      <c r="K58" s="130"/>
      <c r="L58" s="130"/>
      <c r="M58" s="130"/>
      <c r="N58" s="130"/>
      <c r="O58" s="130"/>
      <c r="P58" s="130"/>
      <c r="Q58" s="344" t="s">
        <v>189</v>
      </c>
      <c r="R58" s="344"/>
      <c r="S58" s="344"/>
      <c r="T58" s="344"/>
      <c r="U58" s="344"/>
      <c r="V58" s="344"/>
      <c r="X58" s="149"/>
      <c r="Y58" s="98"/>
      <c r="Z58" s="98"/>
      <c r="AA58" s="98"/>
      <c r="AB58" s="98"/>
      <c r="AC58" s="98"/>
      <c r="AD58" s="98"/>
      <c r="AE58" s="98"/>
      <c r="AF58" s="98"/>
      <c r="AH58" s="98"/>
      <c r="AI58" s="102"/>
      <c r="AJ58" s="98"/>
      <c r="AK58" s="98"/>
    </row>
    <row r="59" spans="1:40" s="103" customFormat="1" ht="21" customHeight="1">
      <c r="A59" s="131" t="s">
        <v>86</v>
      </c>
      <c r="B59" s="444" t="s">
        <v>149</v>
      </c>
      <c r="C59" s="445"/>
      <c r="D59" s="445"/>
      <c r="E59" s="445"/>
      <c r="F59" s="445"/>
      <c r="G59" s="445"/>
      <c r="H59" s="445"/>
      <c r="I59" s="445"/>
      <c r="J59" s="445"/>
      <c r="K59" s="334" t="s">
        <v>190</v>
      </c>
      <c r="L59" s="334"/>
      <c r="M59" s="334"/>
      <c r="N59" s="334"/>
      <c r="O59" s="334"/>
      <c r="P59" s="334"/>
      <c r="Q59" s="333" t="s">
        <v>191</v>
      </c>
      <c r="R59" s="334"/>
      <c r="S59" s="334"/>
      <c r="T59" s="334"/>
      <c r="U59" s="334"/>
      <c r="V59" s="334"/>
      <c r="W59" s="118"/>
      <c r="X59" s="154"/>
      <c r="Y59" s="98"/>
      <c r="Z59" s="98"/>
      <c r="AA59" s="98"/>
      <c r="AB59" s="98"/>
      <c r="AC59" s="98"/>
      <c r="AD59" s="98"/>
      <c r="AE59" s="98"/>
      <c r="AF59" s="98"/>
      <c r="AG59" s="98"/>
      <c r="AH59" s="98"/>
      <c r="AI59" s="98"/>
      <c r="AJ59" s="98"/>
      <c r="AK59" s="98"/>
      <c r="AL59" s="98"/>
      <c r="AM59" s="98"/>
      <c r="AN59" s="98"/>
    </row>
    <row r="60" spans="1:40" s="103" customFormat="1" ht="41.25" customHeight="1">
      <c r="A60" s="132">
        <v>1</v>
      </c>
      <c r="B60" s="472" t="s">
        <v>192</v>
      </c>
      <c r="C60" s="473"/>
      <c r="D60" s="473"/>
      <c r="E60" s="473"/>
      <c r="F60" s="473"/>
      <c r="G60" s="473"/>
      <c r="H60" s="473"/>
      <c r="I60" s="473"/>
      <c r="J60" s="474"/>
      <c r="K60" s="661" t="s">
        <v>193</v>
      </c>
      <c r="L60" s="662"/>
      <c r="M60" s="662"/>
      <c r="N60" s="662"/>
      <c r="O60" s="662"/>
      <c r="P60" s="663"/>
      <c r="Q60" s="664" t="s">
        <v>194</v>
      </c>
      <c r="R60" s="665"/>
      <c r="S60" s="665"/>
      <c r="T60" s="665"/>
      <c r="U60" s="665"/>
      <c r="V60" s="666"/>
      <c r="W60" s="133"/>
      <c r="X60" s="190" t="s">
        <v>195</v>
      </c>
      <c r="Y60" s="98"/>
      <c r="Z60" s="98"/>
      <c r="AA60" s="98"/>
      <c r="AB60" s="98"/>
      <c r="AC60" s="98"/>
      <c r="AD60" s="98"/>
      <c r="AE60" s="98"/>
      <c r="AF60" s="98"/>
      <c r="AG60" s="98"/>
      <c r="AH60" s="98"/>
      <c r="AI60" s="98"/>
      <c r="AJ60" s="98"/>
      <c r="AK60" s="98"/>
      <c r="AL60" s="98"/>
      <c r="AM60" s="98"/>
      <c r="AN60" s="98"/>
    </row>
    <row r="61" spans="1:40" s="103" customFormat="1" ht="31.5" customHeight="1">
      <c r="A61" s="173" t="s">
        <v>196</v>
      </c>
      <c r="B61" s="243" t="s">
        <v>684</v>
      </c>
      <c r="C61" s="244"/>
      <c r="D61" s="244"/>
      <c r="E61" s="244"/>
      <c r="F61" s="244"/>
      <c r="G61" s="244"/>
      <c r="H61" s="244"/>
      <c r="I61" s="244"/>
      <c r="J61" s="245"/>
      <c r="K61" s="273" t="s">
        <v>198</v>
      </c>
      <c r="L61" s="274"/>
      <c r="M61" s="274"/>
      <c r="N61" s="274"/>
      <c r="O61" s="274"/>
      <c r="P61" s="275"/>
      <c r="Q61" s="246" t="s">
        <v>199</v>
      </c>
      <c r="R61" s="246"/>
      <c r="S61" s="246"/>
      <c r="T61" s="246"/>
      <c r="U61" s="246"/>
      <c r="V61" s="246"/>
      <c r="W61" s="98"/>
      <c r="X61" s="190"/>
      <c r="Y61" s="98"/>
      <c r="Z61" s="98"/>
      <c r="AA61" s="98"/>
      <c r="AB61" s="98"/>
      <c r="AC61" s="98"/>
      <c r="AD61" s="98"/>
      <c r="AE61" s="98"/>
      <c r="AF61" s="98"/>
      <c r="AG61" s="98"/>
      <c r="AH61" s="98"/>
      <c r="AI61" s="98"/>
      <c r="AJ61" s="98"/>
      <c r="AK61" s="98"/>
      <c r="AL61" s="98"/>
      <c r="AM61" s="98"/>
      <c r="AN61" s="98"/>
    </row>
    <row r="62" spans="1:40" s="103" customFormat="1" ht="36" customHeight="1">
      <c r="A62" s="134"/>
      <c r="B62" s="196" t="s">
        <v>200</v>
      </c>
      <c r="C62" s="197"/>
      <c r="D62" s="197"/>
      <c r="E62" s="197"/>
      <c r="F62" s="197"/>
      <c r="G62" s="240" t="s">
        <v>201</v>
      </c>
      <c r="H62" s="240"/>
      <c r="I62" s="240"/>
      <c r="J62" s="241"/>
      <c r="K62" s="242" t="s">
        <v>202</v>
      </c>
      <c r="L62" s="242"/>
      <c r="M62" s="242"/>
      <c r="N62" s="242"/>
      <c r="O62" s="242"/>
      <c r="P62" s="242"/>
      <c r="Q62" s="242" t="s">
        <v>203</v>
      </c>
      <c r="R62" s="242"/>
      <c r="S62" s="242"/>
      <c r="T62" s="242"/>
      <c r="U62" s="242"/>
      <c r="V62" s="242"/>
      <c r="W62" s="98"/>
      <c r="X62" s="190"/>
      <c r="Y62" s="98"/>
      <c r="Z62" s="98"/>
      <c r="AA62" s="98"/>
      <c r="AB62" s="98"/>
      <c r="AC62" s="98"/>
      <c r="AD62" s="98"/>
      <c r="AE62" s="98"/>
      <c r="AF62" s="98"/>
      <c r="AG62" s="98"/>
      <c r="AH62" s="98"/>
      <c r="AI62" s="98"/>
      <c r="AJ62" s="98"/>
      <c r="AK62" s="98"/>
      <c r="AL62" s="98"/>
      <c r="AM62" s="98"/>
      <c r="AN62" s="98"/>
    </row>
    <row r="63" spans="1:40" s="103" customFormat="1" ht="36" customHeight="1">
      <c r="A63" s="134"/>
      <c r="B63" s="196" t="s">
        <v>204</v>
      </c>
      <c r="C63" s="197"/>
      <c r="D63" s="197"/>
      <c r="E63" s="197"/>
      <c r="F63" s="197"/>
      <c r="G63" s="240" t="s">
        <v>205</v>
      </c>
      <c r="H63" s="240"/>
      <c r="I63" s="240"/>
      <c r="J63" s="241"/>
      <c r="K63" s="242" t="s">
        <v>206</v>
      </c>
      <c r="L63" s="242"/>
      <c r="M63" s="242"/>
      <c r="N63" s="242"/>
      <c r="O63" s="242"/>
      <c r="P63" s="242"/>
      <c r="Q63" s="242" t="s">
        <v>207</v>
      </c>
      <c r="R63" s="242"/>
      <c r="S63" s="242"/>
      <c r="T63" s="242"/>
      <c r="U63" s="242"/>
      <c r="V63" s="242"/>
      <c r="W63" s="98"/>
      <c r="X63" s="190"/>
      <c r="Y63" s="98"/>
      <c r="Z63" s="98"/>
      <c r="AA63" s="98"/>
      <c r="AB63" s="98"/>
      <c r="AC63" s="98"/>
      <c r="AD63" s="98"/>
      <c r="AE63" s="98"/>
      <c r="AF63" s="98"/>
      <c r="AG63" s="98"/>
      <c r="AH63" s="98"/>
      <c r="AI63" s="98"/>
      <c r="AJ63" s="98"/>
      <c r="AK63" s="98"/>
      <c r="AL63" s="98"/>
      <c r="AM63" s="98"/>
      <c r="AN63" s="98"/>
    </row>
    <row r="64" spans="1:40" s="103" customFormat="1" ht="36" customHeight="1">
      <c r="A64" s="134"/>
      <c r="B64" s="196" t="s">
        <v>208</v>
      </c>
      <c r="C64" s="197"/>
      <c r="D64" s="197"/>
      <c r="E64" s="197"/>
      <c r="F64" s="197"/>
      <c r="G64" s="240" t="s">
        <v>209</v>
      </c>
      <c r="H64" s="240"/>
      <c r="I64" s="240"/>
      <c r="J64" s="241"/>
      <c r="K64" s="242" t="s">
        <v>210</v>
      </c>
      <c r="L64" s="242"/>
      <c r="M64" s="242"/>
      <c r="N64" s="242"/>
      <c r="O64" s="242"/>
      <c r="P64" s="242"/>
      <c r="Q64" s="242" t="s">
        <v>211</v>
      </c>
      <c r="R64" s="242"/>
      <c r="S64" s="242"/>
      <c r="T64" s="242"/>
      <c r="U64" s="242"/>
      <c r="V64" s="242"/>
      <c r="W64" s="98"/>
      <c r="X64" s="190"/>
      <c r="Y64" s="98"/>
      <c r="Z64" s="98"/>
      <c r="AA64" s="98"/>
      <c r="AB64" s="98"/>
      <c r="AC64" s="98"/>
      <c r="AD64" s="98"/>
      <c r="AE64" s="98"/>
      <c r="AF64" s="98"/>
      <c r="AG64" s="98"/>
      <c r="AH64" s="98"/>
      <c r="AI64" s="98"/>
      <c r="AJ64" s="98"/>
      <c r="AK64" s="98"/>
      <c r="AL64" s="98"/>
      <c r="AM64" s="98"/>
      <c r="AN64" s="98"/>
    </row>
    <row r="65" spans="1:40" s="103" customFormat="1" ht="36" customHeight="1">
      <c r="A65" s="134"/>
      <c r="B65" s="196" t="s">
        <v>212</v>
      </c>
      <c r="C65" s="197"/>
      <c r="D65" s="197"/>
      <c r="E65" s="197"/>
      <c r="F65" s="197"/>
      <c r="G65" s="240" t="s">
        <v>213</v>
      </c>
      <c r="H65" s="240"/>
      <c r="I65" s="240"/>
      <c r="J65" s="241"/>
      <c r="K65" s="242" t="s">
        <v>214</v>
      </c>
      <c r="L65" s="242"/>
      <c r="M65" s="242"/>
      <c r="N65" s="242"/>
      <c r="O65" s="242"/>
      <c r="P65" s="242"/>
      <c r="Q65" s="242" t="s">
        <v>215</v>
      </c>
      <c r="R65" s="242"/>
      <c r="S65" s="242"/>
      <c r="T65" s="242"/>
      <c r="U65" s="242"/>
      <c r="V65" s="242"/>
      <c r="W65" s="98"/>
      <c r="X65" s="190"/>
      <c r="Y65" s="98"/>
      <c r="Z65" s="98"/>
      <c r="AA65" s="98"/>
      <c r="AB65" s="98"/>
      <c r="AC65" s="98"/>
      <c r="AD65" s="98"/>
      <c r="AE65" s="98"/>
      <c r="AF65" s="98"/>
      <c r="AG65" s="98"/>
      <c r="AH65" s="98"/>
      <c r="AI65" s="98"/>
      <c r="AJ65" s="98"/>
      <c r="AK65" s="98"/>
      <c r="AL65" s="98"/>
      <c r="AM65" s="98"/>
      <c r="AN65" s="98"/>
    </row>
    <row r="66" spans="1:40" s="103" customFormat="1" ht="36" customHeight="1">
      <c r="A66" s="134"/>
      <c r="B66" s="196" t="s">
        <v>216</v>
      </c>
      <c r="C66" s="197"/>
      <c r="D66" s="197"/>
      <c r="E66" s="197"/>
      <c r="F66" s="197"/>
      <c r="G66" s="240" t="s">
        <v>217</v>
      </c>
      <c r="H66" s="240"/>
      <c r="I66" s="240"/>
      <c r="J66" s="241"/>
      <c r="K66" s="242" t="s">
        <v>218</v>
      </c>
      <c r="L66" s="242"/>
      <c r="M66" s="242"/>
      <c r="N66" s="242"/>
      <c r="O66" s="242"/>
      <c r="P66" s="242"/>
      <c r="Q66" s="242" t="s">
        <v>219</v>
      </c>
      <c r="R66" s="242"/>
      <c r="S66" s="242"/>
      <c r="T66" s="242"/>
      <c r="U66" s="242"/>
      <c r="V66" s="242"/>
      <c r="W66" s="98"/>
      <c r="X66" s="190"/>
      <c r="Y66" s="98"/>
      <c r="Z66" s="98"/>
      <c r="AA66" s="98"/>
      <c r="AB66" s="98"/>
      <c r="AC66" s="98"/>
      <c r="AD66" s="98"/>
      <c r="AE66" s="98"/>
      <c r="AF66" s="98"/>
      <c r="AG66" s="98"/>
      <c r="AH66" s="98"/>
      <c r="AI66" s="98"/>
      <c r="AJ66" s="98"/>
      <c r="AK66" s="98"/>
      <c r="AL66" s="98"/>
      <c r="AM66" s="98"/>
      <c r="AN66" s="98"/>
    </row>
    <row r="67" spans="1:40" s="103" customFormat="1" ht="36" customHeight="1">
      <c r="A67" s="134"/>
      <c r="B67" s="196" t="s">
        <v>220</v>
      </c>
      <c r="C67" s="197"/>
      <c r="D67" s="197"/>
      <c r="E67" s="197"/>
      <c r="F67" s="197"/>
      <c r="G67" s="240" t="s">
        <v>221</v>
      </c>
      <c r="H67" s="240"/>
      <c r="I67" s="240"/>
      <c r="J67" s="241"/>
      <c r="K67" s="242" t="s">
        <v>222</v>
      </c>
      <c r="L67" s="242"/>
      <c r="M67" s="242"/>
      <c r="N67" s="242"/>
      <c r="O67" s="242"/>
      <c r="P67" s="242"/>
      <c r="Q67" s="242" t="s">
        <v>223</v>
      </c>
      <c r="R67" s="242"/>
      <c r="S67" s="242"/>
      <c r="T67" s="242"/>
      <c r="U67" s="242"/>
      <c r="V67" s="242"/>
      <c r="W67" s="98"/>
      <c r="X67" s="190"/>
      <c r="Y67" s="98"/>
      <c r="Z67" s="98"/>
      <c r="AA67" s="98"/>
      <c r="AB67" s="98"/>
      <c r="AC67" s="98"/>
      <c r="AD67" s="98"/>
      <c r="AE67" s="98"/>
      <c r="AF67" s="98"/>
      <c r="AG67" s="98"/>
      <c r="AH67" s="98"/>
      <c r="AI67" s="98"/>
      <c r="AJ67" s="98"/>
      <c r="AK67" s="98"/>
      <c r="AL67" s="98"/>
      <c r="AM67" s="98"/>
      <c r="AN67" s="98"/>
    </row>
    <row r="68" spans="1:40" s="103" customFormat="1" ht="34.5" customHeight="1">
      <c r="A68" s="134"/>
      <c r="B68" s="196" t="s">
        <v>224</v>
      </c>
      <c r="C68" s="197"/>
      <c r="D68" s="197"/>
      <c r="E68" s="197"/>
      <c r="F68" s="197"/>
      <c r="G68" s="240" t="s">
        <v>225</v>
      </c>
      <c r="H68" s="240"/>
      <c r="I68" s="240"/>
      <c r="J68" s="241"/>
      <c r="K68" s="242" t="s">
        <v>226</v>
      </c>
      <c r="L68" s="242"/>
      <c r="M68" s="242"/>
      <c r="N68" s="242"/>
      <c r="O68" s="242"/>
      <c r="P68" s="242"/>
      <c r="Q68" s="242" t="s">
        <v>227</v>
      </c>
      <c r="R68" s="242"/>
      <c r="S68" s="242"/>
      <c r="T68" s="242"/>
      <c r="U68" s="242"/>
      <c r="V68" s="242"/>
      <c r="W68" s="98"/>
      <c r="X68" s="190"/>
      <c r="Y68" s="98"/>
      <c r="Z68" s="98"/>
      <c r="AA68" s="98"/>
      <c r="AB68" s="98"/>
      <c r="AC68" s="98"/>
      <c r="AD68" s="98"/>
      <c r="AE68" s="98"/>
      <c r="AF68" s="98"/>
      <c r="AG68" s="98"/>
      <c r="AH68" s="98"/>
      <c r="AI68" s="98"/>
      <c r="AJ68" s="98"/>
      <c r="AK68" s="98"/>
      <c r="AL68" s="98"/>
      <c r="AM68" s="98"/>
      <c r="AN68" s="98"/>
    </row>
    <row r="69" spans="1:40" s="103" customFormat="1" ht="34.5" customHeight="1">
      <c r="A69" s="134"/>
      <c r="B69" s="196" t="s">
        <v>228</v>
      </c>
      <c r="C69" s="197"/>
      <c r="D69" s="197"/>
      <c r="E69" s="197"/>
      <c r="F69" s="197"/>
      <c r="G69" s="240" t="s">
        <v>229</v>
      </c>
      <c r="H69" s="240"/>
      <c r="I69" s="240"/>
      <c r="J69" s="241"/>
      <c r="K69" s="242" t="s">
        <v>230</v>
      </c>
      <c r="L69" s="242"/>
      <c r="M69" s="242"/>
      <c r="N69" s="242"/>
      <c r="O69" s="242"/>
      <c r="P69" s="242"/>
      <c r="Q69" s="242" t="s">
        <v>231</v>
      </c>
      <c r="R69" s="242"/>
      <c r="S69" s="242"/>
      <c r="T69" s="242"/>
      <c r="U69" s="242"/>
      <c r="V69" s="242"/>
      <c r="W69" s="98"/>
      <c r="X69" s="190"/>
      <c r="Y69" s="98"/>
      <c r="Z69" s="98"/>
      <c r="AA69" s="98"/>
      <c r="AB69" s="98"/>
      <c r="AC69" s="98"/>
      <c r="AD69" s="98"/>
      <c r="AE69" s="98"/>
      <c r="AF69" s="98"/>
      <c r="AG69" s="98"/>
      <c r="AH69" s="98"/>
      <c r="AI69" s="98"/>
      <c r="AJ69" s="98"/>
      <c r="AK69" s="98"/>
      <c r="AL69" s="98"/>
      <c r="AM69" s="98"/>
      <c r="AN69" s="98"/>
    </row>
    <row r="70" spans="1:40" s="103" customFormat="1" ht="34.5" customHeight="1">
      <c r="A70" s="134"/>
      <c r="B70" s="196" t="s">
        <v>232</v>
      </c>
      <c r="C70" s="197"/>
      <c r="D70" s="197"/>
      <c r="E70" s="197"/>
      <c r="F70" s="197"/>
      <c r="G70" s="240" t="s">
        <v>233</v>
      </c>
      <c r="H70" s="240"/>
      <c r="I70" s="240"/>
      <c r="J70" s="241"/>
      <c r="K70" s="242" t="s">
        <v>234</v>
      </c>
      <c r="L70" s="242"/>
      <c r="M70" s="242"/>
      <c r="N70" s="242"/>
      <c r="O70" s="242"/>
      <c r="P70" s="242"/>
      <c r="Q70" s="242" t="s">
        <v>235</v>
      </c>
      <c r="R70" s="242"/>
      <c r="S70" s="242"/>
      <c r="T70" s="242"/>
      <c r="U70" s="242"/>
      <c r="V70" s="242"/>
      <c r="W70" s="98"/>
      <c r="X70" s="190"/>
      <c r="Y70" s="98"/>
      <c r="Z70" s="98"/>
      <c r="AA70" s="98"/>
      <c r="AB70" s="98"/>
      <c r="AC70" s="98"/>
      <c r="AD70" s="98"/>
      <c r="AE70" s="98"/>
      <c r="AF70" s="98"/>
      <c r="AG70" s="98"/>
      <c r="AH70" s="98"/>
      <c r="AI70" s="98"/>
      <c r="AJ70" s="98"/>
      <c r="AK70" s="98"/>
      <c r="AL70" s="98"/>
      <c r="AM70" s="98"/>
      <c r="AN70" s="98"/>
    </row>
    <row r="71" spans="1:40" s="103" customFormat="1" ht="34.5" customHeight="1">
      <c r="A71" s="134"/>
      <c r="B71" s="196" t="s">
        <v>236</v>
      </c>
      <c r="C71" s="197"/>
      <c r="D71" s="197"/>
      <c r="E71" s="197"/>
      <c r="F71" s="197"/>
      <c r="G71" s="240" t="s">
        <v>237</v>
      </c>
      <c r="H71" s="240"/>
      <c r="I71" s="240"/>
      <c r="J71" s="241"/>
      <c r="K71" s="242" t="s">
        <v>238</v>
      </c>
      <c r="L71" s="242"/>
      <c r="M71" s="242"/>
      <c r="N71" s="242"/>
      <c r="O71" s="242"/>
      <c r="P71" s="242"/>
      <c r="Q71" s="242" t="s">
        <v>239</v>
      </c>
      <c r="R71" s="242"/>
      <c r="S71" s="242"/>
      <c r="T71" s="242"/>
      <c r="U71" s="242"/>
      <c r="V71" s="242"/>
      <c r="W71" s="98"/>
      <c r="X71" s="190"/>
      <c r="Y71" s="98"/>
      <c r="Z71" s="98"/>
      <c r="AA71" s="98"/>
      <c r="AB71" s="98"/>
      <c r="AC71" s="98"/>
      <c r="AD71" s="98"/>
      <c r="AE71" s="98"/>
      <c r="AF71" s="98"/>
      <c r="AG71" s="98"/>
      <c r="AH71" s="98"/>
      <c r="AI71" s="98"/>
      <c r="AJ71" s="98"/>
      <c r="AK71" s="98"/>
      <c r="AL71" s="98"/>
      <c r="AM71" s="98"/>
      <c r="AN71" s="98"/>
    </row>
    <row r="72" spans="1:40" s="103" customFormat="1" ht="31.5" customHeight="1">
      <c r="A72" s="173" t="s">
        <v>240</v>
      </c>
      <c r="B72" s="243" t="s">
        <v>685</v>
      </c>
      <c r="C72" s="244"/>
      <c r="D72" s="244"/>
      <c r="E72" s="244"/>
      <c r="F72" s="244"/>
      <c r="G72" s="244"/>
      <c r="H72" s="244"/>
      <c r="I72" s="244"/>
      <c r="J72" s="245"/>
      <c r="K72" s="273" t="s">
        <v>242</v>
      </c>
      <c r="L72" s="274"/>
      <c r="M72" s="274"/>
      <c r="N72" s="274"/>
      <c r="O72" s="274"/>
      <c r="P72" s="275"/>
      <c r="Q72" s="246" t="s">
        <v>243</v>
      </c>
      <c r="R72" s="246"/>
      <c r="S72" s="246"/>
      <c r="T72" s="246"/>
      <c r="U72" s="246"/>
      <c r="V72" s="246"/>
      <c r="W72" s="98"/>
      <c r="X72" s="190"/>
      <c r="Y72" s="98"/>
      <c r="Z72" s="98"/>
      <c r="AA72" s="98"/>
      <c r="AB72" s="98"/>
      <c r="AC72" s="98"/>
      <c r="AD72" s="98"/>
      <c r="AE72" s="98"/>
      <c r="AF72" s="98"/>
      <c r="AG72" s="98"/>
      <c r="AH72" s="98"/>
      <c r="AI72" s="98"/>
      <c r="AJ72" s="98"/>
      <c r="AK72" s="98"/>
      <c r="AL72" s="98"/>
      <c r="AM72" s="98"/>
      <c r="AN72" s="98"/>
    </row>
    <row r="73" spans="1:40" s="103" customFormat="1" ht="36" customHeight="1">
      <c r="A73" s="134"/>
      <c r="B73" s="196" t="s">
        <v>200</v>
      </c>
      <c r="C73" s="197"/>
      <c r="D73" s="197"/>
      <c r="E73" s="197"/>
      <c r="F73" s="197"/>
      <c r="G73" s="240" t="s">
        <v>244</v>
      </c>
      <c r="H73" s="240"/>
      <c r="I73" s="240"/>
      <c r="J73" s="241"/>
      <c r="K73" s="242" t="s">
        <v>245</v>
      </c>
      <c r="L73" s="242"/>
      <c r="M73" s="242"/>
      <c r="N73" s="242"/>
      <c r="O73" s="242"/>
      <c r="P73" s="242"/>
      <c r="Q73" s="242" t="s">
        <v>246</v>
      </c>
      <c r="R73" s="242"/>
      <c r="S73" s="242"/>
      <c r="T73" s="242"/>
      <c r="U73" s="242"/>
      <c r="V73" s="242"/>
      <c r="W73" s="98"/>
      <c r="X73" s="190"/>
      <c r="Y73" s="98"/>
      <c r="Z73" s="98"/>
      <c r="AA73" s="98"/>
      <c r="AB73" s="98"/>
      <c r="AC73" s="98"/>
      <c r="AD73" s="98"/>
      <c r="AE73" s="98"/>
      <c r="AF73" s="98"/>
      <c r="AG73" s="98"/>
      <c r="AH73" s="98"/>
      <c r="AI73" s="98"/>
      <c r="AJ73" s="98"/>
      <c r="AK73" s="98"/>
      <c r="AL73" s="98"/>
      <c r="AM73" s="98"/>
      <c r="AN73" s="98"/>
    </row>
    <row r="74" spans="1:40" s="103" customFormat="1" ht="36" customHeight="1">
      <c r="A74" s="134"/>
      <c r="B74" s="196" t="s">
        <v>204</v>
      </c>
      <c r="C74" s="197"/>
      <c r="D74" s="197"/>
      <c r="E74" s="197"/>
      <c r="F74" s="197"/>
      <c r="G74" s="240" t="s">
        <v>247</v>
      </c>
      <c r="H74" s="240"/>
      <c r="I74" s="240"/>
      <c r="J74" s="241"/>
      <c r="K74" s="242" t="s">
        <v>248</v>
      </c>
      <c r="L74" s="242"/>
      <c r="M74" s="242"/>
      <c r="N74" s="242"/>
      <c r="O74" s="242"/>
      <c r="P74" s="242"/>
      <c r="Q74" s="242" t="s">
        <v>249</v>
      </c>
      <c r="R74" s="242"/>
      <c r="S74" s="242"/>
      <c r="T74" s="242"/>
      <c r="U74" s="242"/>
      <c r="V74" s="242"/>
      <c r="W74" s="98"/>
      <c r="X74" s="190"/>
      <c r="Y74" s="98"/>
      <c r="Z74" s="98"/>
      <c r="AA74" s="98"/>
      <c r="AB74" s="98"/>
      <c r="AC74" s="98"/>
      <c r="AD74" s="98"/>
      <c r="AE74" s="98"/>
      <c r="AF74" s="98"/>
      <c r="AG74" s="98"/>
      <c r="AH74" s="98"/>
      <c r="AI74" s="98"/>
      <c r="AJ74" s="98"/>
      <c r="AK74" s="98"/>
      <c r="AL74" s="98"/>
      <c r="AM74" s="98"/>
      <c r="AN74" s="98"/>
    </row>
    <row r="75" spans="1:40" s="103" customFormat="1" ht="36" customHeight="1">
      <c r="A75" s="134"/>
      <c r="B75" s="196" t="s">
        <v>208</v>
      </c>
      <c r="C75" s="197"/>
      <c r="D75" s="197"/>
      <c r="E75" s="197"/>
      <c r="F75" s="197"/>
      <c r="G75" s="240" t="s">
        <v>250</v>
      </c>
      <c r="H75" s="240"/>
      <c r="I75" s="240"/>
      <c r="J75" s="241"/>
      <c r="K75" s="242" t="s">
        <v>251</v>
      </c>
      <c r="L75" s="242"/>
      <c r="M75" s="242"/>
      <c r="N75" s="242"/>
      <c r="O75" s="242"/>
      <c r="P75" s="242"/>
      <c r="Q75" s="242" t="s">
        <v>252</v>
      </c>
      <c r="R75" s="242"/>
      <c r="S75" s="242"/>
      <c r="T75" s="242"/>
      <c r="U75" s="242"/>
      <c r="V75" s="242"/>
      <c r="W75" s="98"/>
      <c r="X75" s="190"/>
      <c r="Y75" s="98"/>
      <c r="Z75" s="98"/>
      <c r="AA75" s="98"/>
      <c r="AB75" s="98"/>
      <c r="AC75" s="98"/>
      <c r="AD75" s="98"/>
      <c r="AE75" s="98"/>
      <c r="AF75" s="98"/>
      <c r="AG75" s="98"/>
      <c r="AH75" s="98"/>
      <c r="AI75" s="98"/>
      <c r="AJ75" s="98"/>
      <c r="AK75" s="98"/>
      <c r="AL75" s="98"/>
      <c r="AM75" s="98"/>
      <c r="AN75" s="98"/>
    </row>
    <row r="76" spans="1:40" s="103" customFormat="1" ht="36" customHeight="1">
      <c r="A76" s="134"/>
      <c r="B76" s="196" t="s">
        <v>212</v>
      </c>
      <c r="C76" s="197"/>
      <c r="D76" s="197"/>
      <c r="E76" s="197"/>
      <c r="F76" s="197"/>
      <c r="G76" s="240" t="s">
        <v>253</v>
      </c>
      <c r="H76" s="240"/>
      <c r="I76" s="240"/>
      <c r="J76" s="241"/>
      <c r="K76" s="242" t="s">
        <v>254</v>
      </c>
      <c r="L76" s="242"/>
      <c r="M76" s="242"/>
      <c r="N76" s="242"/>
      <c r="O76" s="242"/>
      <c r="P76" s="242"/>
      <c r="Q76" s="242" t="s">
        <v>255</v>
      </c>
      <c r="R76" s="242"/>
      <c r="S76" s="242"/>
      <c r="T76" s="242"/>
      <c r="U76" s="242"/>
      <c r="V76" s="242"/>
      <c r="W76" s="98"/>
      <c r="X76" s="190"/>
      <c r="Y76" s="98"/>
      <c r="Z76" s="98"/>
      <c r="AA76" s="98"/>
      <c r="AB76" s="98"/>
      <c r="AC76" s="98"/>
      <c r="AD76" s="98"/>
      <c r="AE76" s="98"/>
      <c r="AF76" s="98"/>
      <c r="AG76" s="98"/>
      <c r="AH76" s="98"/>
      <c r="AI76" s="98"/>
      <c r="AJ76" s="98"/>
      <c r="AK76" s="98"/>
      <c r="AL76" s="98"/>
      <c r="AM76" s="98"/>
      <c r="AN76" s="98"/>
    </row>
    <row r="77" spans="1:40" s="103" customFormat="1" ht="36" customHeight="1">
      <c r="A77" s="134"/>
      <c r="B77" s="196" t="s">
        <v>216</v>
      </c>
      <c r="C77" s="197"/>
      <c r="D77" s="197"/>
      <c r="E77" s="197"/>
      <c r="F77" s="197"/>
      <c r="G77" s="240" t="s">
        <v>256</v>
      </c>
      <c r="H77" s="240"/>
      <c r="I77" s="240"/>
      <c r="J77" s="241"/>
      <c r="K77" s="242" t="s">
        <v>257</v>
      </c>
      <c r="L77" s="242"/>
      <c r="M77" s="242"/>
      <c r="N77" s="242"/>
      <c r="O77" s="242"/>
      <c r="P77" s="242"/>
      <c r="Q77" s="242" t="s">
        <v>258</v>
      </c>
      <c r="R77" s="242"/>
      <c r="S77" s="242"/>
      <c r="T77" s="242"/>
      <c r="U77" s="242"/>
      <c r="V77" s="242"/>
      <c r="W77" s="98"/>
      <c r="X77" s="190"/>
      <c r="Y77" s="98"/>
      <c r="Z77" s="98"/>
      <c r="AA77" s="98"/>
      <c r="AB77" s="98"/>
      <c r="AC77" s="98"/>
      <c r="AD77" s="98"/>
      <c r="AE77" s="98"/>
      <c r="AF77" s="98"/>
      <c r="AG77" s="98"/>
      <c r="AH77" s="98"/>
      <c r="AI77" s="98"/>
      <c r="AJ77" s="98"/>
      <c r="AK77" s="98"/>
      <c r="AL77" s="98"/>
      <c r="AM77" s="98"/>
      <c r="AN77" s="98"/>
    </row>
    <row r="78" spans="1:40" s="103" customFormat="1" ht="36" customHeight="1">
      <c r="A78" s="134"/>
      <c r="B78" s="196" t="s">
        <v>220</v>
      </c>
      <c r="C78" s="197"/>
      <c r="D78" s="197"/>
      <c r="E78" s="197"/>
      <c r="F78" s="197"/>
      <c r="G78" s="240" t="s">
        <v>259</v>
      </c>
      <c r="H78" s="240"/>
      <c r="I78" s="240"/>
      <c r="J78" s="241"/>
      <c r="K78" s="242" t="s">
        <v>260</v>
      </c>
      <c r="L78" s="242"/>
      <c r="M78" s="242"/>
      <c r="N78" s="242"/>
      <c r="O78" s="242"/>
      <c r="P78" s="242"/>
      <c r="Q78" s="242" t="s">
        <v>261</v>
      </c>
      <c r="R78" s="242"/>
      <c r="S78" s="242"/>
      <c r="T78" s="242"/>
      <c r="U78" s="242"/>
      <c r="V78" s="242"/>
      <c r="W78" s="98"/>
      <c r="X78" s="190"/>
      <c r="Y78" s="98"/>
      <c r="Z78" s="98"/>
      <c r="AA78" s="98"/>
      <c r="AB78" s="98"/>
      <c r="AC78" s="98"/>
      <c r="AD78" s="98"/>
      <c r="AE78" s="98"/>
      <c r="AF78" s="98"/>
      <c r="AG78" s="98"/>
      <c r="AH78" s="98"/>
      <c r="AI78" s="98"/>
      <c r="AJ78" s="98"/>
      <c r="AK78" s="98"/>
      <c r="AL78" s="98"/>
      <c r="AM78" s="98"/>
      <c r="AN78" s="98"/>
    </row>
    <row r="79" spans="1:40" s="103" customFormat="1" ht="34.5" customHeight="1">
      <c r="A79" s="134"/>
      <c r="B79" s="196" t="s">
        <v>224</v>
      </c>
      <c r="C79" s="197"/>
      <c r="D79" s="197"/>
      <c r="E79" s="197"/>
      <c r="F79" s="197"/>
      <c r="G79" s="240" t="s">
        <v>262</v>
      </c>
      <c r="H79" s="240"/>
      <c r="I79" s="240"/>
      <c r="J79" s="241"/>
      <c r="K79" s="242" t="s">
        <v>263</v>
      </c>
      <c r="L79" s="242"/>
      <c r="M79" s="242"/>
      <c r="N79" s="242"/>
      <c r="O79" s="242"/>
      <c r="P79" s="242"/>
      <c r="Q79" s="242" t="s">
        <v>264</v>
      </c>
      <c r="R79" s="242"/>
      <c r="S79" s="242"/>
      <c r="T79" s="242"/>
      <c r="U79" s="242"/>
      <c r="V79" s="242"/>
      <c r="W79" s="98"/>
      <c r="X79" s="190"/>
      <c r="Y79" s="98"/>
      <c r="Z79" s="98"/>
      <c r="AA79" s="98"/>
      <c r="AB79" s="98"/>
      <c r="AC79" s="98"/>
      <c r="AD79" s="98"/>
      <c r="AE79" s="98"/>
      <c r="AF79" s="98"/>
      <c r="AG79" s="98"/>
      <c r="AH79" s="98"/>
      <c r="AI79" s="98"/>
      <c r="AJ79" s="98"/>
      <c r="AK79" s="98"/>
      <c r="AL79" s="98"/>
      <c r="AM79" s="98"/>
      <c r="AN79" s="98"/>
    </row>
    <row r="80" spans="1:40" s="103" customFormat="1" ht="34.5" customHeight="1">
      <c r="A80" s="134"/>
      <c r="B80" s="196" t="s">
        <v>228</v>
      </c>
      <c r="C80" s="197"/>
      <c r="D80" s="197"/>
      <c r="E80" s="197"/>
      <c r="F80" s="197"/>
      <c r="G80" s="240" t="s">
        <v>265</v>
      </c>
      <c r="H80" s="240"/>
      <c r="I80" s="240"/>
      <c r="J80" s="241"/>
      <c r="K80" s="242" t="s">
        <v>266</v>
      </c>
      <c r="L80" s="242"/>
      <c r="M80" s="242"/>
      <c r="N80" s="242"/>
      <c r="O80" s="242"/>
      <c r="P80" s="242"/>
      <c r="Q80" s="242" t="s">
        <v>267</v>
      </c>
      <c r="R80" s="242"/>
      <c r="S80" s="242"/>
      <c r="T80" s="242"/>
      <c r="U80" s="242"/>
      <c r="V80" s="242"/>
      <c r="W80" s="98"/>
      <c r="X80" s="190"/>
      <c r="Y80" s="98"/>
      <c r="Z80" s="98"/>
      <c r="AA80" s="98"/>
      <c r="AB80" s="98"/>
      <c r="AC80" s="98"/>
      <c r="AD80" s="98"/>
      <c r="AE80" s="98"/>
      <c r="AF80" s="98"/>
      <c r="AG80" s="98"/>
      <c r="AH80" s="98"/>
      <c r="AI80" s="98"/>
      <c r="AJ80" s="98"/>
      <c r="AK80" s="98"/>
      <c r="AL80" s="98"/>
      <c r="AM80" s="98"/>
      <c r="AN80" s="98"/>
    </row>
    <row r="81" spans="1:40" s="103" customFormat="1" ht="34.5" customHeight="1">
      <c r="A81" s="134"/>
      <c r="B81" s="196" t="s">
        <v>232</v>
      </c>
      <c r="C81" s="197"/>
      <c r="D81" s="197"/>
      <c r="E81" s="197"/>
      <c r="F81" s="197"/>
      <c r="G81" s="240" t="s">
        <v>268</v>
      </c>
      <c r="H81" s="240"/>
      <c r="I81" s="240"/>
      <c r="J81" s="241"/>
      <c r="K81" s="242" t="s">
        <v>269</v>
      </c>
      <c r="L81" s="242"/>
      <c r="M81" s="242"/>
      <c r="N81" s="242"/>
      <c r="O81" s="242"/>
      <c r="P81" s="242"/>
      <c r="Q81" s="242" t="s">
        <v>270</v>
      </c>
      <c r="R81" s="242"/>
      <c r="S81" s="242"/>
      <c r="T81" s="242"/>
      <c r="U81" s="242"/>
      <c r="V81" s="242"/>
      <c r="W81" s="98"/>
      <c r="X81" s="190"/>
      <c r="Y81" s="98"/>
      <c r="Z81" s="98"/>
      <c r="AA81" s="98"/>
      <c r="AB81" s="98"/>
      <c r="AC81" s="98"/>
      <c r="AD81" s="98"/>
      <c r="AE81" s="98"/>
      <c r="AF81" s="98"/>
      <c r="AG81" s="98"/>
      <c r="AH81" s="98"/>
      <c r="AI81" s="98"/>
      <c r="AJ81" s="98"/>
      <c r="AK81" s="98"/>
      <c r="AL81" s="98"/>
      <c r="AM81" s="98"/>
      <c r="AN81" s="98"/>
    </row>
    <row r="82" spans="1:40" s="103" customFormat="1" ht="34.5" customHeight="1">
      <c r="A82" s="134"/>
      <c r="B82" s="196" t="s">
        <v>236</v>
      </c>
      <c r="C82" s="197"/>
      <c r="D82" s="197"/>
      <c r="E82" s="197"/>
      <c r="F82" s="197"/>
      <c r="G82" s="240" t="s">
        <v>271</v>
      </c>
      <c r="H82" s="240"/>
      <c r="I82" s="240"/>
      <c r="J82" s="241"/>
      <c r="K82" s="242" t="s">
        <v>272</v>
      </c>
      <c r="L82" s="242"/>
      <c r="M82" s="242"/>
      <c r="N82" s="242"/>
      <c r="O82" s="242"/>
      <c r="P82" s="242"/>
      <c r="Q82" s="242" t="s">
        <v>273</v>
      </c>
      <c r="R82" s="242"/>
      <c r="S82" s="242"/>
      <c r="T82" s="242"/>
      <c r="U82" s="242"/>
      <c r="V82" s="242"/>
      <c r="W82" s="98"/>
      <c r="X82" s="190"/>
      <c r="Y82" s="98"/>
      <c r="Z82" s="98"/>
      <c r="AA82" s="98"/>
      <c r="AB82" s="98"/>
      <c r="AC82" s="98"/>
      <c r="AD82" s="98"/>
      <c r="AE82" s="98"/>
      <c r="AF82" s="98"/>
      <c r="AG82" s="98"/>
      <c r="AH82" s="98"/>
      <c r="AI82" s="98"/>
      <c r="AJ82" s="98"/>
      <c r="AK82" s="98"/>
      <c r="AL82" s="98"/>
      <c r="AM82" s="98"/>
      <c r="AN82" s="98"/>
    </row>
    <row r="83" spans="1:40" s="103" customFormat="1" ht="31.5" customHeight="1">
      <c r="A83" s="173" t="s">
        <v>274</v>
      </c>
      <c r="B83" s="243" t="s">
        <v>686</v>
      </c>
      <c r="C83" s="244"/>
      <c r="D83" s="244"/>
      <c r="E83" s="244"/>
      <c r="F83" s="244"/>
      <c r="G83" s="244"/>
      <c r="H83" s="244"/>
      <c r="I83" s="244"/>
      <c r="J83" s="245"/>
      <c r="K83" s="273" t="s">
        <v>276</v>
      </c>
      <c r="L83" s="274"/>
      <c r="M83" s="274"/>
      <c r="N83" s="274"/>
      <c r="O83" s="274"/>
      <c r="P83" s="275"/>
      <c r="Q83" s="246" t="s">
        <v>277</v>
      </c>
      <c r="R83" s="246"/>
      <c r="S83" s="246"/>
      <c r="T83" s="246"/>
      <c r="U83" s="246"/>
      <c r="V83" s="246"/>
      <c r="W83" s="98"/>
      <c r="X83" s="190"/>
      <c r="Y83" s="98"/>
      <c r="Z83" s="98"/>
      <c r="AA83" s="98"/>
      <c r="AB83" s="98"/>
      <c r="AC83" s="98"/>
      <c r="AD83" s="98"/>
      <c r="AE83" s="98"/>
      <c r="AF83" s="98"/>
      <c r="AG83" s="98"/>
      <c r="AH83" s="98"/>
      <c r="AI83" s="98"/>
      <c r="AJ83" s="98"/>
      <c r="AK83" s="98"/>
      <c r="AL83" s="98"/>
      <c r="AM83" s="98"/>
      <c r="AN83" s="98"/>
    </row>
    <row r="84" spans="1:40" s="103" customFormat="1" ht="36" customHeight="1">
      <c r="A84" s="134"/>
      <c r="B84" s="196" t="s">
        <v>200</v>
      </c>
      <c r="C84" s="197"/>
      <c r="D84" s="197"/>
      <c r="E84" s="197"/>
      <c r="F84" s="197"/>
      <c r="G84" s="240" t="s">
        <v>278</v>
      </c>
      <c r="H84" s="240"/>
      <c r="I84" s="240"/>
      <c r="J84" s="241"/>
      <c r="K84" s="242" t="s">
        <v>279</v>
      </c>
      <c r="L84" s="242"/>
      <c r="M84" s="242"/>
      <c r="N84" s="242"/>
      <c r="O84" s="242"/>
      <c r="P84" s="242"/>
      <c r="Q84" s="242" t="s">
        <v>280</v>
      </c>
      <c r="R84" s="242"/>
      <c r="S84" s="242"/>
      <c r="T84" s="242"/>
      <c r="U84" s="242"/>
      <c r="V84" s="242"/>
      <c r="W84" s="98"/>
      <c r="X84" s="190"/>
      <c r="Y84" s="98"/>
      <c r="Z84" s="98"/>
      <c r="AA84" s="98"/>
      <c r="AB84" s="98"/>
      <c r="AC84" s="98"/>
      <c r="AD84" s="98"/>
      <c r="AE84" s="98"/>
      <c r="AF84" s="98"/>
      <c r="AG84" s="98"/>
      <c r="AH84" s="98"/>
      <c r="AI84" s="98"/>
      <c r="AJ84" s="98"/>
      <c r="AK84" s="98"/>
      <c r="AL84" s="98"/>
      <c r="AM84" s="98"/>
      <c r="AN84" s="98"/>
    </row>
    <row r="85" spans="1:40" s="103" customFormat="1" ht="36" customHeight="1">
      <c r="A85" s="134"/>
      <c r="B85" s="196" t="s">
        <v>204</v>
      </c>
      <c r="C85" s="197"/>
      <c r="D85" s="197"/>
      <c r="E85" s="197"/>
      <c r="F85" s="197"/>
      <c r="G85" s="240" t="s">
        <v>281</v>
      </c>
      <c r="H85" s="240"/>
      <c r="I85" s="240"/>
      <c r="J85" s="241"/>
      <c r="K85" s="242" t="s">
        <v>282</v>
      </c>
      <c r="L85" s="242"/>
      <c r="M85" s="242"/>
      <c r="N85" s="242"/>
      <c r="O85" s="242"/>
      <c r="P85" s="242"/>
      <c r="Q85" s="242" t="s">
        <v>283</v>
      </c>
      <c r="R85" s="242"/>
      <c r="S85" s="242"/>
      <c r="T85" s="242"/>
      <c r="U85" s="242"/>
      <c r="V85" s="242"/>
      <c r="W85" s="98"/>
      <c r="X85" s="190"/>
      <c r="Y85" s="98"/>
      <c r="Z85" s="98"/>
      <c r="AA85" s="98"/>
      <c r="AB85" s="98"/>
      <c r="AC85" s="98"/>
      <c r="AD85" s="98"/>
      <c r="AE85" s="98"/>
      <c r="AF85" s="98"/>
      <c r="AG85" s="98"/>
      <c r="AH85" s="98"/>
      <c r="AI85" s="98"/>
      <c r="AJ85" s="98"/>
      <c r="AK85" s="98"/>
      <c r="AL85" s="98"/>
      <c r="AM85" s="98"/>
      <c r="AN85" s="98"/>
    </row>
    <row r="86" spans="1:40" s="103" customFormat="1" ht="36" customHeight="1">
      <c r="A86" s="134"/>
      <c r="B86" s="196" t="s">
        <v>208</v>
      </c>
      <c r="C86" s="197"/>
      <c r="D86" s="197"/>
      <c r="E86" s="197"/>
      <c r="F86" s="197"/>
      <c r="G86" s="240" t="s">
        <v>284</v>
      </c>
      <c r="H86" s="240"/>
      <c r="I86" s="240"/>
      <c r="J86" s="241"/>
      <c r="K86" s="242" t="s">
        <v>285</v>
      </c>
      <c r="L86" s="242"/>
      <c r="M86" s="242"/>
      <c r="N86" s="242"/>
      <c r="O86" s="242"/>
      <c r="P86" s="242"/>
      <c r="Q86" s="242" t="s">
        <v>286</v>
      </c>
      <c r="R86" s="242"/>
      <c r="S86" s="242"/>
      <c r="T86" s="242"/>
      <c r="U86" s="242"/>
      <c r="V86" s="242"/>
      <c r="W86" s="98"/>
      <c r="X86" s="190"/>
      <c r="Y86" s="98"/>
      <c r="Z86" s="98"/>
      <c r="AA86" s="98"/>
      <c r="AB86" s="98"/>
      <c r="AC86" s="98"/>
      <c r="AD86" s="98"/>
      <c r="AE86" s="98"/>
      <c r="AF86" s="98"/>
      <c r="AG86" s="98"/>
      <c r="AH86" s="98"/>
      <c r="AI86" s="98"/>
      <c r="AJ86" s="98"/>
      <c r="AK86" s="98"/>
      <c r="AL86" s="98"/>
      <c r="AM86" s="98"/>
      <c r="AN86" s="98"/>
    </row>
    <row r="87" spans="1:40" s="103" customFormat="1" ht="36" customHeight="1">
      <c r="A87" s="134"/>
      <c r="B87" s="196" t="s">
        <v>212</v>
      </c>
      <c r="C87" s="197"/>
      <c r="D87" s="197"/>
      <c r="E87" s="197"/>
      <c r="F87" s="197"/>
      <c r="G87" s="240" t="s">
        <v>287</v>
      </c>
      <c r="H87" s="240"/>
      <c r="I87" s="240"/>
      <c r="J87" s="241"/>
      <c r="K87" s="242" t="s">
        <v>288</v>
      </c>
      <c r="L87" s="242"/>
      <c r="M87" s="242"/>
      <c r="N87" s="242"/>
      <c r="O87" s="242"/>
      <c r="P87" s="242"/>
      <c r="Q87" s="242" t="s">
        <v>289</v>
      </c>
      <c r="R87" s="242"/>
      <c r="S87" s="242"/>
      <c r="T87" s="242"/>
      <c r="U87" s="242"/>
      <c r="V87" s="242"/>
      <c r="W87" s="98"/>
      <c r="X87" s="190"/>
      <c r="Y87" s="98"/>
      <c r="Z87" s="98"/>
      <c r="AA87" s="98"/>
      <c r="AB87" s="98"/>
      <c r="AC87" s="98"/>
      <c r="AD87" s="98"/>
      <c r="AE87" s="98"/>
      <c r="AF87" s="98"/>
      <c r="AG87" s="98"/>
      <c r="AH87" s="98"/>
      <c r="AI87" s="98"/>
      <c r="AJ87" s="98"/>
      <c r="AK87" s="98"/>
      <c r="AL87" s="98"/>
      <c r="AM87" s="98"/>
      <c r="AN87" s="98"/>
    </row>
    <row r="88" spans="1:40" s="103" customFormat="1" ht="36" customHeight="1">
      <c r="A88" s="134"/>
      <c r="B88" s="196" t="s">
        <v>216</v>
      </c>
      <c r="C88" s="197"/>
      <c r="D88" s="197"/>
      <c r="E88" s="197"/>
      <c r="F88" s="197"/>
      <c r="G88" s="240" t="s">
        <v>290</v>
      </c>
      <c r="H88" s="240"/>
      <c r="I88" s="240"/>
      <c r="J88" s="241"/>
      <c r="K88" s="242" t="s">
        <v>218</v>
      </c>
      <c r="L88" s="242"/>
      <c r="M88" s="242"/>
      <c r="N88" s="242"/>
      <c r="O88" s="242"/>
      <c r="P88" s="242"/>
      <c r="Q88" s="242" t="s">
        <v>291</v>
      </c>
      <c r="R88" s="242"/>
      <c r="S88" s="242"/>
      <c r="T88" s="242"/>
      <c r="U88" s="242"/>
      <c r="V88" s="242"/>
      <c r="W88" s="98"/>
      <c r="X88" s="190"/>
      <c r="Y88" s="98"/>
      <c r="Z88" s="98"/>
      <c r="AA88" s="98"/>
      <c r="AB88" s="98"/>
      <c r="AC88" s="98"/>
      <c r="AD88" s="98"/>
      <c r="AE88" s="98"/>
      <c r="AF88" s="98"/>
      <c r="AG88" s="98"/>
      <c r="AH88" s="98"/>
      <c r="AI88" s="98"/>
      <c r="AJ88" s="98"/>
      <c r="AK88" s="98"/>
      <c r="AL88" s="98"/>
      <c r="AM88" s="98"/>
      <c r="AN88" s="98"/>
    </row>
    <row r="89" spans="1:40" s="103" customFormat="1" ht="36" customHeight="1">
      <c r="A89" s="134"/>
      <c r="B89" s="196" t="s">
        <v>220</v>
      </c>
      <c r="C89" s="197"/>
      <c r="D89" s="197"/>
      <c r="E89" s="197"/>
      <c r="F89" s="197"/>
      <c r="G89" s="240" t="s">
        <v>292</v>
      </c>
      <c r="H89" s="240"/>
      <c r="I89" s="240"/>
      <c r="J89" s="241"/>
      <c r="K89" s="242" t="s">
        <v>293</v>
      </c>
      <c r="L89" s="242"/>
      <c r="M89" s="242"/>
      <c r="N89" s="242"/>
      <c r="O89" s="242"/>
      <c r="P89" s="242"/>
      <c r="Q89" s="242" t="s">
        <v>294</v>
      </c>
      <c r="R89" s="242"/>
      <c r="S89" s="242"/>
      <c r="T89" s="242"/>
      <c r="U89" s="242"/>
      <c r="V89" s="242"/>
      <c r="W89" s="98"/>
      <c r="X89" s="190"/>
      <c r="Y89" s="98"/>
      <c r="Z89" s="98"/>
      <c r="AA89" s="98"/>
      <c r="AB89" s="98"/>
      <c r="AC89" s="98"/>
      <c r="AD89" s="98"/>
      <c r="AE89" s="98"/>
      <c r="AF89" s="98"/>
      <c r="AG89" s="98"/>
      <c r="AH89" s="98"/>
      <c r="AI89" s="98"/>
      <c r="AJ89" s="98"/>
      <c r="AK89" s="98"/>
      <c r="AL89" s="98"/>
      <c r="AM89" s="98"/>
      <c r="AN89" s="98"/>
    </row>
    <row r="90" spans="1:40" s="103" customFormat="1" ht="34.5" customHeight="1">
      <c r="A90" s="134"/>
      <c r="B90" s="196" t="s">
        <v>224</v>
      </c>
      <c r="C90" s="197"/>
      <c r="D90" s="197"/>
      <c r="E90" s="197"/>
      <c r="F90" s="197"/>
      <c r="G90" s="240" t="s">
        <v>295</v>
      </c>
      <c r="H90" s="240"/>
      <c r="I90" s="240"/>
      <c r="J90" s="241"/>
      <c r="K90" s="242" t="s">
        <v>296</v>
      </c>
      <c r="L90" s="242"/>
      <c r="M90" s="242"/>
      <c r="N90" s="242"/>
      <c r="O90" s="242"/>
      <c r="P90" s="242"/>
      <c r="Q90" s="242" t="s">
        <v>297</v>
      </c>
      <c r="R90" s="242"/>
      <c r="S90" s="242"/>
      <c r="T90" s="242"/>
      <c r="U90" s="242"/>
      <c r="V90" s="242"/>
      <c r="W90" s="98"/>
      <c r="X90" s="190"/>
      <c r="Y90" s="98"/>
      <c r="Z90" s="98"/>
      <c r="AA90" s="98"/>
      <c r="AB90" s="98"/>
      <c r="AC90" s="98"/>
      <c r="AD90" s="98"/>
      <c r="AE90" s="98"/>
      <c r="AF90" s="98"/>
      <c r="AG90" s="98"/>
      <c r="AH90" s="98"/>
      <c r="AI90" s="98"/>
      <c r="AJ90" s="98"/>
      <c r="AK90" s="98"/>
      <c r="AL90" s="98"/>
      <c r="AM90" s="98"/>
      <c r="AN90" s="98"/>
    </row>
    <row r="91" spans="1:40" s="103" customFormat="1" ht="34.5" customHeight="1">
      <c r="A91" s="134"/>
      <c r="B91" s="196" t="s">
        <v>228</v>
      </c>
      <c r="C91" s="197"/>
      <c r="D91" s="197"/>
      <c r="E91" s="197"/>
      <c r="F91" s="197"/>
      <c r="G91" s="240" t="s">
        <v>298</v>
      </c>
      <c r="H91" s="240"/>
      <c r="I91" s="240"/>
      <c r="J91" s="241"/>
      <c r="K91" s="242" t="s">
        <v>299</v>
      </c>
      <c r="L91" s="242"/>
      <c r="M91" s="242"/>
      <c r="N91" s="242"/>
      <c r="O91" s="242"/>
      <c r="P91" s="242"/>
      <c r="Q91" s="242" t="s">
        <v>300</v>
      </c>
      <c r="R91" s="242"/>
      <c r="S91" s="242"/>
      <c r="T91" s="242"/>
      <c r="U91" s="242"/>
      <c r="V91" s="242"/>
      <c r="W91" s="98"/>
      <c r="X91" s="190"/>
      <c r="Y91" s="98"/>
      <c r="Z91" s="98"/>
      <c r="AA91" s="98"/>
      <c r="AB91" s="98"/>
      <c r="AC91" s="98"/>
      <c r="AD91" s="98"/>
      <c r="AE91" s="98"/>
      <c r="AF91" s="98"/>
      <c r="AG91" s="98"/>
      <c r="AH91" s="98"/>
      <c r="AI91" s="98"/>
      <c r="AJ91" s="98"/>
      <c r="AK91" s="98"/>
      <c r="AL91" s="98"/>
      <c r="AM91" s="98"/>
      <c r="AN91" s="98"/>
    </row>
    <row r="92" spans="1:40" s="103" customFormat="1" ht="34.5" customHeight="1">
      <c r="A92" s="134"/>
      <c r="B92" s="196" t="s">
        <v>232</v>
      </c>
      <c r="C92" s="197"/>
      <c r="D92" s="197"/>
      <c r="E92" s="197"/>
      <c r="F92" s="197"/>
      <c r="G92" s="240" t="s">
        <v>301</v>
      </c>
      <c r="H92" s="240"/>
      <c r="I92" s="240"/>
      <c r="J92" s="241"/>
      <c r="K92" s="242" t="s">
        <v>302</v>
      </c>
      <c r="L92" s="242"/>
      <c r="M92" s="242"/>
      <c r="N92" s="242"/>
      <c r="O92" s="242"/>
      <c r="P92" s="242"/>
      <c r="Q92" s="242" t="s">
        <v>303</v>
      </c>
      <c r="R92" s="242"/>
      <c r="S92" s="242"/>
      <c r="T92" s="242"/>
      <c r="U92" s="242"/>
      <c r="V92" s="242"/>
      <c r="W92" s="98"/>
      <c r="X92" s="190"/>
      <c r="Y92" s="98"/>
      <c r="Z92" s="98"/>
      <c r="AA92" s="98"/>
      <c r="AB92" s="98"/>
      <c r="AC92" s="98"/>
      <c r="AD92" s="98"/>
      <c r="AE92" s="98"/>
      <c r="AF92" s="98"/>
      <c r="AG92" s="98"/>
      <c r="AH92" s="98"/>
      <c r="AI92" s="98"/>
      <c r="AJ92" s="98"/>
      <c r="AK92" s="98"/>
      <c r="AL92" s="98"/>
      <c r="AM92" s="98"/>
      <c r="AN92" s="98"/>
    </row>
    <row r="93" spans="1:40" s="103" customFormat="1" ht="34.5" customHeight="1">
      <c r="A93" s="134"/>
      <c r="B93" s="196" t="s">
        <v>236</v>
      </c>
      <c r="C93" s="197"/>
      <c r="D93" s="197"/>
      <c r="E93" s="197"/>
      <c r="F93" s="197"/>
      <c r="G93" s="240" t="s">
        <v>304</v>
      </c>
      <c r="H93" s="240"/>
      <c r="I93" s="240"/>
      <c r="J93" s="241"/>
      <c r="K93" s="242" t="s">
        <v>305</v>
      </c>
      <c r="L93" s="242"/>
      <c r="M93" s="242"/>
      <c r="N93" s="242"/>
      <c r="O93" s="242"/>
      <c r="P93" s="242"/>
      <c r="Q93" s="242" t="s">
        <v>306</v>
      </c>
      <c r="R93" s="242"/>
      <c r="S93" s="242"/>
      <c r="T93" s="242"/>
      <c r="U93" s="242"/>
      <c r="V93" s="242"/>
      <c r="W93" s="98"/>
      <c r="X93" s="190"/>
      <c r="Y93" s="98"/>
      <c r="Z93" s="98"/>
      <c r="AA93" s="98"/>
      <c r="AB93" s="98"/>
      <c r="AC93" s="98"/>
      <c r="AD93" s="98"/>
      <c r="AE93" s="98"/>
      <c r="AF93" s="98"/>
      <c r="AG93" s="98"/>
      <c r="AH93" s="98"/>
      <c r="AI93" s="98"/>
      <c r="AJ93" s="98"/>
      <c r="AK93" s="98"/>
      <c r="AL93" s="98"/>
      <c r="AM93" s="98"/>
      <c r="AN93" s="98"/>
    </row>
    <row r="94" spans="1:40" ht="36" customHeight="1">
      <c r="A94" s="173" t="s">
        <v>307</v>
      </c>
      <c r="B94" s="243" t="s">
        <v>687</v>
      </c>
      <c r="C94" s="244"/>
      <c r="D94" s="244"/>
      <c r="E94" s="244"/>
      <c r="F94" s="244"/>
      <c r="G94" s="244"/>
      <c r="H94" s="244"/>
      <c r="I94" s="244"/>
      <c r="J94" s="245"/>
      <c r="K94" s="416" t="s">
        <v>309</v>
      </c>
      <c r="L94" s="416"/>
      <c r="M94" s="416"/>
      <c r="N94" s="416"/>
      <c r="O94" s="416"/>
      <c r="P94" s="416"/>
      <c r="Q94" s="416" t="s">
        <v>310</v>
      </c>
      <c r="R94" s="416"/>
      <c r="S94" s="416"/>
      <c r="T94" s="416"/>
      <c r="U94" s="416"/>
      <c r="V94" s="416"/>
      <c r="X94" s="190"/>
    </row>
    <row r="95" spans="1:40" s="103" customFormat="1" ht="36" customHeight="1">
      <c r="A95" s="134"/>
      <c r="B95" s="196" t="s">
        <v>200</v>
      </c>
      <c r="C95" s="197"/>
      <c r="D95" s="197"/>
      <c r="E95" s="197"/>
      <c r="F95" s="197"/>
      <c r="G95" s="240" t="s">
        <v>311</v>
      </c>
      <c r="H95" s="240"/>
      <c r="I95" s="240"/>
      <c r="J95" s="241"/>
      <c r="K95" s="242" t="s">
        <v>312</v>
      </c>
      <c r="L95" s="242"/>
      <c r="M95" s="242"/>
      <c r="N95" s="242"/>
      <c r="O95" s="242"/>
      <c r="P95" s="242"/>
      <c r="Q95" s="242" t="s">
        <v>313</v>
      </c>
      <c r="R95" s="242"/>
      <c r="S95" s="242"/>
      <c r="T95" s="242"/>
      <c r="U95" s="242"/>
      <c r="V95" s="242"/>
      <c r="W95" s="98"/>
      <c r="X95" s="190"/>
      <c r="Y95" s="98"/>
      <c r="Z95" s="98"/>
      <c r="AA95" s="98"/>
      <c r="AB95" s="98"/>
      <c r="AC95" s="98"/>
      <c r="AD95" s="98"/>
      <c r="AE95" s="98"/>
      <c r="AF95" s="98"/>
      <c r="AG95" s="98"/>
      <c r="AH95" s="98"/>
      <c r="AI95" s="98"/>
      <c r="AJ95" s="98"/>
      <c r="AK95" s="98"/>
      <c r="AL95" s="98"/>
      <c r="AM95" s="98"/>
      <c r="AN95" s="98"/>
    </row>
    <row r="96" spans="1:40" s="103" customFormat="1" ht="36" customHeight="1">
      <c r="A96" s="134"/>
      <c r="B96" s="196" t="s">
        <v>204</v>
      </c>
      <c r="C96" s="197"/>
      <c r="D96" s="197"/>
      <c r="E96" s="197"/>
      <c r="F96" s="197"/>
      <c r="G96" s="240" t="s">
        <v>314</v>
      </c>
      <c r="H96" s="240"/>
      <c r="I96" s="240"/>
      <c r="J96" s="241"/>
      <c r="K96" s="242" t="s">
        <v>315</v>
      </c>
      <c r="L96" s="242"/>
      <c r="M96" s="242"/>
      <c r="N96" s="242"/>
      <c r="O96" s="242"/>
      <c r="P96" s="242"/>
      <c r="Q96" s="242" t="s">
        <v>316</v>
      </c>
      <c r="R96" s="242"/>
      <c r="S96" s="242"/>
      <c r="T96" s="242"/>
      <c r="U96" s="242"/>
      <c r="V96" s="242"/>
      <c r="W96" s="98"/>
      <c r="X96" s="190"/>
      <c r="Y96" s="98"/>
      <c r="Z96" s="98"/>
      <c r="AA96" s="98"/>
      <c r="AB96" s="98"/>
      <c r="AC96" s="98"/>
      <c r="AD96" s="98"/>
      <c r="AE96" s="98"/>
      <c r="AF96" s="98"/>
      <c r="AG96" s="98"/>
      <c r="AH96" s="98"/>
      <c r="AI96" s="98"/>
      <c r="AJ96" s="98"/>
      <c r="AK96" s="98"/>
      <c r="AL96" s="98"/>
      <c r="AM96" s="98"/>
      <c r="AN96" s="98"/>
    </row>
    <row r="97" spans="1:40" s="103" customFormat="1" ht="36" customHeight="1">
      <c r="A97" s="134"/>
      <c r="B97" s="196" t="s">
        <v>208</v>
      </c>
      <c r="C97" s="197"/>
      <c r="D97" s="197"/>
      <c r="E97" s="197"/>
      <c r="F97" s="197"/>
      <c r="G97" s="240" t="s">
        <v>317</v>
      </c>
      <c r="H97" s="240"/>
      <c r="I97" s="240"/>
      <c r="J97" s="241"/>
      <c r="K97" s="242" t="s">
        <v>318</v>
      </c>
      <c r="L97" s="242"/>
      <c r="M97" s="242"/>
      <c r="N97" s="242"/>
      <c r="O97" s="242"/>
      <c r="P97" s="242"/>
      <c r="Q97" s="242" t="s">
        <v>319</v>
      </c>
      <c r="R97" s="242"/>
      <c r="S97" s="242"/>
      <c r="T97" s="242"/>
      <c r="U97" s="242"/>
      <c r="V97" s="242"/>
      <c r="W97" s="98"/>
      <c r="X97" s="190"/>
      <c r="Y97" s="98"/>
      <c r="Z97" s="98"/>
      <c r="AA97" s="98"/>
      <c r="AB97" s="98"/>
      <c r="AC97" s="98"/>
      <c r="AD97" s="98"/>
      <c r="AE97" s="98"/>
      <c r="AF97" s="98"/>
      <c r="AG97" s="98"/>
      <c r="AH97" s="98"/>
      <c r="AI97" s="98"/>
      <c r="AJ97" s="98"/>
      <c r="AK97" s="98"/>
      <c r="AL97" s="98"/>
      <c r="AM97" s="98"/>
      <c r="AN97" s="98"/>
    </row>
    <row r="98" spans="1:40" s="103" customFormat="1" ht="36" customHeight="1">
      <c r="A98" s="134"/>
      <c r="B98" s="196" t="s">
        <v>212</v>
      </c>
      <c r="C98" s="197"/>
      <c r="D98" s="197"/>
      <c r="E98" s="197"/>
      <c r="F98" s="197"/>
      <c r="G98" s="240" t="s">
        <v>320</v>
      </c>
      <c r="H98" s="240"/>
      <c r="I98" s="240"/>
      <c r="J98" s="241"/>
      <c r="K98" s="242" t="s">
        <v>321</v>
      </c>
      <c r="L98" s="242"/>
      <c r="M98" s="242"/>
      <c r="N98" s="242"/>
      <c r="O98" s="242"/>
      <c r="P98" s="242"/>
      <c r="Q98" s="242" t="s">
        <v>322</v>
      </c>
      <c r="R98" s="242"/>
      <c r="S98" s="242"/>
      <c r="T98" s="242"/>
      <c r="U98" s="242"/>
      <c r="V98" s="242"/>
      <c r="W98" s="98"/>
      <c r="X98" s="190"/>
      <c r="Y98" s="98"/>
      <c r="Z98" s="98"/>
      <c r="AA98" s="98"/>
      <c r="AB98" s="98"/>
      <c r="AC98" s="98"/>
      <c r="AD98" s="98"/>
      <c r="AE98" s="98"/>
      <c r="AF98" s="98"/>
      <c r="AG98" s="98"/>
      <c r="AH98" s="98"/>
      <c r="AI98" s="98"/>
      <c r="AJ98" s="98"/>
      <c r="AK98" s="98"/>
      <c r="AL98" s="98"/>
      <c r="AM98" s="98"/>
      <c r="AN98" s="98"/>
    </row>
    <row r="99" spans="1:40" s="103" customFormat="1" ht="36" customHeight="1">
      <c r="A99" s="134"/>
      <c r="B99" s="196" t="s">
        <v>216</v>
      </c>
      <c r="C99" s="197"/>
      <c r="D99" s="197"/>
      <c r="E99" s="197"/>
      <c r="F99" s="197"/>
      <c r="G99" s="240" t="s">
        <v>323</v>
      </c>
      <c r="H99" s="240"/>
      <c r="I99" s="240"/>
      <c r="J99" s="241"/>
      <c r="K99" s="242" t="s">
        <v>324</v>
      </c>
      <c r="L99" s="242"/>
      <c r="M99" s="242"/>
      <c r="N99" s="242"/>
      <c r="O99" s="242"/>
      <c r="P99" s="242"/>
      <c r="Q99" s="242" t="s">
        <v>325</v>
      </c>
      <c r="R99" s="242"/>
      <c r="S99" s="242"/>
      <c r="T99" s="242"/>
      <c r="U99" s="242"/>
      <c r="V99" s="242"/>
      <c r="W99" s="98"/>
      <c r="X99" s="190"/>
      <c r="Y99" s="98"/>
      <c r="Z99" s="98"/>
      <c r="AA99" s="98"/>
      <c r="AB99" s="98"/>
      <c r="AC99" s="98"/>
      <c r="AD99" s="98"/>
      <c r="AE99" s="98"/>
      <c r="AF99" s="98"/>
      <c r="AG99" s="98"/>
      <c r="AH99" s="98"/>
      <c r="AI99" s="98"/>
      <c r="AJ99" s="98"/>
      <c r="AK99" s="98"/>
      <c r="AL99" s="98"/>
      <c r="AM99" s="98"/>
      <c r="AN99" s="98"/>
    </row>
    <row r="100" spans="1:40" s="103" customFormat="1" ht="36" customHeight="1">
      <c r="A100" s="134"/>
      <c r="B100" s="196" t="s">
        <v>220</v>
      </c>
      <c r="C100" s="197"/>
      <c r="D100" s="197"/>
      <c r="E100" s="197"/>
      <c r="F100" s="197"/>
      <c r="G100" s="240" t="s">
        <v>326</v>
      </c>
      <c r="H100" s="240"/>
      <c r="I100" s="240"/>
      <c r="J100" s="241"/>
      <c r="K100" s="242" t="s">
        <v>327</v>
      </c>
      <c r="L100" s="242"/>
      <c r="M100" s="242"/>
      <c r="N100" s="242"/>
      <c r="O100" s="242"/>
      <c r="P100" s="242"/>
      <c r="Q100" s="242" t="s">
        <v>328</v>
      </c>
      <c r="R100" s="242"/>
      <c r="S100" s="242"/>
      <c r="T100" s="242"/>
      <c r="U100" s="242"/>
      <c r="V100" s="242"/>
      <c r="W100" s="98"/>
      <c r="X100" s="190"/>
      <c r="Y100" s="98"/>
      <c r="Z100" s="98"/>
      <c r="AA100" s="98"/>
      <c r="AB100" s="98"/>
      <c r="AC100" s="98"/>
      <c r="AD100" s="98"/>
      <c r="AE100" s="98"/>
      <c r="AF100" s="98"/>
      <c r="AG100" s="98"/>
      <c r="AH100" s="98"/>
      <c r="AI100" s="98"/>
      <c r="AJ100" s="98"/>
      <c r="AK100" s="98"/>
      <c r="AL100" s="98"/>
      <c r="AM100" s="98"/>
      <c r="AN100" s="98"/>
    </row>
    <row r="101" spans="1:40" s="103" customFormat="1" ht="34.5" customHeight="1">
      <c r="A101" s="134"/>
      <c r="B101" s="196" t="s">
        <v>224</v>
      </c>
      <c r="C101" s="197"/>
      <c r="D101" s="197"/>
      <c r="E101" s="197"/>
      <c r="F101" s="197"/>
      <c r="G101" s="240" t="s">
        <v>329</v>
      </c>
      <c r="H101" s="240"/>
      <c r="I101" s="240"/>
      <c r="J101" s="241"/>
      <c r="K101" s="242" t="s">
        <v>330</v>
      </c>
      <c r="L101" s="242"/>
      <c r="M101" s="242"/>
      <c r="N101" s="242"/>
      <c r="O101" s="242"/>
      <c r="P101" s="242"/>
      <c r="Q101" s="242" t="s">
        <v>331</v>
      </c>
      <c r="R101" s="242"/>
      <c r="S101" s="242"/>
      <c r="T101" s="242"/>
      <c r="U101" s="242"/>
      <c r="V101" s="242"/>
      <c r="W101" s="98"/>
      <c r="X101" s="190"/>
      <c r="Y101" s="98"/>
      <c r="Z101" s="98"/>
      <c r="AA101" s="98"/>
      <c r="AB101" s="98"/>
      <c r="AC101" s="98"/>
      <c r="AD101" s="98"/>
      <c r="AE101" s="98"/>
      <c r="AF101" s="98"/>
      <c r="AG101" s="98"/>
      <c r="AH101" s="98"/>
      <c r="AI101" s="98"/>
      <c r="AJ101" s="98"/>
      <c r="AK101" s="98"/>
      <c r="AL101" s="98"/>
      <c r="AM101" s="98"/>
      <c r="AN101" s="98"/>
    </row>
    <row r="102" spans="1:40" s="103" customFormat="1" ht="34.5" customHeight="1">
      <c r="A102" s="134"/>
      <c r="B102" s="196" t="s">
        <v>228</v>
      </c>
      <c r="C102" s="197"/>
      <c r="D102" s="197"/>
      <c r="E102" s="197"/>
      <c r="F102" s="197"/>
      <c r="G102" s="240" t="s">
        <v>332</v>
      </c>
      <c r="H102" s="240"/>
      <c r="I102" s="240"/>
      <c r="J102" s="241"/>
      <c r="K102" s="242" t="s">
        <v>333</v>
      </c>
      <c r="L102" s="242"/>
      <c r="M102" s="242"/>
      <c r="N102" s="242"/>
      <c r="O102" s="242"/>
      <c r="P102" s="242"/>
      <c r="Q102" s="242" t="s">
        <v>334</v>
      </c>
      <c r="R102" s="242"/>
      <c r="S102" s="242"/>
      <c r="T102" s="242"/>
      <c r="U102" s="242"/>
      <c r="V102" s="242"/>
      <c r="W102" s="98"/>
      <c r="X102" s="190"/>
      <c r="Y102" s="98"/>
      <c r="Z102" s="98"/>
      <c r="AA102" s="98"/>
      <c r="AB102" s="98"/>
      <c r="AC102" s="98"/>
      <c r="AD102" s="98"/>
      <c r="AE102" s="98"/>
      <c r="AF102" s="98"/>
      <c r="AG102" s="98"/>
      <c r="AH102" s="98"/>
      <c r="AI102" s="98"/>
      <c r="AJ102" s="98"/>
      <c r="AK102" s="98"/>
      <c r="AL102" s="98"/>
      <c r="AM102" s="98"/>
      <c r="AN102" s="98"/>
    </row>
    <row r="103" spans="1:40" s="103" customFormat="1" ht="34.5" customHeight="1">
      <c r="A103" s="134"/>
      <c r="B103" s="196" t="s">
        <v>232</v>
      </c>
      <c r="C103" s="197"/>
      <c r="D103" s="197"/>
      <c r="E103" s="197"/>
      <c r="F103" s="197"/>
      <c r="G103" s="240" t="s">
        <v>335</v>
      </c>
      <c r="H103" s="240"/>
      <c r="I103" s="240"/>
      <c r="J103" s="241"/>
      <c r="K103" s="242" t="s">
        <v>336</v>
      </c>
      <c r="L103" s="242"/>
      <c r="M103" s="242"/>
      <c r="N103" s="242"/>
      <c r="O103" s="242"/>
      <c r="P103" s="242"/>
      <c r="Q103" s="242" t="s">
        <v>337</v>
      </c>
      <c r="R103" s="242"/>
      <c r="S103" s="242"/>
      <c r="T103" s="242"/>
      <c r="U103" s="242"/>
      <c r="V103" s="242"/>
      <c r="W103" s="98"/>
      <c r="X103" s="190"/>
      <c r="Y103" s="98"/>
      <c r="Z103" s="98"/>
      <c r="AA103" s="98"/>
      <c r="AB103" s="98"/>
      <c r="AC103" s="98"/>
      <c r="AD103" s="98"/>
      <c r="AE103" s="98"/>
      <c r="AF103" s="98"/>
      <c r="AG103" s="98"/>
      <c r="AH103" s="98"/>
      <c r="AI103" s="98"/>
      <c r="AJ103" s="98"/>
      <c r="AK103" s="98"/>
      <c r="AL103" s="98"/>
      <c r="AM103" s="98"/>
      <c r="AN103" s="98"/>
    </row>
    <row r="104" spans="1:40" s="103" customFormat="1" ht="34.5" customHeight="1">
      <c r="A104" s="134"/>
      <c r="B104" s="196" t="s">
        <v>236</v>
      </c>
      <c r="C104" s="197"/>
      <c r="D104" s="197"/>
      <c r="E104" s="197"/>
      <c r="F104" s="197"/>
      <c r="G104" s="240" t="s">
        <v>338</v>
      </c>
      <c r="H104" s="240"/>
      <c r="I104" s="240"/>
      <c r="J104" s="241"/>
      <c r="K104" s="242" t="s">
        <v>339</v>
      </c>
      <c r="L104" s="242"/>
      <c r="M104" s="242"/>
      <c r="N104" s="242"/>
      <c r="O104" s="242"/>
      <c r="P104" s="242"/>
      <c r="Q104" s="242" t="s">
        <v>340</v>
      </c>
      <c r="R104" s="242"/>
      <c r="S104" s="242"/>
      <c r="T104" s="242"/>
      <c r="U104" s="242"/>
      <c r="V104" s="242"/>
      <c r="W104" s="98"/>
      <c r="X104" s="190"/>
      <c r="Y104" s="98"/>
      <c r="Z104" s="98"/>
      <c r="AA104" s="98"/>
      <c r="AB104" s="98"/>
      <c r="AC104" s="98"/>
      <c r="AD104" s="98"/>
      <c r="AE104" s="98"/>
      <c r="AF104" s="98"/>
      <c r="AG104" s="98"/>
      <c r="AH104" s="98"/>
      <c r="AI104" s="98"/>
      <c r="AJ104" s="98"/>
      <c r="AK104" s="98"/>
      <c r="AL104" s="98"/>
      <c r="AM104" s="98"/>
      <c r="AN104" s="98"/>
    </row>
    <row r="105" spans="1:40" s="118" customFormat="1" ht="21" customHeight="1">
      <c r="A105" s="183">
        <v>2</v>
      </c>
      <c r="B105" s="411" t="s">
        <v>341</v>
      </c>
      <c r="C105" s="411"/>
      <c r="D105" s="411"/>
      <c r="E105" s="411"/>
      <c r="F105" s="411"/>
      <c r="G105" s="411"/>
      <c r="H105" s="411"/>
      <c r="I105" s="411"/>
      <c r="J105" s="411"/>
      <c r="K105" s="317" t="s">
        <v>342</v>
      </c>
      <c r="L105" s="317"/>
      <c r="M105" s="317"/>
      <c r="N105" s="317"/>
      <c r="O105" s="317"/>
      <c r="P105" s="317"/>
      <c r="Q105" s="317" t="s">
        <v>343</v>
      </c>
      <c r="R105" s="317"/>
      <c r="S105" s="317"/>
      <c r="T105" s="317"/>
      <c r="U105" s="317"/>
      <c r="V105" s="317"/>
      <c r="X105" s="154"/>
      <c r="Y105" s="98"/>
      <c r="Z105" s="98"/>
      <c r="AA105" s="98"/>
      <c r="AB105" s="98"/>
      <c r="AC105" s="98"/>
      <c r="AD105" s="98"/>
    </row>
    <row r="106" spans="1:40" s="118" customFormat="1" ht="36" customHeight="1">
      <c r="A106" s="95"/>
      <c r="B106" s="315" t="s">
        <v>344</v>
      </c>
      <c r="C106" s="315"/>
      <c r="D106" s="315"/>
      <c r="E106" s="315"/>
      <c r="F106" s="315"/>
      <c r="G106" s="315"/>
      <c r="H106" s="315"/>
      <c r="I106" s="315"/>
      <c r="J106" s="315"/>
      <c r="K106" s="317" t="s">
        <v>345</v>
      </c>
      <c r="L106" s="317"/>
      <c r="M106" s="317"/>
      <c r="N106" s="317"/>
      <c r="O106" s="317"/>
      <c r="P106" s="317"/>
      <c r="Q106" s="449" t="s">
        <v>346</v>
      </c>
      <c r="R106" s="449"/>
      <c r="S106" s="449"/>
      <c r="T106" s="449"/>
      <c r="U106" s="449"/>
      <c r="V106" s="449"/>
      <c r="X106" s="154"/>
      <c r="Y106" s="98"/>
      <c r="Z106" s="98"/>
      <c r="AA106" s="98"/>
    </row>
    <row r="107" spans="1:40" s="118" customFormat="1" ht="36" customHeight="1">
      <c r="A107" s="95"/>
      <c r="B107" s="315" t="s">
        <v>347</v>
      </c>
      <c r="C107" s="315"/>
      <c r="D107" s="315"/>
      <c r="E107" s="315"/>
      <c r="F107" s="315"/>
      <c r="G107" s="315"/>
      <c r="H107" s="315"/>
      <c r="I107" s="315"/>
      <c r="J107" s="315"/>
      <c r="K107" s="470" t="s">
        <v>348</v>
      </c>
      <c r="L107" s="470"/>
      <c r="M107" s="470"/>
      <c r="N107" s="470"/>
      <c r="O107" s="470"/>
      <c r="P107" s="470"/>
      <c r="Q107" s="317" t="s">
        <v>349</v>
      </c>
      <c r="R107" s="317"/>
      <c r="S107" s="317"/>
      <c r="T107" s="317"/>
      <c r="U107" s="317"/>
      <c r="V107" s="317"/>
      <c r="X107" s="461" t="s">
        <v>350</v>
      </c>
      <c r="Y107" s="98"/>
      <c r="Z107" s="98"/>
      <c r="AA107" s="98"/>
    </row>
    <row r="108" spans="1:40" s="118" customFormat="1" ht="36" customHeight="1">
      <c r="A108" s="95"/>
      <c r="B108" s="366" t="s">
        <v>351</v>
      </c>
      <c r="C108" s="367"/>
      <c r="D108" s="367"/>
      <c r="E108" s="367"/>
      <c r="F108" s="367"/>
      <c r="G108" s="367"/>
      <c r="H108" s="367"/>
      <c r="I108" s="367"/>
      <c r="J108" s="368"/>
      <c r="K108" s="449" t="s">
        <v>352</v>
      </c>
      <c r="L108" s="449"/>
      <c r="M108" s="449"/>
      <c r="N108" s="449"/>
      <c r="O108" s="449"/>
      <c r="P108" s="449"/>
      <c r="Q108" s="317" t="s">
        <v>353</v>
      </c>
      <c r="R108" s="317"/>
      <c r="S108" s="317"/>
      <c r="T108" s="317"/>
      <c r="U108" s="317"/>
      <c r="V108" s="317"/>
      <c r="X108" s="461"/>
      <c r="Y108" s="98"/>
      <c r="Z108" s="98"/>
      <c r="AA108" s="98"/>
    </row>
    <row r="109" spans="1:40" s="118" customFormat="1" ht="36" customHeight="1">
      <c r="A109" s="95"/>
      <c r="B109" s="366" t="s">
        <v>354</v>
      </c>
      <c r="C109" s="367"/>
      <c r="D109" s="367"/>
      <c r="E109" s="367"/>
      <c r="F109" s="367"/>
      <c r="G109" s="367"/>
      <c r="H109" s="367"/>
      <c r="I109" s="367"/>
      <c r="J109" s="368"/>
      <c r="K109" s="449" t="s">
        <v>355</v>
      </c>
      <c r="L109" s="449"/>
      <c r="M109" s="449"/>
      <c r="N109" s="449"/>
      <c r="O109" s="449"/>
      <c r="P109" s="449"/>
      <c r="Q109" s="317" t="s">
        <v>356</v>
      </c>
      <c r="R109" s="317"/>
      <c r="S109" s="317"/>
      <c r="T109" s="317"/>
      <c r="U109" s="317"/>
      <c r="V109" s="317"/>
      <c r="X109" s="461"/>
      <c r="Y109" s="98"/>
      <c r="Z109" s="98"/>
      <c r="AA109" s="98"/>
    </row>
    <row r="110" spans="1:40" s="118" customFormat="1" ht="51" customHeight="1">
      <c r="A110" s="95"/>
      <c r="B110" s="465" t="s">
        <v>357</v>
      </c>
      <c r="C110" s="315"/>
      <c r="D110" s="315"/>
      <c r="E110" s="315"/>
      <c r="F110" s="315"/>
      <c r="G110" s="315"/>
      <c r="H110" s="315"/>
      <c r="I110" s="315"/>
      <c r="J110" s="315"/>
      <c r="K110" s="449" t="s">
        <v>358</v>
      </c>
      <c r="L110" s="449"/>
      <c r="M110" s="449"/>
      <c r="N110" s="449"/>
      <c r="O110" s="449"/>
      <c r="P110" s="449"/>
      <c r="Q110" s="469" t="s">
        <v>359</v>
      </c>
      <c r="R110" s="317"/>
      <c r="S110" s="317"/>
      <c r="T110" s="317"/>
      <c r="U110" s="317"/>
      <c r="V110" s="317"/>
      <c r="X110" s="461"/>
      <c r="Y110" s="98"/>
      <c r="Z110" s="98"/>
      <c r="AA110" s="98"/>
    </row>
    <row r="111" spans="1:40" s="118" customFormat="1" ht="21" customHeight="1">
      <c r="A111" s="95"/>
      <c r="B111" s="366" t="s">
        <v>360</v>
      </c>
      <c r="C111" s="367"/>
      <c r="D111" s="367"/>
      <c r="E111" s="367"/>
      <c r="F111" s="367"/>
      <c r="G111" s="367"/>
      <c r="H111" s="367"/>
      <c r="I111" s="367"/>
      <c r="J111" s="368"/>
      <c r="K111" s="317" t="s">
        <v>361</v>
      </c>
      <c r="L111" s="317"/>
      <c r="M111" s="317"/>
      <c r="N111" s="317"/>
      <c r="O111" s="317"/>
      <c r="P111" s="317"/>
      <c r="Q111" s="449" t="s">
        <v>362</v>
      </c>
      <c r="R111" s="449"/>
      <c r="S111" s="449"/>
      <c r="T111" s="449"/>
      <c r="U111" s="449"/>
      <c r="V111" s="449"/>
      <c r="X111" s="461"/>
      <c r="Y111" s="98"/>
      <c r="Z111" s="98"/>
      <c r="AA111" s="98"/>
    </row>
    <row r="112" spans="1:40" s="118" customFormat="1" ht="21" customHeight="1">
      <c r="A112" s="183">
        <v>3</v>
      </c>
      <c r="B112" s="411" t="s">
        <v>363</v>
      </c>
      <c r="C112" s="411"/>
      <c r="D112" s="411"/>
      <c r="E112" s="411"/>
      <c r="F112" s="411"/>
      <c r="G112" s="411"/>
      <c r="H112" s="411"/>
      <c r="I112" s="411"/>
      <c r="J112" s="411"/>
      <c r="K112" s="317" t="s">
        <v>364</v>
      </c>
      <c r="L112" s="317"/>
      <c r="M112" s="317"/>
      <c r="N112" s="317"/>
      <c r="O112" s="317"/>
      <c r="P112" s="317"/>
      <c r="Q112" s="471" t="s">
        <v>365</v>
      </c>
      <c r="R112" s="471"/>
      <c r="S112" s="471"/>
      <c r="T112" s="471"/>
      <c r="U112" s="471"/>
      <c r="V112" s="471"/>
      <c r="X112" s="154"/>
      <c r="Y112" s="98"/>
      <c r="Z112" s="98"/>
      <c r="AA112" s="98"/>
    </row>
    <row r="113" spans="1:36" s="118" customFormat="1" ht="20.100000000000001" customHeight="1">
      <c r="A113" s="323" t="s">
        <v>366</v>
      </c>
      <c r="B113" s="324"/>
      <c r="C113" s="324"/>
      <c r="D113" s="324"/>
      <c r="E113" s="324"/>
      <c r="F113" s="324"/>
      <c r="G113" s="324"/>
      <c r="H113" s="324"/>
      <c r="I113" s="324"/>
      <c r="J113" s="324"/>
      <c r="K113" s="324"/>
      <c r="L113" s="324"/>
      <c r="M113" s="324"/>
      <c r="N113" s="324"/>
      <c r="O113" s="324"/>
      <c r="P113" s="324"/>
      <c r="Q113" s="324"/>
      <c r="R113" s="324"/>
      <c r="S113" s="324"/>
      <c r="T113" s="324"/>
      <c r="U113" s="324"/>
      <c r="V113" s="325"/>
      <c r="X113" s="154"/>
      <c r="Y113" s="98"/>
      <c r="Z113" s="98"/>
      <c r="AA113" s="98"/>
    </row>
    <row r="114" spans="1:36" s="118" customFormat="1" ht="17.25" customHeight="1">
      <c r="A114" s="326"/>
      <c r="B114" s="327"/>
      <c r="C114" s="327"/>
      <c r="D114" s="327"/>
      <c r="E114" s="327"/>
      <c r="F114" s="327"/>
      <c r="G114" s="327"/>
      <c r="H114" s="327"/>
      <c r="I114" s="327"/>
      <c r="J114" s="327"/>
      <c r="K114" s="327"/>
      <c r="L114" s="327"/>
      <c r="M114" s="327"/>
      <c r="N114" s="327"/>
      <c r="O114" s="327"/>
      <c r="P114" s="327"/>
      <c r="Q114" s="327"/>
      <c r="R114" s="327"/>
      <c r="S114" s="327"/>
      <c r="T114" s="327"/>
      <c r="U114" s="327"/>
      <c r="V114" s="328"/>
      <c r="X114" s="154"/>
      <c r="Y114" s="98"/>
      <c r="Z114" s="98"/>
      <c r="AA114" s="98"/>
    </row>
    <row r="115" spans="1:36" ht="8.1" customHeight="1">
      <c r="A115" s="136"/>
      <c r="B115" s="136"/>
      <c r="C115" s="136"/>
      <c r="D115" s="136"/>
      <c r="E115" s="136"/>
      <c r="F115" s="136"/>
      <c r="G115" s="136"/>
      <c r="H115" s="136"/>
      <c r="I115" s="136"/>
      <c r="J115" s="136"/>
      <c r="K115" s="136"/>
      <c r="L115" s="136"/>
      <c r="M115" s="136"/>
      <c r="N115" s="136"/>
      <c r="O115" s="136"/>
      <c r="P115" s="136"/>
      <c r="Q115" s="136"/>
      <c r="R115" s="136"/>
      <c r="S115" s="136"/>
      <c r="T115" s="136"/>
      <c r="U115" s="136"/>
      <c r="V115" s="136"/>
      <c r="W115" s="103"/>
      <c r="X115" s="154"/>
    </row>
    <row r="116" spans="1:36" ht="16.5">
      <c r="A116" s="114" t="s">
        <v>391</v>
      </c>
      <c r="B116" s="115"/>
      <c r="C116" s="115"/>
      <c r="D116" s="115"/>
      <c r="E116" s="115"/>
      <c r="F116" s="115"/>
      <c r="G116" s="115"/>
      <c r="H116" s="115"/>
      <c r="I116" s="115"/>
      <c r="J116" s="115"/>
      <c r="K116" s="115"/>
      <c r="L116" s="115"/>
      <c r="M116" s="115"/>
      <c r="N116" s="115"/>
      <c r="O116" s="115"/>
      <c r="P116" s="115"/>
      <c r="Q116" s="115"/>
      <c r="R116" s="115"/>
      <c r="S116" s="115"/>
      <c r="T116" s="115"/>
      <c r="U116" s="115"/>
      <c r="V116" s="129"/>
      <c r="W116" s="103"/>
    </row>
    <row r="117" spans="1:36" ht="72.75" customHeight="1">
      <c r="A117" s="226" t="s">
        <v>392</v>
      </c>
      <c r="B117" s="227"/>
      <c r="C117" s="227"/>
      <c r="D117" s="227"/>
      <c r="E117" s="227"/>
      <c r="F117" s="228"/>
      <c r="G117" s="236" t="s">
        <v>393</v>
      </c>
      <c r="H117" s="237"/>
      <c r="I117" s="237"/>
      <c r="J117" s="237"/>
      <c r="K117" s="237"/>
      <c r="L117" s="237"/>
      <c r="M117" s="237"/>
      <c r="N117" s="237"/>
      <c r="O117" s="237"/>
      <c r="P117" s="237"/>
      <c r="Q117" s="237"/>
      <c r="R117" s="237"/>
      <c r="S117" s="237"/>
      <c r="T117" s="237"/>
      <c r="U117" s="237"/>
      <c r="V117" s="237"/>
      <c r="W117" s="103"/>
      <c r="X117" s="149" t="s">
        <v>394</v>
      </c>
    </row>
    <row r="118" spans="1:36" ht="21.75" customHeight="1">
      <c r="A118" s="307"/>
      <c r="B118" s="308"/>
      <c r="C118" s="308"/>
      <c r="D118" s="308"/>
      <c r="E118" s="308"/>
      <c r="F118" s="309"/>
      <c r="G118" s="229" t="s">
        <v>395</v>
      </c>
      <c r="H118" s="229"/>
      <c r="I118" s="229"/>
      <c r="J118" s="229"/>
      <c r="K118" s="229"/>
      <c r="L118" s="276" t="s">
        <v>396</v>
      </c>
      <c r="M118" s="276"/>
      <c r="N118" s="276"/>
      <c r="O118" s="276"/>
      <c r="P118" s="276"/>
      <c r="Q118" s="276"/>
      <c r="R118" s="276"/>
      <c r="S118" s="276"/>
      <c r="T118" s="276"/>
      <c r="U118" s="276"/>
      <c r="V118" s="276"/>
      <c r="W118" s="103"/>
      <c r="Y118" s="137"/>
    </row>
    <row r="119" spans="1:36" ht="21.75" customHeight="1">
      <c r="A119" s="307"/>
      <c r="B119" s="308"/>
      <c r="C119" s="308"/>
      <c r="D119" s="308"/>
      <c r="E119" s="308"/>
      <c r="F119" s="309"/>
      <c r="G119" s="229" t="s">
        <v>397</v>
      </c>
      <c r="H119" s="229"/>
      <c r="I119" s="229"/>
      <c r="J119" s="229"/>
      <c r="K119" s="229"/>
      <c r="L119" s="238" t="s">
        <v>398</v>
      </c>
      <c r="M119" s="238"/>
      <c r="N119" s="238"/>
      <c r="O119" s="238"/>
      <c r="P119" s="238"/>
      <c r="Q119" s="239"/>
      <c r="R119" s="239"/>
      <c r="S119" s="239"/>
      <c r="T119" s="239"/>
      <c r="U119" s="239"/>
      <c r="V119" s="239"/>
      <c r="W119" s="103"/>
      <c r="Y119" s="137"/>
    </row>
    <row r="120" spans="1:36" ht="29.25" customHeight="1">
      <c r="A120" s="307"/>
      <c r="B120" s="308"/>
      <c r="C120" s="308"/>
      <c r="D120" s="308"/>
      <c r="E120" s="308"/>
      <c r="F120" s="309"/>
      <c r="G120" s="223" t="s">
        <v>399</v>
      </c>
      <c r="H120" s="224"/>
      <c r="I120" s="224"/>
      <c r="J120" s="224"/>
      <c r="K120" s="224"/>
      <c r="L120" s="224"/>
      <c r="M120" s="224"/>
      <c r="N120" s="224"/>
      <c r="O120" s="224"/>
      <c r="P120" s="224"/>
      <c r="Q120" s="224"/>
      <c r="R120" s="224"/>
      <c r="S120" s="224"/>
      <c r="T120" s="224"/>
      <c r="U120" s="224"/>
      <c r="V120" s="225"/>
      <c r="W120" s="103"/>
      <c r="X120" s="149" t="s">
        <v>400</v>
      </c>
      <c r="Y120" s="137"/>
      <c r="Z120" s="175"/>
      <c r="AA120" s="175"/>
      <c r="AB120" s="175"/>
      <c r="AC120" s="175"/>
      <c r="AD120" s="175"/>
      <c r="AE120" s="175"/>
      <c r="AF120" s="175"/>
      <c r="AG120" s="175"/>
      <c r="AH120" s="175"/>
      <c r="AI120" s="175"/>
      <c r="AJ120" s="175"/>
    </row>
    <row r="121" spans="1:36" ht="51.75" customHeight="1">
      <c r="A121" s="307"/>
      <c r="B121" s="308"/>
      <c r="C121" s="308"/>
      <c r="D121" s="308"/>
      <c r="E121" s="308"/>
      <c r="F121" s="309"/>
      <c r="G121" s="340" t="s">
        <v>401</v>
      </c>
      <c r="H121" s="234"/>
      <c r="I121" s="234"/>
      <c r="J121" s="234"/>
      <c r="K121" s="234"/>
      <c r="L121" s="234"/>
      <c r="M121" s="234"/>
      <c r="N121" s="234"/>
      <c r="O121" s="234"/>
      <c r="P121" s="234"/>
      <c r="Q121" s="234"/>
      <c r="R121" s="234"/>
      <c r="S121" s="234"/>
      <c r="T121" s="234"/>
      <c r="U121" s="234"/>
      <c r="V121" s="234"/>
      <c r="W121" s="103"/>
    </row>
    <row r="122" spans="1:36" ht="21.75" customHeight="1">
      <c r="A122" s="307"/>
      <c r="B122" s="308"/>
      <c r="C122" s="308"/>
      <c r="D122" s="308"/>
      <c r="E122" s="308"/>
      <c r="F122" s="309"/>
      <c r="G122" s="235" t="s">
        <v>395</v>
      </c>
      <c r="H122" s="235"/>
      <c r="I122" s="235"/>
      <c r="J122" s="235"/>
      <c r="K122" s="235"/>
      <c r="L122" s="304" t="s">
        <v>396</v>
      </c>
      <c r="M122" s="304"/>
      <c r="N122" s="304"/>
      <c r="O122" s="304"/>
      <c r="P122" s="304"/>
      <c r="Q122" s="304"/>
      <c r="R122" s="304"/>
      <c r="S122" s="304"/>
      <c r="T122" s="304"/>
      <c r="U122" s="304"/>
      <c r="V122" s="304"/>
      <c r="W122" s="103"/>
      <c r="Y122" s="137"/>
    </row>
    <row r="123" spans="1:36" ht="21.75" customHeight="1">
      <c r="A123" s="307"/>
      <c r="B123" s="308"/>
      <c r="C123" s="308"/>
      <c r="D123" s="308"/>
      <c r="E123" s="308"/>
      <c r="F123" s="309"/>
      <c r="G123" s="235" t="s">
        <v>397</v>
      </c>
      <c r="H123" s="235"/>
      <c r="I123" s="235"/>
      <c r="J123" s="235"/>
      <c r="K123" s="235"/>
      <c r="L123" s="221" t="s">
        <v>398</v>
      </c>
      <c r="M123" s="221"/>
      <c r="N123" s="221"/>
      <c r="O123" s="221"/>
      <c r="P123" s="221"/>
      <c r="Q123" s="222"/>
      <c r="R123" s="222"/>
      <c r="S123" s="222"/>
      <c r="T123" s="222"/>
      <c r="U123" s="222"/>
      <c r="V123" s="222"/>
      <c r="W123" s="103"/>
      <c r="Y123" s="137"/>
    </row>
    <row r="124" spans="1:36" ht="29.25" customHeight="1">
      <c r="A124" s="307"/>
      <c r="B124" s="308"/>
      <c r="C124" s="308"/>
      <c r="D124" s="308"/>
      <c r="E124" s="308"/>
      <c r="F124" s="309"/>
      <c r="G124" s="223" t="s">
        <v>399</v>
      </c>
      <c r="H124" s="224"/>
      <c r="I124" s="224"/>
      <c r="J124" s="224"/>
      <c r="K124" s="224"/>
      <c r="L124" s="224"/>
      <c r="M124" s="224"/>
      <c r="N124" s="224"/>
      <c r="O124" s="224"/>
      <c r="P124" s="224"/>
      <c r="Q124" s="224"/>
      <c r="R124" s="224"/>
      <c r="S124" s="224"/>
      <c r="T124" s="224"/>
      <c r="U124" s="224"/>
      <c r="V124" s="225"/>
      <c r="W124" s="103"/>
      <c r="X124" s="149" t="s">
        <v>400</v>
      </c>
      <c r="Y124" s="137"/>
      <c r="Z124" s="175"/>
      <c r="AA124" s="175"/>
      <c r="AB124" s="175"/>
      <c r="AC124" s="175"/>
      <c r="AD124" s="175"/>
      <c r="AE124" s="175"/>
      <c r="AF124" s="175"/>
      <c r="AG124" s="175"/>
      <c r="AH124" s="175"/>
      <c r="AI124" s="175"/>
      <c r="AJ124" s="175"/>
    </row>
    <row r="125" spans="1:36" ht="55.5" customHeight="1">
      <c r="A125" s="307"/>
      <c r="B125" s="308"/>
      <c r="C125" s="308"/>
      <c r="D125" s="308"/>
      <c r="E125" s="308"/>
      <c r="F125" s="309"/>
      <c r="G125" s="236" t="s">
        <v>402</v>
      </c>
      <c r="H125" s="237"/>
      <c r="I125" s="237"/>
      <c r="J125" s="237"/>
      <c r="K125" s="237"/>
      <c r="L125" s="237"/>
      <c r="M125" s="237"/>
      <c r="N125" s="237"/>
      <c r="O125" s="237"/>
      <c r="P125" s="237"/>
      <c r="Q125" s="237"/>
      <c r="R125" s="237"/>
      <c r="S125" s="237"/>
      <c r="T125" s="237"/>
      <c r="U125" s="237"/>
      <c r="V125" s="237"/>
      <c r="W125" s="103"/>
    </row>
    <row r="126" spans="1:36" ht="21.75" customHeight="1">
      <c r="A126" s="307"/>
      <c r="B126" s="308"/>
      <c r="C126" s="308"/>
      <c r="D126" s="308"/>
      <c r="E126" s="308"/>
      <c r="F126" s="309"/>
      <c r="G126" s="229" t="s">
        <v>395</v>
      </c>
      <c r="H126" s="229"/>
      <c r="I126" s="229"/>
      <c r="J126" s="229"/>
      <c r="K126" s="229"/>
      <c r="L126" s="276" t="s">
        <v>396</v>
      </c>
      <c r="M126" s="276"/>
      <c r="N126" s="276"/>
      <c r="O126" s="276"/>
      <c r="P126" s="276"/>
      <c r="Q126" s="276"/>
      <c r="R126" s="276"/>
      <c r="S126" s="276"/>
      <c r="T126" s="276"/>
      <c r="U126" s="276"/>
      <c r="V126" s="276"/>
      <c r="W126" s="103"/>
      <c r="Y126" s="137"/>
    </row>
    <row r="127" spans="1:36" ht="21.75" customHeight="1">
      <c r="A127" s="307"/>
      <c r="B127" s="308"/>
      <c r="C127" s="308"/>
      <c r="D127" s="308"/>
      <c r="E127" s="308"/>
      <c r="F127" s="309"/>
      <c r="G127" s="229" t="s">
        <v>397</v>
      </c>
      <c r="H127" s="229"/>
      <c r="I127" s="229"/>
      <c r="J127" s="229"/>
      <c r="K127" s="229"/>
      <c r="L127" s="238" t="s">
        <v>398</v>
      </c>
      <c r="M127" s="238"/>
      <c r="N127" s="238"/>
      <c r="O127" s="238"/>
      <c r="P127" s="238"/>
      <c r="Q127" s="239"/>
      <c r="R127" s="239"/>
      <c r="S127" s="239"/>
      <c r="T127" s="239"/>
      <c r="U127" s="239"/>
      <c r="V127" s="239"/>
      <c r="W127" s="103"/>
      <c r="Y127" s="137"/>
    </row>
    <row r="128" spans="1:36" ht="29.25" customHeight="1">
      <c r="A128" s="307"/>
      <c r="B128" s="308"/>
      <c r="C128" s="308"/>
      <c r="D128" s="308"/>
      <c r="E128" s="308"/>
      <c r="F128" s="309"/>
      <c r="G128" s="223" t="s">
        <v>399</v>
      </c>
      <c r="H128" s="224"/>
      <c r="I128" s="224"/>
      <c r="J128" s="224"/>
      <c r="K128" s="224"/>
      <c r="L128" s="224"/>
      <c r="M128" s="224"/>
      <c r="N128" s="224"/>
      <c r="O128" s="224"/>
      <c r="P128" s="224"/>
      <c r="Q128" s="224"/>
      <c r="R128" s="224"/>
      <c r="S128" s="224"/>
      <c r="T128" s="224"/>
      <c r="U128" s="224"/>
      <c r="V128" s="225"/>
      <c r="W128" s="103"/>
      <c r="X128" s="149" t="s">
        <v>400</v>
      </c>
      <c r="Y128" s="137"/>
      <c r="Z128" s="175"/>
      <c r="AA128" s="175"/>
      <c r="AB128" s="175"/>
      <c r="AC128" s="175"/>
      <c r="AD128" s="175"/>
      <c r="AE128" s="175"/>
      <c r="AF128" s="175"/>
      <c r="AG128" s="175"/>
      <c r="AH128" s="175"/>
      <c r="AI128" s="175"/>
      <c r="AJ128" s="175"/>
    </row>
    <row r="129" spans="1:36" ht="47.25" customHeight="1">
      <c r="A129" s="307"/>
      <c r="B129" s="308"/>
      <c r="C129" s="308"/>
      <c r="D129" s="308"/>
      <c r="E129" s="308"/>
      <c r="F129" s="309"/>
      <c r="G129" s="233" t="s">
        <v>403</v>
      </c>
      <c r="H129" s="234"/>
      <c r="I129" s="234"/>
      <c r="J129" s="234"/>
      <c r="K129" s="234"/>
      <c r="L129" s="234"/>
      <c r="M129" s="234"/>
      <c r="N129" s="234"/>
      <c r="O129" s="234"/>
      <c r="P129" s="234"/>
      <c r="Q129" s="234"/>
      <c r="R129" s="234"/>
      <c r="S129" s="234"/>
      <c r="T129" s="234"/>
      <c r="U129" s="234"/>
      <c r="V129" s="234"/>
      <c r="W129" s="103"/>
      <c r="Y129" s="137"/>
    </row>
    <row r="130" spans="1:36" ht="21.75" customHeight="1">
      <c r="A130" s="307"/>
      <c r="B130" s="308"/>
      <c r="C130" s="308"/>
      <c r="D130" s="308"/>
      <c r="E130" s="308"/>
      <c r="F130" s="309"/>
      <c r="G130" s="235" t="s">
        <v>397</v>
      </c>
      <c r="H130" s="235"/>
      <c r="I130" s="235"/>
      <c r="J130" s="235"/>
      <c r="K130" s="235"/>
      <c r="L130" s="221" t="s">
        <v>398</v>
      </c>
      <c r="M130" s="221"/>
      <c r="N130" s="221"/>
      <c r="O130" s="221"/>
      <c r="P130" s="221"/>
      <c r="Q130" s="222"/>
      <c r="R130" s="222"/>
      <c r="S130" s="222"/>
      <c r="T130" s="222"/>
      <c r="U130" s="222"/>
      <c r="V130" s="222"/>
      <c r="W130" s="103"/>
      <c r="Y130" s="137"/>
      <c r="Z130" s="232"/>
      <c r="AA130" s="232"/>
      <c r="AB130" s="232"/>
      <c r="AC130" s="232"/>
      <c r="AD130" s="232"/>
      <c r="AE130" s="232"/>
      <c r="AF130" s="232"/>
      <c r="AG130" s="232"/>
      <c r="AH130" s="232"/>
      <c r="AI130" s="232"/>
      <c r="AJ130" s="232"/>
    </row>
    <row r="131" spans="1:36" ht="29.25" customHeight="1">
      <c r="A131" s="307"/>
      <c r="B131" s="308"/>
      <c r="C131" s="308"/>
      <c r="D131" s="308"/>
      <c r="E131" s="308"/>
      <c r="F131" s="309"/>
      <c r="G131" s="223" t="s">
        <v>404</v>
      </c>
      <c r="H131" s="224"/>
      <c r="I131" s="224"/>
      <c r="J131" s="224"/>
      <c r="K131" s="224"/>
      <c r="L131" s="224"/>
      <c r="M131" s="224"/>
      <c r="N131" s="224"/>
      <c r="O131" s="224"/>
      <c r="P131" s="224"/>
      <c r="Q131" s="224"/>
      <c r="R131" s="224"/>
      <c r="S131" s="224"/>
      <c r="T131" s="224"/>
      <c r="U131" s="224"/>
      <c r="V131" s="225"/>
      <c r="W131" s="103"/>
      <c r="X131" s="149" t="s">
        <v>400</v>
      </c>
      <c r="Y131" s="137"/>
      <c r="Z131" s="175"/>
      <c r="AA131" s="175"/>
      <c r="AB131" s="175"/>
      <c r="AC131" s="175"/>
      <c r="AD131" s="175"/>
      <c r="AE131" s="175"/>
      <c r="AF131" s="175"/>
      <c r="AG131" s="175"/>
      <c r="AH131" s="175"/>
      <c r="AI131" s="175"/>
      <c r="AJ131" s="175"/>
    </row>
    <row r="132" spans="1:36" ht="54" customHeight="1">
      <c r="A132" s="307"/>
      <c r="B132" s="308"/>
      <c r="C132" s="308"/>
      <c r="D132" s="308"/>
      <c r="E132" s="308"/>
      <c r="F132" s="309"/>
      <c r="G132" s="236" t="s">
        <v>405</v>
      </c>
      <c r="H132" s="237"/>
      <c r="I132" s="237"/>
      <c r="J132" s="237"/>
      <c r="K132" s="237"/>
      <c r="L132" s="237"/>
      <c r="M132" s="237"/>
      <c r="N132" s="237"/>
      <c r="O132" s="237"/>
      <c r="P132" s="237"/>
      <c r="Q132" s="237"/>
      <c r="R132" s="237"/>
      <c r="S132" s="237"/>
      <c r="T132" s="237"/>
      <c r="U132" s="237"/>
      <c r="V132" s="237"/>
      <c r="W132" s="103"/>
      <c r="Y132" s="137"/>
    </row>
    <row r="133" spans="1:36" ht="21.75" customHeight="1">
      <c r="A133" s="307"/>
      <c r="B133" s="308"/>
      <c r="C133" s="308"/>
      <c r="D133" s="308"/>
      <c r="E133" s="308"/>
      <c r="F133" s="309"/>
      <c r="G133" s="229" t="s">
        <v>397</v>
      </c>
      <c r="H133" s="229"/>
      <c r="I133" s="229"/>
      <c r="J133" s="229"/>
      <c r="K133" s="229"/>
      <c r="L133" s="238" t="s">
        <v>398</v>
      </c>
      <c r="M133" s="238"/>
      <c r="N133" s="238"/>
      <c r="O133" s="238"/>
      <c r="P133" s="238"/>
      <c r="Q133" s="239"/>
      <c r="R133" s="239"/>
      <c r="S133" s="239"/>
      <c r="T133" s="239"/>
      <c r="U133" s="239"/>
      <c r="V133" s="239"/>
      <c r="W133" s="103"/>
      <c r="Y133" s="137"/>
      <c r="Z133" s="232"/>
      <c r="AA133" s="232"/>
      <c r="AB133" s="232"/>
      <c r="AC133" s="232"/>
      <c r="AD133" s="232"/>
      <c r="AE133" s="232"/>
      <c r="AF133" s="232"/>
      <c r="AG133" s="232"/>
      <c r="AH133" s="232"/>
      <c r="AI133" s="232"/>
      <c r="AJ133" s="232"/>
    </row>
    <row r="134" spans="1:36" ht="29.25" customHeight="1">
      <c r="A134" s="307"/>
      <c r="B134" s="308"/>
      <c r="C134" s="308"/>
      <c r="D134" s="308"/>
      <c r="E134" s="308"/>
      <c r="F134" s="309"/>
      <c r="G134" s="223" t="s">
        <v>406</v>
      </c>
      <c r="H134" s="224"/>
      <c r="I134" s="224"/>
      <c r="J134" s="224"/>
      <c r="K134" s="224"/>
      <c r="L134" s="224"/>
      <c r="M134" s="224"/>
      <c r="N134" s="224"/>
      <c r="O134" s="224"/>
      <c r="P134" s="224"/>
      <c r="Q134" s="224"/>
      <c r="R134" s="224"/>
      <c r="S134" s="224"/>
      <c r="T134" s="224"/>
      <c r="U134" s="224"/>
      <c r="V134" s="225"/>
      <c r="W134" s="103"/>
      <c r="X134" s="149" t="s">
        <v>400</v>
      </c>
      <c r="Y134" s="137"/>
      <c r="Z134" s="175"/>
      <c r="AA134" s="175"/>
      <c r="AB134" s="175"/>
      <c r="AC134" s="175"/>
      <c r="AD134" s="175"/>
      <c r="AE134" s="175"/>
      <c r="AF134" s="175"/>
      <c r="AG134" s="175"/>
      <c r="AH134" s="175"/>
      <c r="AI134" s="175"/>
      <c r="AJ134" s="175"/>
    </row>
    <row r="135" spans="1:36" ht="43.5" customHeight="1">
      <c r="A135" s="307"/>
      <c r="B135" s="308"/>
      <c r="C135" s="308"/>
      <c r="D135" s="308"/>
      <c r="E135" s="308"/>
      <c r="F135" s="309"/>
      <c r="G135" s="233" t="s">
        <v>407</v>
      </c>
      <c r="H135" s="234"/>
      <c r="I135" s="234"/>
      <c r="J135" s="234"/>
      <c r="K135" s="234"/>
      <c r="L135" s="234"/>
      <c r="M135" s="234"/>
      <c r="N135" s="234"/>
      <c r="O135" s="234"/>
      <c r="P135" s="234"/>
      <c r="Q135" s="234"/>
      <c r="R135" s="234"/>
      <c r="S135" s="234"/>
      <c r="T135" s="234"/>
      <c r="U135" s="234"/>
      <c r="V135" s="234"/>
      <c r="W135" s="103"/>
      <c r="Y135" s="137"/>
    </row>
    <row r="136" spans="1:36" ht="21.75" customHeight="1">
      <c r="A136" s="307"/>
      <c r="B136" s="308"/>
      <c r="C136" s="308"/>
      <c r="D136" s="308"/>
      <c r="E136" s="308"/>
      <c r="F136" s="309"/>
      <c r="G136" s="235" t="s">
        <v>397</v>
      </c>
      <c r="H136" s="235"/>
      <c r="I136" s="235"/>
      <c r="J136" s="235"/>
      <c r="K136" s="235"/>
      <c r="L136" s="221" t="s">
        <v>398</v>
      </c>
      <c r="M136" s="221"/>
      <c r="N136" s="221"/>
      <c r="O136" s="221"/>
      <c r="P136" s="221"/>
      <c r="Q136" s="222"/>
      <c r="R136" s="222"/>
      <c r="S136" s="222"/>
      <c r="T136" s="222"/>
      <c r="U136" s="222"/>
      <c r="V136" s="222"/>
      <c r="W136" s="103"/>
      <c r="Y136" s="137"/>
      <c r="Z136" s="232"/>
      <c r="AA136" s="232"/>
      <c r="AB136" s="232"/>
      <c r="AC136" s="232"/>
      <c r="AD136" s="232"/>
      <c r="AE136" s="232"/>
      <c r="AF136" s="232"/>
      <c r="AG136" s="232"/>
      <c r="AH136" s="232"/>
      <c r="AI136" s="232"/>
      <c r="AJ136" s="232"/>
    </row>
    <row r="137" spans="1:36" ht="29.25" customHeight="1">
      <c r="A137" s="307"/>
      <c r="B137" s="308"/>
      <c r="C137" s="308"/>
      <c r="D137" s="308"/>
      <c r="E137" s="308"/>
      <c r="F137" s="309"/>
      <c r="G137" s="223" t="s">
        <v>408</v>
      </c>
      <c r="H137" s="224"/>
      <c r="I137" s="224"/>
      <c r="J137" s="224"/>
      <c r="K137" s="224"/>
      <c r="L137" s="224"/>
      <c r="M137" s="224"/>
      <c r="N137" s="224"/>
      <c r="O137" s="224"/>
      <c r="P137" s="224"/>
      <c r="Q137" s="224"/>
      <c r="R137" s="224"/>
      <c r="S137" s="224"/>
      <c r="T137" s="224"/>
      <c r="U137" s="224"/>
      <c r="V137" s="225"/>
      <c r="W137" s="103"/>
      <c r="X137" s="149" t="s">
        <v>400</v>
      </c>
      <c r="Y137" s="137"/>
      <c r="Z137" s="175"/>
      <c r="AA137" s="175"/>
      <c r="AB137" s="175"/>
      <c r="AC137" s="175"/>
      <c r="AD137" s="175"/>
      <c r="AE137" s="175"/>
      <c r="AF137" s="175"/>
      <c r="AG137" s="175"/>
      <c r="AH137" s="175"/>
      <c r="AI137" s="175"/>
      <c r="AJ137" s="175"/>
    </row>
    <row r="138" spans="1:36" ht="54" customHeight="1">
      <c r="A138" s="307"/>
      <c r="B138" s="308"/>
      <c r="C138" s="308"/>
      <c r="D138" s="308"/>
      <c r="E138" s="308"/>
      <c r="F138" s="309"/>
      <c r="G138" s="236" t="s">
        <v>409</v>
      </c>
      <c r="H138" s="237"/>
      <c r="I138" s="237"/>
      <c r="J138" s="237"/>
      <c r="K138" s="237"/>
      <c r="L138" s="237"/>
      <c r="M138" s="237"/>
      <c r="N138" s="237"/>
      <c r="O138" s="237"/>
      <c r="P138" s="237"/>
      <c r="Q138" s="237"/>
      <c r="R138" s="237"/>
      <c r="S138" s="237"/>
      <c r="T138" s="237"/>
      <c r="U138" s="237"/>
      <c r="V138" s="237"/>
      <c r="W138" s="103"/>
      <c r="Y138" s="137"/>
    </row>
    <row r="139" spans="1:36" ht="21.75" customHeight="1">
      <c r="A139" s="307"/>
      <c r="B139" s="308"/>
      <c r="C139" s="308"/>
      <c r="D139" s="308"/>
      <c r="E139" s="308"/>
      <c r="F139" s="309"/>
      <c r="G139" s="229" t="s">
        <v>397</v>
      </c>
      <c r="H139" s="229"/>
      <c r="I139" s="229"/>
      <c r="J139" s="229"/>
      <c r="K139" s="229"/>
      <c r="L139" s="238" t="s">
        <v>398</v>
      </c>
      <c r="M139" s="238"/>
      <c r="N139" s="238"/>
      <c r="O139" s="238"/>
      <c r="P139" s="238"/>
      <c r="Q139" s="239"/>
      <c r="R139" s="239"/>
      <c r="S139" s="239"/>
      <c r="T139" s="239"/>
      <c r="U139" s="239"/>
      <c r="V139" s="239"/>
      <c r="W139" s="103"/>
      <c r="Y139" s="137"/>
      <c r="Z139" s="232"/>
      <c r="AA139" s="232"/>
      <c r="AB139" s="232"/>
      <c r="AC139" s="232"/>
      <c r="AD139" s="232"/>
      <c r="AE139" s="232"/>
      <c r="AF139" s="232"/>
      <c r="AG139" s="232"/>
      <c r="AH139" s="232"/>
      <c r="AI139" s="232"/>
      <c r="AJ139" s="232"/>
    </row>
    <row r="140" spans="1:36" ht="29.25" customHeight="1">
      <c r="A140" s="307"/>
      <c r="B140" s="308"/>
      <c r="C140" s="308"/>
      <c r="D140" s="308"/>
      <c r="E140" s="308"/>
      <c r="F140" s="309"/>
      <c r="G140" s="223" t="s">
        <v>410</v>
      </c>
      <c r="H140" s="224"/>
      <c r="I140" s="224"/>
      <c r="J140" s="224"/>
      <c r="K140" s="224"/>
      <c r="L140" s="224"/>
      <c r="M140" s="224"/>
      <c r="N140" s="224"/>
      <c r="O140" s="224"/>
      <c r="P140" s="224"/>
      <c r="Q140" s="224"/>
      <c r="R140" s="224"/>
      <c r="S140" s="224"/>
      <c r="T140" s="224"/>
      <c r="U140" s="224"/>
      <c r="V140" s="225"/>
      <c r="W140" s="103"/>
      <c r="X140" s="149" t="s">
        <v>400</v>
      </c>
      <c r="Y140" s="137"/>
      <c r="Z140" s="175"/>
      <c r="AA140" s="175"/>
      <c r="AB140" s="175"/>
      <c r="AC140" s="175"/>
      <c r="AD140" s="175"/>
      <c r="AE140" s="175"/>
      <c r="AF140" s="175"/>
      <c r="AG140" s="175"/>
      <c r="AH140" s="175"/>
      <c r="AI140" s="175"/>
      <c r="AJ140" s="175"/>
    </row>
    <row r="141" spans="1:36" ht="54" customHeight="1">
      <c r="A141" s="307"/>
      <c r="B141" s="308"/>
      <c r="C141" s="308"/>
      <c r="D141" s="308"/>
      <c r="E141" s="308"/>
      <c r="F141" s="309"/>
      <c r="G141" s="233" t="s">
        <v>411</v>
      </c>
      <c r="H141" s="234"/>
      <c r="I141" s="234"/>
      <c r="J141" s="234"/>
      <c r="K141" s="234"/>
      <c r="L141" s="234"/>
      <c r="M141" s="234"/>
      <c r="N141" s="234"/>
      <c r="O141" s="234"/>
      <c r="P141" s="234"/>
      <c r="Q141" s="234"/>
      <c r="R141" s="234"/>
      <c r="S141" s="234"/>
      <c r="T141" s="234"/>
      <c r="U141" s="234"/>
      <c r="V141" s="234"/>
      <c r="W141" s="103"/>
      <c r="Y141" s="137"/>
    </row>
    <row r="142" spans="1:36" ht="21.75" customHeight="1">
      <c r="A142" s="307"/>
      <c r="B142" s="308"/>
      <c r="C142" s="308"/>
      <c r="D142" s="308"/>
      <c r="E142" s="308"/>
      <c r="F142" s="309"/>
      <c r="G142" s="235" t="s">
        <v>397</v>
      </c>
      <c r="H142" s="235"/>
      <c r="I142" s="235"/>
      <c r="J142" s="235"/>
      <c r="K142" s="235"/>
      <c r="L142" s="221" t="s">
        <v>398</v>
      </c>
      <c r="M142" s="221"/>
      <c r="N142" s="221"/>
      <c r="O142" s="221"/>
      <c r="P142" s="221"/>
      <c r="Q142" s="222"/>
      <c r="R142" s="222"/>
      <c r="S142" s="222"/>
      <c r="T142" s="222"/>
      <c r="U142" s="222"/>
      <c r="V142" s="222"/>
      <c r="W142" s="103"/>
      <c r="Y142" s="137"/>
      <c r="Z142" s="232"/>
      <c r="AA142" s="232"/>
      <c r="AB142" s="232"/>
      <c r="AC142" s="232"/>
      <c r="AD142" s="232"/>
      <c r="AE142" s="232"/>
      <c r="AF142" s="232"/>
      <c r="AG142" s="232"/>
      <c r="AH142" s="232"/>
      <c r="AI142" s="232"/>
      <c r="AJ142" s="232"/>
    </row>
    <row r="143" spans="1:36" ht="29.25" customHeight="1">
      <c r="A143" s="307"/>
      <c r="B143" s="308"/>
      <c r="C143" s="308"/>
      <c r="D143" s="308"/>
      <c r="E143" s="308"/>
      <c r="F143" s="309"/>
      <c r="G143" s="223" t="s">
        <v>412</v>
      </c>
      <c r="H143" s="224"/>
      <c r="I143" s="224"/>
      <c r="J143" s="224"/>
      <c r="K143" s="224"/>
      <c r="L143" s="224"/>
      <c r="M143" s="224"/>
      <c r="N143" s="224"/>
      <c r="O143" s="224"/>
      <c r="P143" s="224"/>
      <c r="Q143" s="224"/>
      <c r="R143" s="224"/>
      <c r="S143" s="224"/>
      <c r="T143" s="224"/>
      <c r="U143" s="224"/>
      <c r="V143" s="225"/>
      <c r="W143" s="103"/>
      <c r="X143" s="149" t="s">
        <v>400</v>
      </c>
      <c r="Y143" s="137"/>
      <c r="Z143" s="175"/>
      <c r="AA143" s="175"/>
      <c r="AB143" s="175"/>
      <c r="AC143" s="175"/>
      <c r="AD143" s="175"/>
      <c r="AE143" s="175"/>
      <c r="AF143" s="175"/>
      <c r="AG143" s="175"/>
      <c r="AH143" s="175"/>
      <c r="AI143" s="175"/>
      <c r="AJ143" s="175"/>
    </row>
    <row r="144" spans="1:36" ht="44.25" customHeight="1">
      <c r="A144" s="307"/>
      <c r="B144" s="308"/>
      <c r="C144" s="308"/>
      <c r="D144" s="308"/>
      <c r="E144" s="308"/>
      <c r="F144" s="309"/>
      <c r="G144" s="236" t="s">
        <v>413</v>
      </c>
      <c r="H144" s="237"/>
      <c r="I144" s="237"/>
      <c r="J144" s="237"/>
      <c r="K144" s="237"/>
      <c r="L144" s="237"/>
      <c r="M144" s="237"/>
      <c r="N144" s="237"/>
      <c r="O144" s="237"/>
      <c r="P144" s="237"/>
      <c r="Q144" s="237"/>
      <c r="R144" s="237"/>
      <c r="S144" s="237"/>
      <c r="T144" s="237"/>
      <c r="U144" s="237"/>
      <c r="V144" s="237"/>
      <c r="W144" s="103"/>
      <c r="Y144" s="137"/>
    </row>
    <row r="145" spans="1:36" ht="21.75" customHeight="1">
      <c r="A145" s="307"/>
      <c r="B145" s="308"/>
      <c r="C145" s="308"/>
      <c r="D145" s="308"/>
      <c r="E145" s="308"/>
      <c r="F145" s="309"/>
      <c r="G145" s="229" t="s">
        <v>397</v>
      </c>
      <c r="H145" s="229"/>
      <c r="I145" s="229"/>
      <c r="J145" s="229"/>
      <c r="K145" s="229"/>
      <c r="L145" s="238" t="s">
        <v>398</v>
      </c>
      <c r="M145" s="238"/>
      <c r="N145" s="238"/>
      <c r="O145" s="238"/>
      <c r="P145" s="238"/>
      <c r="Q145" s="239"/>
      <c r="R145" s="239"/>
      <c r="S145" s="239"/>
      <c r="T145" s="239"/>
      <c r="U145" s="239"/>
      <c r="V145" s="239"/>
      <c r="W145" s="103"/>
      <c r="Y145" s="137"/>
      <c r="Z145" s="232"/>
      <c r="AA145" s="232"/>
      <c r="AB145" s="232"/>
      <c r="AC145" s="232"/>
      <c r="AD145" s="232"/>
      <c r="AE145" s="232"/>
      <c r="AF145" s="232"/>
      <c r="AG145" s="232"/>
      <c r="AH145" s="232"/>
      <c r="AI145" s="232"/>
      <c r="AJ145" s="232"/>
    </row>
    <row r="146" spans="1:36" ht="29.25" customHeight="1">
      <c r="A146" s="307"/>
      <c r="B146" s="308"/>
      <c r="C146" s="308"/>
      <c r="D146" s="308"/>
      <c r="E146" s="308"/>
      <c r="F146" s="309"/>
      <c r="G146" s="223" t="s">
        <v>414</v>
      </c>
      <c r="H146" s="224"/>
      <c r="I146" s="224"/>
      <c r="J146" s="224"/>
      <c r="K146" s="224"/>
      <c r="L146" s="224"/>
      <c r="M146" s="224"/>
      <c r="N146" s="224"/>
      <c r="O146" s="224"/>
      <c r="P146" s="224"/>
      <c r="Q146" s="224"/>
      <c r="R146" s="224"/>
      <c r="S146" s="224"/>
      <c r="T146" s="224"/>
      <c r="U146" s="224"/>
      <c r="V146" s="225"/>
      <c r="W146" s="103"/>
      <c r="X146" s="149" t="s">
        <v>400</v>
      </c>
      <c r="Y146" s="137"/>
      <c r="Z146" s="175"/>
      <c r="AA146" s="175"/>
      <c r="AB146" s="175"/>
      <c r="AC146" s="175"/>
      <c r="AD146" s="175"/>
      <c r="AE146" s="175"/>
      <c r="AF146" s="175"/>
      <c r="AG146" s="175"/>
      <c r="AH146" s="175"/>
      <c r="AI146" s="175"/>
      <c r="AJ146" s="175"/>
    </row>
    <row r="147" spans="1:36" ht="53.25" customHeight="1">
      <c r="A147" s="307"/>
      <c r="B147" s="308"/>
      <c r="C147" s="308"/>
      <c r="D147" s="308"/>
      <c r="E147" s="308"/>
      <c r="F147" s="309"/>
      <c r="G147" s="233" t="s">
        <v>415</v>
      </c>
      <c r="H147" s="234"/>
      <c r="I147" s="234"/>
      <c r="J147" s="234"/>
      <c r="K147" s="234"/>
      <c r="L147" s="234"/>
      <c r="M147" s="234"/>
      <c r="N147" s="234"/>
      <c r="O147" s="234"/>
      <c r="P147" s="234"/>
      <c r="Q147" s="234"/>
      <c r="R147" s="234"/>
      <c r="S147" s="234"/>
      <c r="T147" s="234"/>
      <c r="U147" s="234"/>
      <c r="V147" s="234"/>
      <c r="W147" s="103"/>
      <c r="Y147" s="137"/>
    </row>
    <row r="148" spans="1:36" ht="21.75" customHeight="1">
      <c r="A148" s="307"/>
      <c r="B148" s="308"/>
      <c r="C148" s="308"/>
      <c r="D148" s="308"/>
      <c r="E148" s="308"/>
      <c r="F148" s="309"/>
      <c r="G148" s="220" t="s">
        <v>397</v>
      </c>
      <c r="H148" s="220"/>
      <c r="I148" s="220"/>
      <c r="J148" s="220"/>
      <c r="K148" s="220"/>
      <c r="L148" s="221" t="s">
        <v>398</v>
      </c>
      <c r="M148" s="221"/>
      <c r="N148" s="221"/>
      <c r="O148" s="221"/>
      <c r="P148" s="221"/>
      <c r="Q148" s="222"/>
      <c r="R148" s="222"/>
      <c r="S148" s="222"/>
      <c r="T148" s="222"/>
      <c r="U148" s="222"/>
      <c r="V148" s="222"/>
      <c r="W148" s="103"/>
      <c r="Y148" s="137"/>
    </row>
    <row r="149" spans="1:36" ht="29.25" customHeight="1">
      <c r="A149" s="180"/>
      <c r="B149" s="181"/>
      <c r="C149" s="181"/>
      <c r="D149" s="181"/>
      <c r="E149" s="181"/>
      <c r="F149" s="182"/>
      <c r="G149" s="223" t="s">
        <v>416</v>
      </c>
      <c r="H149" s="224"/>
      <c r="I149" s="224"/>
      <c r="J149" s="224"/>
      <c r="K149" s="224"/>
      <c r="L149" s="224"/>
      <c r="M149" s="224"/>
      <c r="N149" s="224"/>
      <c r="O149" s="224"/>
      <c r="P149" s="224"/>
      <c r="Q149" s="224"/>
      <c r="R149" s="224"/>
      <c r="S149" s="224"/>
      <c r="T149" s="224"/>
      <c r="U149" s="224"/>
      <c r="V149" s="225"/>
      <c r="W149" s="103"/>
      <c r="X149" s="149" t="s">
        <v>400</v>
      </c>
      <c r="Y149" s="137"/>
      <c r="Z149" s="175"/>
      <c r="AA149" s="175"/>
      <c r="AB149" s="175"/>
      <c r="AC149" s="175"/>
      <c r="AD149" s="175"/>
      <c r="AE149" s="175"/>
      <c r="AF149" s="175"/>
      <c r="AG149" s="175"/>
      <c r="AH149" s="175"/>
      <c r="AI149" s="175"/>
      <c r="AJ149" s="175"/>
    </row>
    <row r="150" spans="1:36" s="62" customFormat="1" ht="22.15" customHeight="1">
      <c r="A150" s="318" t="s">
        <v>417</v>
      </c>
      <c r="B150" s="319"/>
      <c r="C150" s="319"/>
      <c r="D150" s="319"/>
      <c r="E150" s="319"/>
      <c r="F150" s="320"/>
      <c r="G150" s="321" t="s">
        <v>418</v>
      </c>
      <c r="H150" s="322"/>
      <c r="I150" s="322"/>
      <c r="J150" s="322"/>
      <c r="K150" s="322"/>
      <c r="L150" s="698"/>
      <c r="M150" s="698"/>
      <c r="N150" s="698"/>
      <c r="O150" s="698"/>
      <c r="P150" s="698"/>
      <c r="Q150" s="698"/>
      <c r="R150" s="698"/>
      <c r="S150" s="698"/>
      <c r="T150" s="698"/>
      <c r="U150" s="698"/>
      <c r="V150" s="698"/>
      <c r="W150" s="148"/>
      <c r="X150" s="149"/>
    </row>
    <row r="151" spans="1:36" ht="8.1" customHeight="1">
      <c r="A151" s="111"/>
      <c r="B151" s="111"/>
      <c r="C151" s="111"/>
      <c r="D151" s="111"/>
      <c r="E151" s="111"/>
      <c r="F151" s="111"/>
      <c r="G151" s="138"/>
      <c r="H151" s="139"/>
      <c r="I151" s="139"/>
      <c r="J151" s="139"/>
      <c r="K151" s="139"/>
      <c r="L151" s="139"/>
      <c r="M151" s="139"/>
      <c r="N151" s="139"/>
      <c r="O151" s="139"/>
      <c r="P151" s="139"/>
      <c r="Q151" s="139"/>
      <c r="R151" s="139"/>
      <c r="S151" s="139"/>
      <c r="T151" s="139"/>
      <c r="U151" s="139"/>
      <c r="V151" s="139"/>
      <c r="W151" s="103"/>
    </row>
    <row r="152" spans="1:36" ht="57" customHeight="1">
      <c r="A152" s="316" t="s">
        <v>419</v>
      </c>
      <c r="B152" s="316"/>
      <c r="C152" s="316"/>
      <c r="D152" s="316"/>
      <c r="E152" s="316"/>
      <c r="F152" s="316"/>
      <c r="G152" s="467" t="s">
        <v>420</v>
      </c>
      <c r="H152" s="467"/>
      <c r="I152" s="467"/>
      <c r="J152" s="467"/>
      <c r="K152" s="467"/>
      <c r="L152" s="467"/>
      <c r="M152" s="467"/>
      <c r="N152" s="467"/>
      <c r="O152" s="467"/>
      <c r="P152" s="467"/>
      <c r="Q152" s="467"/>
      <c r="R152" s="467"/>
      <c r="S152" s="467"/>
      <c r="T152" s="467"/>
      <c r="U152" s="467"/>
      <c r="V152" s="467"/>
      <c r="W152" s="103"/>
      <c r="X152" s="286" t="s">
        <v>421</v>
      </c>
      <c r="Y152" s="286"/>
      <c r="Z152" s="286"/>
    </row>
    <row r="153" spans="1:36" s="62" customFormat="1" ht="22.15" customHeight="1">
      <c r="A153" s="214" t="s">
        <v>422</v>
      </c>
      <c r="B153" s="214"/>
      <c r="C153" s="214"/>
      <c r="D153" s="214"/>
      <c r="E153" s="214"/>
      <c r="F153" s="214"/>
      <c r="G153" s="350" t="s">
        <v>423</v>
      </c>
      <c r="H153" s="351"/>
      <c r="I153" s="351"/>
      <c r="J153" s="352"/>
      <c r="K153" s="279" t="s">
        <v>424</v>
      </c>
      <c r="L153" s="279"/>
      <c r="M153" s="279"/>
      <c r="N153" s="279"/>
      <c r="O153" s="279"/>
      <c r="P153" s="279"/>
      <c r="Q153" s="353" t="s">
        <v>425</v>
      </c>
      <c r="R153" s="354"/>
      <c r="S153" s="354"/>
      <c r="T153" s="354"/>
      <c r="U153" s="354"/>
      <c r="V153" s="355"/>
      <c r="W153" s="148"/>
      <c r="X153" s="149" t="s">
        <v>426</v>
      </c>
      <c r="Y153" s="137"/>
    </row>
    <row r="154" spans="1:36" s="62" customFormat="1" ht="22.15" customHeight="1">
      <c r="A154" s="250" t="s">
        <v>427</v>
      </c>
      <c r="B154" s="251"/>
      <c r="C154" s="251"/>
      <c r="D154" s="251"/>
      <c r="E154" s="251"/>
      <c r="F154" s="251"/>
      <c r="G154" s="251"/>
      <c r="H154" s="251"/>
      <c r="I154" s="251"/>
      <c r="J154" s="251"/>
      <c r="K154" s="251"/>
      <c r="L154" s="251"/>
      <c r="M154" s="251"/>
      <c r="N154" s="251"/>
      <c r="O154" s="251"/>
      <c r="P154" s="251"/>
      <c r="Q154" s="251"/>
      <c r="R154" s="251"/>
      <c r="S154" s="251"/>
      <c r="T154" s="251"/>
      <c r="U154" s="251"/>
      <c r="V154" s="252"/>
      <c r="W154" s="148"/>
      <c r="X154" s="149" t="s">
        <v>428</v>
      </c>
      <c r="Y154" s="137"/>
    </row>
    <row r="155" spans="1:36" s="62" customFormat="1" ht="75" customHeight="1">
      <c r="A155" s="260" t="s">
        <v>429</v>
      </c>
      <c r="B155" s="260"/>
      <c r="C155" s="260"/>
      <c r="D155" s="260"/>
      <c r="E155" s="260"/>
      <c r="F155" s="260"/>
      <c r="G155" s="261" t="s">
        <v>430</v>
      </c>
      <c r="H155" s="262"/>
      <c r="I155" s="262"/>
      <c r="J155" s="262"/>
      <c r="K155" s="262"/>
      <c r="L155" s="262"/>
      <c r="M155" s="262"/>
      <c r="N155" s="262"/>
      <c r="O155" s="262"/>
      <c r="P155" s="262"/>
      <c r="Q155" s="262"/>
      <c r="R155" s="262"/>
      <c r="S155" s="262"/>
      <c r="T155" s="262"/>
      <c r="U155" s="262"/>
      <c r="V155" s="263"/>
      <c r="W155" s="148"/>
      <c r="X155" s="247" t="s">
        <v>431</v>
      </c>
      <c r="Y155" s="248"/>
      <c r="Z155" s="248"/>
    </row>
    <row r="156" spans="1:36" s="62" customFormat="1" ht="35.25" customHeight="1">
      <c r="A156" s="214" t="s">
        <v>432</v>
      </c>
      <c r="B156" s="214"/>
      <c r="C156" s="214"/>
      <c r="D156" s="214"/>
      <c r="E156" s="214"/>
      <c r="F156" s="214"/>
      <c r="G156" s="337" t="s">
        <v>433</v>
      </c>
      <c r="H156" s="338"/>
      <c r="I156" s="338"/>
      <c r="J156" s="338"/>
      <c r="K156" s="338"/>
      <c r="L156" s="338"/>
      <c r="M156" s="338"/>
      <c r="N156" s="338"/>
      <c r="O156" s="338"/>
      <c r="P156" s="338"/>
      <c r="Q156" s="338"/>
      <c r="R156" s="338"/>
      <c r="S156" s="338"/>
      <c r="T156" s="338"/>
      <c r="U156" s="338"/>
      <c r="V156" s="338"/>
      <c r="W156" s="148"/>
      <c r="X156" s="149"/>
      <c r="Y156" s="137"/>
    </row>
    <row r="157" spans="1:36" s="62" customFormat="1" ht="22.15" customHeight="1">
      <c r="A157" s="214" t="s">
        <v>434</v>
      </c>
      <c r="B157" s="214"/>
      <c r="C157" s="214"/>
      <c r="D157" s="214"/>
      <c r="E157" s="214"/>
      <c r="F157" s="214"/>
      <c r="G157" s="462" t="s">
        <v>435</v>
      </c>
      <c r="H157" s="463"/>
      <c r="I157" s="463"/>
      <c r="J157" s="463"/>
      <c r="K157" s="463"/>
      <c r="L157" s="463"/>
      <c r="M157" s="463"/>
      <c r="N157" s="463"/>
      <c r="O157" s="463"/>
      <c r="P157" s="463"/>
      <c r="Q157" s="463"/>
      <c r="R157" s="463"/>
      <c r="S157" s="463"/>
      <c r="T157" s="463"/>
      <c r="U157" s="463"/>
      <c r="V157" s="464"/>
      <c r="W157" s="148"/>
      <c r="X157" s="149"/>
      <c r="Y157" s="137"/>
    </row>
    <row r="158" spans="1:36" ht="8.1" customHeight="1">
      <c r="A158" s="114"/>
      <c r="B158" s="115"/>
      <c r="C158" s="115"/>
      <c r="D158" s="115"/>
      <c r="E158" s="115"/>
      <c r="F158" s="115"/>
      <c r="G158" s="115"/>
      <c r="H158" s="115"/>
      <c r="I158" s="115"/>
      <c r="J158" s="115"/>
      <c r="K158" s="115"/>
      <c r="L158" s="115"/>
      <c r="M158" s="115"/>
      <c r="N158" s="115"/>
      <c r="O158" s="115"/>
      <c r="P158" s="115"/>
      <c r="Q158" s="115"/>
      <c r="R158" s="115"/>
      <c r="S158" s="115"/>
      <c r="T158" s="115"/>
      <c r="U158" s="115"/>
      <c r="V158" s="129"/>
      <c r="W158" s="103"/>
      <c r="Y158" s="137"/>
    </row>
    <row r="159" spans="1:36" ht="21" customHeight="1">
      <c r="A159" s="339" t="s">
        <v>436</v>
      </c>
      <c r="B159" s="339"/>
      <c r="C159" s="339"/>
      <c r="D159" s="339"/>
      <c r="E159" s="339"/>
      <c r="F159" s="339"/>
      <c r="G159" s="339"/>
      <c r="H159" s="339"/>
      <c r="I159" s="339"/>
      <c r="J159" s="339"/>
      <c r="K159" s="339"/>
      <c r="L159" s="339"/>
      <c r="M159" s="339"/>
      <c r="N159" s="339"/>
      <c r="O159" s="339"/>
      <c r="P159" s="339"/>
      <c r="Q159" s="339"/>
      <c r="R159" s="339"/>
      <c r="S159" s="339"/>
      <c r="T159" s="339"/>
      <c r="U159" s="339"/>
      <c r="V159" s="339"/>
      <c r="W159" s="103"/>
      <c r="Y159" s="137"/>
    </row>
    <row r="160" spans="1:36" ht="21.75" customHeight="1">
      <c r="A160" s="193"/>
      <c r="B160" s="266" t="s">
        <v>437</v>
      </c>
      <c r="C160" s="267"/>
      <c r="D160" s="267"/>
      <c r="E160" s="267"/>
      <c r="F160" s="267"/>
      <c r="G160" s="267"/>
      <c r="H160" s="267"/>
      <c r="I160" s="267"/>
      <c r="J160" s="267"/>
      <c r="K160" s="267"/>
      <c r="L160" s="267"/>
      <c r="M160" s="268"/>
      <c r="N160" s="427" t="s">
        <v>438</v>
      </c>
      <c r="O160" s="427"/>
      <c r="P160" s="427"/>
      <c r="Q160" s="428"/>
      <c r="R160" s="277" t="s">
        <v>184</v>
      </c>
      <c r="S160" s="277"/>
      <c r="T160" s="277"/>
      <c r="U160" s="277"/>
      <c r="V160" s="277"/>
      <c r="W160" s="103"/>
      <c r="X160" s="155" t="s">
        <v>440</v>
      </c>
      <c r="Y160" s="137"/>
    </row>
    <row r="161" spans="1:35" ht="21.75" customHeight="1">
      <c r="A161" s="193"/>
      <c r="B161" s="264" t="s">
        <v>441</v>
      </c>
      <c r="C161" s="264"/>
      <c r="D161" s="264"/>
      <c r="E161" s="264"/>
      <c r="F161" s="264"/>
      <c r="G161" s="264"/>
      <c r="H161" s="264"/>
      <c r="I161" s="264"/>
      <c r="J161" s="264"/>
      <c r="K161" s="264"/>
      <c r="L161" s="264"/>
      <c r="M161" s="264"/>
      <c r="N161" s="427" t="s">
        <v>438</v>
      </c>
      <c r="O161" s="427"/>
      <c r="P161" s="427"/>
      <c r="Q161" s="428"/>
      <c r="R161" s="277" t="s">
        <v>184</v>
      </c>
      <c r="S161" s="277"/>
      <c r="T161" s="277"/>
      <c r="U161" s="277"/>
      <c r="V161" s="277"/>
      <c r="W161" s="103"/>
      <c r="X161" s="149" t="s">
        <v>442</v>
      </c>
      <c r="Y161" s="137"/>
    </row>
    <row r="162" spans="1:35" ht="21.75" customHeight="1">
      <c r="A162" s="150"/>
      <c r="B162" s="264" t="s">
        <v>443</v>
      </c>
      <c r="C162" s="264"/>
      <c r="D162" s="264"/>
      <c r="E162" s="264"/>
      <c r="F162" s="264"/>
      <c r="G162" s="264"/>
      <c r="H162" s="264"/>
      <c r="I162" s="264"/>
      <c r="J162" s="264"/>
      <c r="K162" s="264"/>
      <c r="L162" s="264"/>
      <c r="M162" s="264"/>
      <c r="N162" s="258" t="s">
        <v>444</v>
      </c>
      <c r="O162" s="258"/>
      <c r="P162" s="258"/>
      <c r="Q162" s="258"/>
      <c r="R162" s="277" t="s">
        <v>445</v>
      </c>
      <c r="S162" s="277"/>
      <c r="T162" s="277"/>
      <c r="U162" s="277"/>
      <c r="V162" s="277"/>
      <c r="W162" s="103"/>
      <c r="X162" s="149" t="s">
        <v>446</v>
      </c>
      <c r="Y162" s="137"/>
    </row>
    <row r="163" spans="1:35" ht="24" customHeight="1">
      <c r="A163" s="150"/>
      <c r="B163" s="264" t="s">
        <v>447</v>
      </c>
      <c r="C163" s="264"/>
      <c r="D163" s="264"/>
      <c r="E163" s="264"/>
      <c r="F163" s="264"/>
      <c r="G163" s="264"/>
      <c r="H163" s="264"/>
      <c r="I163" s="264"/>
      <c r="J163" s="264"/>
      <c r="K163" s="264"/>
      <c r="L163" s="264"/>
      <c r="M163" s="264"/>
      <c r="N163" s="258" t="s">
        <v>448</v>
      </c>
      <c r="O163" s="258"/>
      <c r="P163" s="258"/>
      <c r="Q163" s="258"/>
      <c r="R163" s="256" t="s">
        <v>699</v>
      </c>
      <c r="S163" s="256"/>
      <c r="T163" s="256"/>
      <c r="U163" s="256"/>
      <c r="V163" s="256"/>
      <c r="W163" s="103"/>
      <c r="X163" s="149" t="s">
        <v>450</v>
      </c>
      <c r="Y163" s="137"/>
    </row>
    <row r="164" spans="1:35" ht="21" customHeight="1">
      <c r="A164" s="151" t="s">
        <v>451</v>
      </c>
      <c r="B164" s="265" t="s">
        <v>452</v>
      </c>
      <c r="C164" s="265"/>
      <c r="D164" s="265"/>
      <c r="E164" s="265"/>
      <c r="F164" s="265"/>
      <c r="G164" s="265"/>
      <c r="H164" s="265"/>
      <c r="I164" s="265"/>
      <c r="J164" s="265"/>
      <c r="K164" s="265"/>
      <c r="L164" s="265"/>
      <c r="M164" s="265"/>
      <c r="N164" s="258"/>
      <c r="O164" s="258"/>
      <c r="P164" s="258"/>
      <c r="Q164" s="258"/>
      <c r="R164" s="277"/>
      <c r="S164" s="277"/>
      <c r="T164" s="277"/>
      <c r="U164" s="277"/>
      <c r="V164" s="277"/>
      <c r="W164" s="103"/>
      <c r="Y164" s="137"/>
    </row>
    <row r="165" spans="1:35" ht="25.5" customHeight="1">
      <c r="A165" s="150"/>
      <c r="B165" s="264" t="s">
        <v>453</v>
      </c>
      <c r="C165" s="264"/>
      <c r="D165" s="264"/>
      <c r="E165" s="264"/>
      <c r="F165" s="264"/>
      <c r="G165" s="264"/>
      <c r="H165" s="264"/>
      <c r="I165" s="264"/>
      <c r="J165" s="264"/>
      <c r="K165" s="264"/>
      <c r="L165" s="264"/>
      <c r="M165" s="264"/>
      <c r="N165" s="258" t="s">
        <v>454</v>
      </c>
      <c r="O165" s="258"/>
      <c r="P165" s="258"/>
      <c r="Q165" s="258"/>
      <c r="R165" s="256" t="s">
        <v>455</v>
      </c>
      <c r="S165" s="256"/>
      <c r="T165" s="256"/>
      <c r="U165" s="256"/>
      <c r="V165" s="256"/>
      <c r="W165" s="103"/>
      <c r="Y165" s="137"/>
    </row>
    <row r="166" spans="1:35" s="135" customFormat="1" ht="25.5" customHeight="1">
      <c r="A166" s="152"/>
      <c r="B166" s="264" t="s">
        <v>456</v>
      </c>
      <c r="C166" s="264"/>
      <c r="D166" s="264"/>
      <c r="E166" s="264"/>
      <c r="F166" s="264"/>
      <c r="G166" s="264"/>
      <c r="H166" s="264"/>
      <c r="I166" s="264"/>
      <c r="J166" s="264"/>
      <c r="K166" s="264"/>
      <c r="L166" s="264"/>
      <c r="M166" s="264"/>
      <c r="N166" s="365" t="s">
        <v>454</v>
      </c>
      <c r="O166" s="365"/>
      <c r="P166" s="365"/>
      <c r="Q166" s="365"/>
      <c r="R166" s="256" t="s">
        <v>457</v>
      </c>
      <c r="S166" s="256"/>
      <c r="T166" s="256"/>
      <c r="U166" s="256"/>
      <c r="V166" s="256"/>
      <c r="W166" s="103"/>
      <c r="X166" s="156"/>
      <c r="Y166" s="137"/>
      <c r="Z166" s="98"/>
      <c r="AA166" s="98"/>
      <c r="AB166" s="98"/>
      <c r="AC166" s="98"/>
      <c r="AD166" s="98"/>
    </row>
    <row r="167" spans="1:35" ht="24" customHeight="1">
      <c r="A167" s="150"/>
      <c r="B167" s="196" t="s">
        <v>458</v>
      </c>
      <c r="C167" s="197"/>
      <c r="D167" s="197"/>
      <c r="E167" s="197"/>
      <c r="F167" s="197"/>
      <c r="G167" s="197"/>
      <c r="H167" s="197"/>
      <c r="I167" s="197"/>
      <c r="J167" s="197"/>
      <c r="K167" s="197"/>
      <c r="L167" s="197"/>
      <c r="M167" s="198"/>
      <c r="N167" s="258" t="s">
        <v>454</v>
      </c>
      <c r="O167" s="258"/>
      <c r="P167" s="258"/>
      <c r="Q167" s="258"/>
      <c r="R167" s="256" t="s">
        <v>700</v>
      </c>
      <c r="S167" s="256"/>
      <c r="T167" s="256"/>
      <c r="U167" s="256"/>
      <c r="V167" s="256"/>
      <c r="W167" s="103"/>
      <c r="Y167" s="140"/>
      <c r="Z167" s="135"/>
      <c r="AA167" s="135"/>
      <c r="AB167" s="135"/>
      <c r="AC167" s="135"/>
      <c r="AD167" s="135"/>
    </row>
    <row r="168" spans="1:35" ht="21" customHeight="1">
      <c r="A168" s="150"/>
      <c r="B168" s="264" t="s">
        <v>460</v>
      </c>
      <c r="C168" s="264"/>
      <c r="D168" s="264"/>
      <c r="E168" s="264"/>
      <c r="F168" s="264"/>
      <c r="G168" s="264"/>
      <c r="H168" s="264"/>
      <c r="I168" s="264"/>
      <c r="J168" s="264"/>
      <c r="K168" s="264"/>
      <c r="L168" s="264"/>
      <c r="M168" s="264"/>
      <c r="N168" s="258" t="s">
        <v>454</v>
      </c>
      <c r="O168" s="258"/>
      <c r="P168" s="258"/>
      <c r="Q168" s="258"/>
      <c r="R168" s="277" t="s">
        <v>365</v>
      </c>
      <c r="S168" s="277"/>
      <c r="T168" s="277"/>
      <c r="U168" s="277"/>
      <c r="V168" s="277"/>
      <c r="W168" s="103"/>
      <c r="X168" s="155" t="s">
        <v>461</v>
      </c>
    </row>
    <row r="169" spans="1:35" s="103" customFormat="1" ht="36" customHeight="1">
      <c r="A169" s="151"/>
      <c r="B169" s="498" t="s">
        <v>462</v>
      </c>
      <c r="C169" s="498"/>
      <c r="D169" s="498"/>
      <c r="E169" s="498"/>
      <c r="F169" s="498"/>
      <c r="G169" s="498"/>
      <c r="H169" s="498"/>
      <c r="I169" s="498"/>
      <c r="J169" s="498"/>
      <c r="K169" s="498"/>
      <c r="L169" s="498"/>
      <c r="M169" s="498"/>
      <c r="N169" s="499" t="s">
        <v>448</v>
      </c>
      <c r="O169" s="499"/>
      <c r="P169" s="499"/>
      <c r="Q169" s="499"/>
      <c r="R169" s="500" t="s">
        <v>463</v>
      </c>
      <c r="S169" s="500"/>
      <c r="T169" s="500"/>
      <c r="U169" s="500"/>
      <c r="V169" s="500"/>
      <c r="X169" s="162" t="s">
        <v>464</v>
      </c>
      <c r="Y169" s="98"/>
      <c r="Z169" s="98"/>
      <c r="AA169" s="98"/>
      <c r="AB169" s="98"/>
      <c r="AC169" s="98"/>
      <c r="AD169" s="98"/>
    </row>
    <row r="170" spans="1:35" ht="19.5" customHeight="1">
      <c r="A170" s="150"/>
      <c r="B170" s="264" t="s">
        <v>465</v>
      </c>
      <c r="C170" s="264"/>
      <c r="D170" s="264"/>
      <c r="E170" s="264"/>
      <c r="F170" s="264"/>
      <c r="G170" s="264"/>
      <c r="H170" s="264"/>
      <c r="I170" s="264"/>
      <c r="J170" s="264"/>
      <c r="K170" s="264"/>
      <c r="L170" s="264"/>
      <c r="M170" s="264"/>
      <c r="N170" s="258"/>
      <c r="O170" s="258"/>
      <c r="P170" s="258"/>
      <c r="Q170" s="258"/>
      <c r="R170" s="277" t="s">
        <v>466</v>
      </c>
      <c r="S170" s="277"/>
      <c r="T170" s="277"/>
      <c r="U170" s="277"/>
      <c r="V170" s="277"/>
      <c r="W170" s="103"/>
      <c r="X170" s="162" t="s">
        <v>464</v>
      </c>
      <c r="Y170" s="103"/>
      <c r="Z170" s="103"/>
      <c r="AA170" s="103"/>
      <c r="AB170" s="103"/>
      <c r="AC170" s="103"/>
      <c r="AD170" s="103"/>
    </row>
    <row r="171" spans="1:35" s="62" customFormat="1" ht="22.15" customHeight="1">
      <c r="A171" s="410" t="s">
        <v>701</v>
      </c>
      <c r="B171" s="390"/>
      <c r="C171" s="390"/>
      <c r="D171" s="390"/>
      <c r="E171" s="390"/>
      <c r="F171" s="390"/>
      <c r="G171" s="390"/>
      <c r="H171" s="390"/>
      <c r="I171" s="390"/>
      <c r="J171" s="390"/>
      <c r="K171" s="390"/>
      <c r="L171" s="390"/>
      <c r="M171" s="390"/>
      <c r="N171" s="390"/>
      <c r="O171" s="390"/>
      <c r="P171" s="390"/>
      <c r="Q171" s="390"/>
      <c r="R171" s="390"/>
      <c r="S171" s="390"/>
      <c r="T171" s="390"/>
      <c r="U171" s="390"/>
      <c r="V171" s="390"/>
      <c r="W171" s="148"/>
      <c r="X171" s="149"/>
    </row>
    <row r="172" spans="1:35" ht="8.1" customHeight="1">
      <c r="A172" s="141"/>
      <c r="B172" s="142"/>
      <c r="C172" s="142"/>
      <c r="D172" s="142"/>
      <c r="E172" s="142"/>
      <c r="F172" s="142"/>
      <c r="G172" s="142"/>
      <c r="H172" s="142"/>
      <c r="I172" s="142"/>
      <c r="J172" s="142"/>
      <c r="K172" s="142"/>
      <c r="L172" s="142"/>
      <c r="M172" s="142"/>
      <c r="N172" s="142"/>
      <c r="O172" s="142"/>
      <c r="P172" s="142"/>
      <c r="Q172" s="142"/>
      <c r="R172" s="142"/>
      <c r="S172" s="142"/>
      <c r="T172" s="142"/>
      <c r="U172" s="142"/>
      <c r="V172" s="142"/>
      <c r="W172" s="103"/>
    </row>
    <row r="173" spans="1:35" ht="21" customHeight="1">
      <c r="A173" s="157" t="s">
        <v>468</v>
      </c>
      <c r="B173" s="143"/>
      <c r="C173" s="143"/>
      <c r="D173" s="143"/>
      <c r="E173" s="143"/>
      <c r="F173" s="143"/>
      <c r="G173" s="143"/>
      <c r="H173" s="254" t="s">
        <v>469</v>
      </c>
      <c r="I173" s="254"/>
      <c r="J173" s="254"/>
      <c r="K173" s="254"/>
      <c r="L173" s="254"/>
      <c r="M173" s="254"/>
      <c r="N173" s="254"/>
      <c r="O173" s="254"/>
      <c r="P173" s="254"/>
      <c r="Q173" s="254"/>
      <c r="R173" s="254"/>
      <c r="S173" s="254"/>
      <c r="T173" s="254"/>
      <c r="U173" s="254"/>
      <c r="V173" s="254"/>
      <c r="W173" s="103"/>
      <c r="X173" s="149" t="s">
        <v>470</v>
      </c>
    </row>
    <row r="174" spans="1:35" ht="22.15" customHeight="1">
      <c r="A174" s="255" t="s">
        <v>471</v>
      </c>
      <c r="B174" s="255"/>
      <c r="C174" s="255"/>
      <c r="D174" s="255"/>
      <c r="E174" s="255"/>
      <c r="F174" s="255" t="s">
        <v>472</v>
      </c>
      <c r="G174" s="255"/>
      <c r="H174" s="255"/>
      <c r="I174" s="255"/>
      <c r="J174" s="255" t="s">
        <v>152</v>
      </c>
      <c r="K174" s="255"/>
      <c r="L174" s="255"/>
      <c r="M174" s="255"/>
      <c r="N174" s="255"/>
      <c r="O174" s="255"/>
      <c r="P174" s="255"/>
      <c r="Q174" s="255"/>
      <c r="R174" s="255"/>
      <c r="S174" s="255"/>
      <c r="T174" s="255"/>
      <c r="U174" s="255"/>
      <c r="V174" s="255"/>
      <c r="W174" s="103"/>
    </row>
    <row r="175" spans="1:35" ht="22.15" customHeight="1">
      <c r="A175" s="253" t="s">
        <v>473</v>
      </c>
      <c r="B175" s="253"/>
      <c r="C175" s="253"/>
      <c r="D175" s="253"/>
      <c r="E175" s="253"/>
      <c r="F175" s="253" t="s">
        <v>474</v>
      </c>
      <c r="G175" s="253"/>
      <c r="H175" s="253"/>
      <c r="I175" s="253"/>
      <c r="J175" s="249" t="s">
        <v>475</v>
      </c>
      <c r="K175" s="249"/>
      <c r="L175" s="249"/>
      <c r="M175" s="249"/>
      <c r="N175" s="249"/>
      <c r="O175" s="249"/>
      <c r="P175" s="249"/>
      <c r="Q175" s="249"/>
      <c r="R175" s="249"/>
      <c r="S175" s="249"/>
      <c r="T175" s="249"/>
      <c r="U175" s="249"/>
      <c r="V175" s="249"/>
      <c r="W175" s="103"/>
      <c r="AI175" s="102"/>
    </row>
    <row r="176" spans="1:35" ht="22.15" customHeight="1">
      <c r="A176" s="658" t="s">
        <v>476</v>
      </c>
      <c r="B176" s="659"/>
      <c r="C176" s="659"/>
      <c r="D176" s="659"/>
      <c r="E176" s="659"/>
      <c r="F176" s="659"/>
      <c r="G176" s="659"/>
      <c r="H176" s="659"/>
      <c r="I176" s="659"/>
      <c r="J176" s="659"/>
      <c r="K176" s="659"/>
      <c r="L176" s="659"/>
      <c r="M176" s="659"/>
      <c r="N176" s="659"/>
      <c r="O176" s="659"/>
      <c r="P176" s="659"/>
      <c r="Q176" s="659"/>
      <c r="R176" s="659"/>
      <c r="S176" s="659"/>
      <c r="T176" s="659"/>
      <c r="U176" s="659"/>
      <c r="V176" s="660"/>
      <c r="W176" s="103"/>
      <c r="X176" s="149" t="s">
        <v>477</v>
      </c>
      <c r="AI176" s="102"/>
    </row>
    <row r="177" spans="1:35" ht="8.1" customHeight="1">
      <c r="A177" s="116"/>
      <c r="B177" s="116"/>
      <c r="C177" s="116"/>
      <c r="D177" s="116"/>
      <c r="E177" s="116"/>
      <c r="F177" s="116"/>
      <c r="G177" s="116"/>
      <c r="H177" s="116"/>
      <c r="I177" s="116"/>
      <c r="J177" s="129"/>
      <c r="K177" s="129"/>
      <c r="L177" s="129"/>
      <c r="M177" s="129"/>
      <c r="N177" s="129"/>
      <c r="O177" s="129"/>
      <c r="P177" s="129"/>
      <c r="Q177" s="129"/>
      <c r="R177" s="129"/>
      <c r="S177" s="129"/>
      <c r="T177" s="129"/>
      <c r="U177" s="129"/>
      <c r="V177" s="129"/>
      <c r="W177" s="103"/>
      <c r="AI177" s="102"/>
    </row>
    <row r="178" spans="1:35" s="62" customFormat="1" ht="42" customHeight="1">
      <c r="A178" s="159" t="s">
        <v>478</v>
      </c>
      <c r="B178" s="82"/>
      <c r="C178" s="82"/>
      <c r="D178" s="82"/>
      <c r="E178" s="82"/>
      <c r="F178" s="82"/>
      <c r="G178" s="82"/>
      <c r="H178" s="287" t="s">
        <v>479</v>
      </c>
      <c r="I178" s="289"/>
      <c r="J178" s="289"/>
      <c r="K178" s="289"/>
      <c r="L178" s="289"/>
      <c r="M178" s="289"/>
      <c r="N178" s="289"/>
      <c r="O178" s="287" t="s">
        <v>480</v>
      </c>
      <c r="P178" s="288"/>
      <c r="Q178" s="288"/>
      <c r="R178" s="288"/>
      <c r="S178" s="288"/>
      <c r="T178" s="288"/>
      <c r="U178" s="288"/>
      <c r="V178" s="288"/>
      <c r="W178" s="148"/>
      <c r="X178" s="149" t="s">
        <v>481</v>
      </c>
    </row>
    <row r="179" spans="1:35" s="62" customFormat="1" ht="54" customHeight="1">
      <c r="A179" s="272" t="s">
        <v>482</v>
      </c>
      <c r="B179" s="272"/>
      <c r="C179" s="272"/>
      <c r="D179" s="272"/>
      <c r="E179" s="272"/>
      <c r="F179" s="272"/>
      <c r="G179" s="272"/>
      <c r="H179" s="272"/>
      <c r="I179" s="272"/>
      <c r="J179" s="272"/>
      <c r="K179" s="272"/>
      <c r="L179" s="272"/>
      <c r="M179" s="272"/>
      <c r="N179" s="272"/>
      <c r="O179" s="272"/>
      <c r="P179" s="272"/>
      <c r="Q179" s="272"/>
      <c r="R179" s="272"/>
      <c r="S179" s="272"/>
      <c r="T179" s="272"/>
      <c r="U179" s="272"/>
      <c r="V179" s="272"/>
      <c r="W179" s="148"/>
    </row>
    <row r="180" spans="1:35" ht="20.25" customHeight="1">
      <c r="A180" s="214" t="s">
        <v>483</v>
      </c>
      <c r="B180" s="214"/>
      <c r="C180" s="214"/>
      <c r="D180" s="214"/>
      <c r="E180" s="214"/>
      <c r="F180" s="214"/>
      <c r="G180" s="417" t="s">
        <v>184</v>
      </c>
      <c r="H180" s="418"/>
      <c r="I180" s="418"/>
      <c r="J180" s="418"/>
      <c r="K180" s="418"/>
      <c r="L180" s="418"/>
      <c r="M180" s="418"/>
      <c r="N180" s="418"/>
      <c r="O180" s="418"/>
      <c r="P180" s="418"/>
      <c r="Q180" s="418"/>
      <c r="R180" s="418"/>
      <c r="S180" s="418"/>
      <c r="T180" s="418"/>
      <c r="U180" s="418"/>
      <c r="V180" s="419"/>
      <c r="W180" s="103"/>
      <c r="X180" s="158" t="s">
        <v>484</v>
      </c>
      <c r="Y180" s="62"/>
      <c r="Z180" s="62"/>
      <c r="AA180" s="62"/>
    </row>
    <row r="181" spans="1:35" s="118" customFormat="1" ht="20.25" customHeight="1">
      <c r="A181" s="356" t="s">
        <v>485</v>
      </c>
      <c r="B181" s="357"/>
      <c r="C181" s="357"/>
      <c r="D181" s="357"/>
      <c r="E181" s="357"/>
      <c r="F181" s="358"/>
      <c r="G181" s="215" t="s">
        <v>486</v>
      </c>
      <c r="H181" s="216"/>
      <c r="I181" s="216"/>
      <c r="J181" s="216"/>
      <c r="K181" s="216"/>
      <c r="L181" s="216"/>
      <c r="M181" s="216"/>
      <c r="N181" s="216"/>
      <c r="O181" s="216"/>
      <c r="P181" s="216"/>
      <c r="Q181" s="216"/>
      <c r="R181" s="216"/>
      <c r="S181" s="216"/>
      <c r="T181" s="216"/>
      <c r="U181" s="216"/>
      <c r="V181" s="217"/>
      <c r="W181" s="144"/>
      <c r="X181" s="62"/>
      <c r="Y181" s="62"/>
      <c r="Z181" s="62"/>
      <c r="AA181" s="62"/>
      <c r="AB181" s="98"/>
      <c r="AC181" s="98"/>
      <c r="AD181" s="98"/>
    </row>
    <row r="182" spans="1:35" s="118" customFormat="1" ht="20.25" customHeight="1">
      <c r="A182" s="359"/>
      <c r="B182" s="360"/>
      <c r="C182" s="360"/>
      <c r="D182" s="360"/>
      <c r="E182" s="360"/>
      <c r="F182" s="361"/>
      <c r="G182" s="215" t="s">
        <v>487</v>
      </c>
      <c r="H182" s="216"/>
      <c r="I182" s="216"/>
      <c r="J182" s="216"/>
      <c r="K182" s="216"/>
      <c r="L182" s="216"/>
      <c r="M182" s="216"/>
      <c r="N182" s="216"/>
      <c r="O182" s="216"/>
      <c r="P182" s="216"/>
      <c r="Q182" s="216"/>
      <c r="R182" s="216"/>
      <c r="S182" s="216"/>
      <c r="T182" s="216"/>
      <c r="U182" s="216"/>
      <c r="V182" s="217"/>
      <c r="W182" s="144"/>
      <c r="X182" s="62"/>
      <c r="Y182" s="62"/>
      <c r="Z182" s="62"/>
      <c r="AA182" s="62"/>
      <c r="AB182" s="98"/>
      <c r="AC182" s="98"/>
      <c r="AD182" s="98"/>
    </row>
    <row r="183" spans="1:35" s="118" customFormat="1" ht="20.25" customHeight="1">
      <c r="A183" s="359"/>
      <c r="B183" s="360"/>
      <c r="C183" s="360"/>
      <c r="D183" s="360"/>
      <c r="E183" s="360"/>
      <c r="F183" s="361"/>
      <c r="G183" s="215" t="s">
        <v>488</v>
      </c>
      <c r="H183" s="216"/>
      <c r="I183" s="216"/>
      <c r="J183" s="216"/>
      <c r="K183" s="216"/>
      <c r="L183" s="216"/>
      <c r="M183" s="216"/>
      <c r="N183" s="216"/>
      <c r="O183" s="216"/>
      <c r="P183" s="216"/>
      <c r="Q183" s="216"/>
      <c r="R183" s="216"/>
      <c r="S183" s="216"/>
      <c r="T183" s="216"/>
      <c r="U183" s="216"/>
      <c r="V183" s="217"/>
      <c r="W183" s="144"/>
      <c r="X183" s="62" t="s">
        <v>489</v>
      </c>
      <c r="Y183" s="62"/>
      <c r="Z183" s="62"/>
      <c r="AA183" s="62"/>
      <c r="AB183" s="98"/>
      <c r="AC183" s="98"/>
      <c r="AD183" s="98"/>
    </row>
    <row r="184" spans="1:35" s="118" customFormat="1" ht="20.25" customHeight="1">
      <c r="A184" s="359"/>
      <c r="B184" s="360"/>
      <c r="C184" s="360"/>
      <c r="D184" s="360"/>
      <c r="E184" s="360"/>
      <c r="F184" s="361"/>
      <c r="G184" s="215" t="s">
        <v>490</v>
      </c>
      <c r="H184" s="216"/>
      <c r="I184" s="216"/>
      <c r="J184" s="216"/>
      <c r="K184" s="216"/>
      <c r="L184" s="216"/>
      <c r="M184" s="216"/>
      <c r="N184" s="216"/>
      <c r="O184" s="216"/>
      <c r="P184" s="216"/>
      <c r="Q184" s="216"/>
      <c r="R184" s="216"/>
      <c r="S184" s="216"/>
      <c r="T184" s="216"/>
      <c r="U184" s="216"/>
      <c r="V184" s="217"/>
      <c r="W184" s="144"/>
      <c r="X184" s="62" t="s">
        <v>491</v>
      </c>
      <c r="Y184" s="62"/>
      <c r="Z184" s="62"/>
      <c r="AA184" s="62"/>
      <c r="AB184" s="98"/>
      <c r="AC184" s="98"/>
      <c r="AD184" s="98"/>
    </row>
    <row r="185" spans="1:35" s="118" customFormat="1" ht="20.25" customHeight="1">
      <c r="A185" s="359"/>
      <c r="B185" s="360"/>
      <c r="C185" s="360"/>
      <c r="D185" s="360"/>
      <c r="E185" s="360"/>
      <c r="F185" s="361"/>
      <c r="G185" s="215" t="s">
        <v>492</v>
      </c>
      <c r="H185" s="216"/>
      <c r="I185" s="216"/>
      <c r="J185" s="216"/>
      <c r="K185" s="216"/>
      <c r="L185" s="216"/>
      <c r="M185" s="216"/>
      <c r="N185" s="216"/>
      <c r="O185" s="216"/>
      <c r="P185" s="216"/>
      <c r="Q185" s="216"/>
      <c r="R185" s="216"/>
      <c r="S185" s="216"/>
      <c r="T185" s="216"/>
      <c r="U185" s="216"/>
      <c r="V185" s="217"/>
      <c r="W185" s="144"/>
      <c r="X185" s="62"/>
      <c r="Y185" s="62"/>
      <c r="Z185" s="62"/>
      <c r="AA185" s="62"/>
      <c r="AB185" s="98"/>
      <c r="AC185" s="98"/>
      <c r="AD185" s="98"/>
    </row>
    <row r="186" spans="1:35" s="118" customFormat="1" ht="20.25" customHeight="1">
      <c r="A186" s="359"/>
      <c r="B186" s="360"/>
      <c r="C186" s="360"/>
      <c r="D186" s="360"/>
      <c r="E186" s="360"/>
      <c r="F186" s="361"/>
      <c r="G186" s="215" t="s">
        <v>493</v>
      </c>
      <c r="H186" s="216"/>
      <c r="I186" s="216"/>
      <c r="J186" s="216"/>
      <c r="K186" s="216"/>
      <c r="L186" s="216"/>
      <c r="M186" s="216"/>
      <c r="N186" s="216"/>
      <c r="O186" s="216"/>
      <c r="P186" s="216"/>
      <c r="Q186" s="216"/>
      <c r="R186" s="216"/>
      <c r="S186" s="216"/>
      <c r="T186" s="216"/>
      <c r="U186" s="216"/>
      <c r="V186" s="217"/>
      <c r="W186" s="144"/>
      <c r="X186" s="62"/>
      <c r="Y186" s="62"/>
      <c r="Z186" s="62"/>
      <c r="AA186" s="62"/>
      <c r="AB186" s="98"/>
      <c r="AC186" s="98"/>
      <c r="AD186" s="98"/>
    </row>
    <row r="187" spans="1:35" s="118" customFormat="1" ht="20.25" customHeight="1">
      <c r="A187" s="362"/>
      <c r="B187" s="363"/>
      <c r="C187" s="363"/>
      <c r="D187" s="363"/>
      <c r="E187" s="363"/>
      <c r="F187" s="364"/>
      <c r="G187" s="215" t="s">
        <v>494</v>
      </c>
      <c r="H187" s="216"/>
      <c r="I187" s="216"/>
      <c r="J187" s="216"/>
      <c r="K187" s="216"/>
      <c r="L187" s="216"/>
      <c r="M187" s="216"/>
      <c r="N187" s="216"/>
      <c r="O187" s="216"/>
      <c r="P187" s="216"/>
      <c r="Q187" s="216"/>
      <c r="R187" s="216"/>
      <c r="S187" s="216"/>
      <c r="T187" s="216"/>
      <c r="U187" s="216"/>
      <c r="V187" s="217"/>
      <c r="W187" s="144"/>
      <c r="X187" s="62"/>
      <c r="Y187" s="62"/>
      <c r="Z187" s="62"/>
      <c r="AA187" s="62"/>
      <c r="AB187" s="98"/>
      <c r="AC187" s="98"/>
      <c r="AD187" s="98"/>
    </row>
    <row r="188" spans="1:35" ht="24" customHeight="1">
      <c r="A188" s="196" t="s">
        <v>495</v>
      </c>
      <c r="B188" s="197"/>
      <c r="C188" s="197"/>
      <c r="D188" s="197"/>
      <c r="E188" s="197"/>
      <c r="F188" s="198"/>
      <c r="G188" s="280" t="s">
        <v>496</v>
      </c>
      <c r="H188" s="281"/>
      <c r="I188" s="281"/>
      <c r="J188" s="281"/>
      <c r="K188" s="281"/>
      <c r="L188" s="281"/>
      <c r="M188" s="281"/>
      <c r="N188" s="281"/>
      <c r="O188" s="281"/>
      <c r="P188" s="281"/>
      <c r="Q188" s="281"/>
      <c r="R188" s="281"/>
      <c r="S188" s="281"/>
      <c r="T188" s="281"/>
      <c r="U188" s="281"/>
      <c r="V188" s="282"/>
      <c r="W188" s="103"/>
      <c r="X188" s="62"/>
      <c r="Y188" s="62"/>
      <c r="Z188" s="62"/>
      <c r="AA188" s="62"/>
      <c r="AB188" s="118"/>
      <c r="AC188" s="118"/>
      <c r="AD188" s="118"/>
    </row>
    <row r="189" spans="1:35" ht="22.15" customHeight="1">
      <c r="A189" s="369" t="s">
        <v>498</v>
      </c>
      <c r="B189" s="370"/>
      <c r="C189" s="370"/>
      <c r="D189" s="370"/>
      <c r="E189" s="370"/>
      <c r="F189" s="371"/>
      <c r="G189" s="280" t="s">
        <v>499</v>
      </c>
      <c r="H189" s="281"/>
      <c r="I189" s="281"/>
      <c r="J189" s="281"/>
      <c r="K189" s="281"/>
      <c r="L189" s="281"/>
      <c r="M189" s="281"/>
      <c r="N189" s="281"/>
      <c r="O189" s="281"/>
      <c r="P189" s="281"/>
      <c r="Q189" s="281"/>
      <c r="R189" s="281"/>
      <c r="S189" s="281"/>
      <c r="T189" s="281"/>
      <c r="U189" s="281"/>
      <c r="V189" s="282"/>
      <c r="W189" s="103"/>
      <c r="X189" s="62"/>
      <c r="Y189" s="62"/>
      <c r="Z189" s="62"/>
      <c r="AA189" s="62"/>
    </row>
    <row r="190" spans="1:35" ht="22.15" customHeight="1">
      <c r="A190" s="372"/>
      <c r="B190" s="373"/>
      <c r="C190" s="373"/>
      <c r="D190" s="373"/>
      <c r="E190" s="373"/>
      <c r="F190" s="374"/>
      <c r="G190" s="283" t="s">
        <v>500</v>
      </c>
      <c r="H190" s="284"/>
      <c r="I190" s="284"/>
      <c r="J190" s="284"/>
      <c r="K190" s="284"/>
      <c r="L190" s="284"/>
      <c r="M190" s="284"/>
      <c r="N190" s="284"/>
      <c r="O190" s="284"/>
      <c r="P190" s="284"/>
      <c r="Q190" s="284"/>
      <c r="R190" s="284"/>
      <c r="S190" s="284"/>
      <c r="T190" s="284"/>
      <c r="U190" s="284"/>
      <c r="V190" s="285"/>
      <c r="W190" s="103"/>
      <c r="X190" s="62"/>
      <c r="Y190" s="62"/>
      <c r="Z190" s="62"/>
      <c r="AA190" s="62"/>
    </row>
    <row r="191" spans="1:35" ht="22.5" customHeight="1">
      <c r="A191" s="196" t="s">
        <v>501</v>
      </c>
      <c r="B191" s="197"/>
      <c r="C191" s="197"/>
      <c r="D191" s="197"/>
      <c r="E191" s="197"/>
      <c r="F191" s="198"/>
      <c r="G191" s="298" t="s">
        <v>445</v>
      </c>
      <c r="H191" s="299"/>
      <c r="I191" s="299"/>
      <c r="J191" s="299"/>
      <c r="K191" s="299"/>
      <c r="L191" s="299"/>
      <c r="M191" s="299"/>
      <c r="N191" s="299"/>
      <c r="O191" s="299"/>
      <c r="P191" s="299"/>
      <c r="Q191" s="299"/>
      <c r="R191" s="299"/>
      <c r="S191" s="299"/>
      <c r="T191" s="299"/>
      <c r="U191" s="299"/>
      <c r="V191" s="300"/>
      <c r="W191" s="103"/>
      <c r="X191" s="158" t="s">
        <v>502</v>
      </c>
      <c r="Y191" s="62"/>
      <c r="Z191" s="62"/>
      <c r="AA191" s="62"/>
    </row>
    <row r="192" spans="1:35" ht="21" customHeight="1">
      <c r="A192" s="356" t="s">
        <v>506</v>
      </c>
      <c r="B192" s="357"/>
      <c r="C192" s="357"/>
      <c r="D192" s="357"/>
      <c r="E192" s="357"/>
      <c r="F192" s="358"/>
      <c r="G192" s="280" t="s">
        <v>507</v>
      </c>
      <c r="H192" s="281"/>
      <c r="I192" s="281"/>
      <c r="J192" s="281"/>
      <c r="K192" s="281"/>
      <c r="L192" s="281"/>
      <c r="M192" s="281"/>
      <c r="N192" s="281"/>
      <c r="O192" s="281"/>
      <c r="P192" s="281"/>
      <c r="Q192" s="281"/>
      <c r="R192" s="281"/>
      <c r="S192" s="281"/>
      <c r="T192" s="281"/>
      <c r="U192" s="281"/>
      <c r="V192" s="282"/>
      <c r="W192" s="103"/>
      <c r="X192" s="62" t="s">
        <v>508</v>
      </c>
      <c r="Y192" s="62"/>
      <c r="Z192" s="62"/>
      <c r="AA192" s="62"/>
    </row>
    <row r="193" spans="1:36" ht="21" customHeight="1">
      <c r="A193" s="229" t="s">
        <v>509</v>
      </c>
      <c r="B193" s="229"/>
      <c r="C193" s="229"/>
      <c r="D193" s="229"/>
      <c r="E193" s="229"/>
      <c r="F193" s="229"/>
      <c r="G193" s="280" t="s">
        <v>510</v>
      </c>
      <c r="H193" s="281"/>
      <c r="I193" s="281"/>
      <c r="J193" s="281"/>
      <c r="K193" s="281"/>
      <c r="L193" s="281"/>
      <c r="M193" s="281"/>
      <c r="N193" s="281"/>
      <c r="O193" s="281"/>
      <c r="P193" s="281"/>
      <c r="Q193" s="281"/>
      <c r="R193" s="281"/>
      <c r="S193" s="281"/>
      <c r="T193" s="281"/>
      <c r="U193" s="281"/>
      <c r="V193" s="282"/>
      <c r="W193" s="103"/>
      <c r="X193" s="62"/>
      <c r="Y193" s="62"/>
      <c r="Z193" s="62"/>
      <c r="AA193" s="62"/>
    </row>
    <row r="194" spans="1:36" ht="21.75" customHeight="1">
      <c r="A194" s="229" t="s">
        <v>513</v>
      </c>
      <c r="B194" s="229"/>
      <c r="C194" s="229"/>
      <c r="D194" s="229"/>
      <c r="E194" s="229"/>
      <c r="F194" s="229"/>
      <c r="G194" s="494" t="s">
        <v>514</v>
      </c>
      <c r="H194" s="495"/>
      <c r="I194" s="495"/>
      <c r="J194" s="495"/>
      <c r="K194" s="495"/>
      <c r="L194" s="495"/>
      <c r="M194" s="495"/>
      <c r="N194" s="495"/>
      <c r="O194" s="495"/>
      <c r="P194" s="495"/>
      <c r="Q194" s="495"/>
      <c r="R194" s="495"/>
      <c r="S194" s="495"/>
      <c r="T194" s="495"/>
      <c r="U194" s="495"/>
      <c r="V194" s="496"/>
      <c r="W194" s="103"/>
      <c r="X194" s="158" t="s">
        <v>497</v>
      </c>
      <c r="Y194" s="62"/>
      <c r="Z194" s="62"/>
      <c r="AA194" s="62"/>
    </row>
    <row r="195" spans="1:36" ht="21.75" customHeight="1">
      <c r="A195" s="229" t="s">
        <v>511</v>
      </c>
      <c r="B195" s="229"/>
      <c r="C195" s="229"/>
      <c r="D195" s="229"/>
      <c r="E195" s="229"/>
      <c r="F195" s="229"/>
      <c r="G195" s="280" t="s">
        <v>512</v>
      </c>
      <c r="H195" s="281"/>
      <c r="I195" s="281"/>
      <c r="J195" s="281"/>
      <c r="K195" s="281"/>
      <c r="L195" s="281"/>
      <c r="M195" s="281"/>
      <c r="N195" s="281"/>
      <c r="O195" s="281"/>
      <c r="P195" s="281"/>
      <c r="Q195" s="281"/>
      <c r="R195" s="281"/>
      <c r="S195" s="281"/>
      <c r="T195" s="281"/>
      <c r="U195" s="281"/>
      <c r="V195" s="282"/>
      <c r="W195" s="103"/>
      <c r="X195" s="62"/>
      <c r="Y195" s="62"/>
      <c r="Z195" s="62"/>
      <c r="AA195" s="62"/>
    </row>
    <row r="196" spans="1:36" ht="21.75" customHeight="1">
      <c r="A196" s="318" t="s">
        <v>515</v>
      </c>
      <c r="B196" s="319"/>
      <c r="C196" s="319"/>
      <c r="D196" s="319"/>
      <c r="E196" s="319"/>
      <c r="F196" s="320"/>
      <c r="G196" s="280" t="s">
        <v>516</v>
      </c>
      <c r="H196" s="281"/>
      <c r="I196" s="281"/>
      <c r="J196" s="281"/>
      <c r="K196" s="281"/>
      <c r="L196" s="281"/>
      <c r="M196" s="281"/>
      <c r="N196" s="281"/>
      <c r="O196" s="281"/>
      <c r="P196" s="281"/>
      <c r="Q196" s="281"/>
      <c r="R196" s="281"/>
      <c r="S196" s="281"/>
      <c r="T196" s="281"/>
      <c r="U196" s="281"/>
      <c r="V196" s="282"/>
      <c r="W196" s="103"/>
      <c r="X196" s="62"/>
      <c r="Y196" s="62"/>
      <c r="Z196" s="62"/>
      <c r="AA196" s="62"/>
    </row>
    <row r="197" spans="1:36" ht="72.75" customHeight="1">
      <c r="A197" s="226" t="s">
        <v>392</v>
      </c>
      <c r="B197" s="227"/>
      <c r="C197" s="227"/>
      <c r="D197" s="227"/>
      <c r="E197" s="227"/>
      <c r="F197" s="228"/>
      <c r="G197" s="236" t="s">
        <v>393</v>
      </c>
      <c r="H197" s="237"/>
      <c r="I197" s="237"/>
      <c r="J197" s="237"/>
      <c r="K197" s="237"/>
      <c r="L197" s="237"/>
      <c r="M197" s="237"/>
      <c r="N197" s="237"/>
      <c r="O197" s="237"/>
      <c r="P197" s="237"/>
      <c r="Q197" s="237"/>
      <c r="R197" s="237"/>
      <c r="S197" s="237"/>
      <c r="T197" s="237"/>
      <c r="U197" s="237"/>
      <c r="V197" s="237"/>
      <c r="W197" s="103"/>
      <c r="X197" s="149" t="s">
        <v>394</v>
      </c>
    </row>
    <row r="198" spans="1:36" ht="21.75" customHeight="1">
      <c r="A198" s="307"/>
      <c r="B198" s="308"/>
      <c r="C198" s="308"/>
      <c r="D198" s="308"/>
      <c r="E198" s="308"/>
      <c r="F198" s="309"/>
      <c r="G198" s="229" t="s">
        <v>395</v>
      </c>
      <c r="H198" s="229"/>
      <c r="I198" s="229"/>
      <c r="J198" s="229"/>
      <c r="K198" s="229"/>
      <c r="L198" s="276" t="s">
        <v>396</v>
      </c>
      <c r="M198" s="276"/>
      <c r="N198" s="276"/>
      <c r="O198" s="276"/>
      <c r="P198" s="276"/>
      <c r="Q198" s="276"/>
      <c r="R198" s="276"/>
      <c r="S198" s="276"/>
      <c r="T198" s="276"/>
      <c r="U198" s="276"/>
      <c r="V198" s="276"/>
      <c r="W198" s="103"/>
      <c r="Y198" s="137"/>
    </row>
    <row r="199" spans="1:36" ht="21.75" customHeight="1">
      <c r="A199" s="307"/>
      <c r="B199" s="308"/>
      <c r="C199" s="308"/>
      <c r="D199" s="308"/>
      <c r="E199" s="308"/>
      <c r="F199" s="309"/>
      <c r="G199" s="229" t="s">
        <v>397</v>
      </c>
      <c r="H199" s="229"/>
      <c r="I199" s="229"/>
      <c r="J199" s="229"/>
      <c r="K199" s="229"/>
      <c r="L199" s="238" t="s">
        <v>398</v>
      </c>
      <c r="M199" s="238"/>
      <c r="N199" s="238"/>
      <c r="O199" s="238"/>
      <c r="P199" s="238"/>
      <c r="Q199" s="239"/>
      <c r="R199" s="239"/>
      <c r="S199" s="239"/>
      <c r="T199" s="239"/>
      <c r="U199" s="239"/>
      <c r="V199" s="239"/>
      <c r="W199" s="103"/>
      <c r="Y199" s="137"/>
    </row>
    <row r="200" spans="1:36" ht="29.25" customHeight="1">
      <c r="A200" s="307"/>
      <c r="B200" s="308"/>
      <c r="C200" s="308"/>
      <c r="D200" s="308"/>
      <c r="E200" s="308"/>
      <c r="F200" s="309"/>
      <c r="G200" s="223" t="s">
        <v>399</v>
      </c>
      <c r="H200" s="224"/>
      <c r="I200" s="224"/>
      <c r="J200" s="224"/>
      <c r="K200" s="224"/>
      <c r="L200" s="224"/>
      <c r="M200" s="224"/>
      <c r="N200" s="224"/>
      <c r="O200" s="224"/>
      <c r="P200" s="224"/>
      <c r="Q200" s="224"/>
      <c r="R200" s="224"/>
      <c r="S200" s="224"/>
      <c r="T200" s="224"/>
      <c r="U200" s="224"/>
      <c r="V200" s="225"/>
      <c r="W200" s="103"/>
      <c r="X200" s="149" t="s">
        <v>400</v>
      </c>
      <c r="Y200" s="137"/>
      <c r="Z200" s="175"/>
      <c r="AA200" s="175"/>
      <c r="AB200" s="175"/>
      <c r="AC200" s="175"/>
      <c r="AD200" s="175"/>
      <c r="AE200" s="175"/>
      <c r="AF200" s="175"/>
      <c r="AG200" s="175"/>
      <c r="AH200" s="175"/>
      <c r="AI200" s="175"/>
      <c r="AJ200" s="175"/>
    </row>
    <row r="201" spans="1:36" ht="51.75" customHeight="1">
      <c r="A201" s="307"/>
      <c r="B201" s="308"/>
      <c r="C201" s="308"/>
      <c r="D201" s="308"/>
      <c r="E201" s="308"/>
      <c r="F201" s="309"/>
      <c r="G201" s="340" t="s">
        <v>401</v>
      </c>
      <c r="H201" s="234"/>
      <c r="I201" s="234"/>
      <c r="J201" s="234"/>
      <c r="K201" s="234"/>
      <c r="L201" s="234"/>
      <c r="M201" s="234"/>
      <c r="N201" s="234"/>
      <c r="O201" s="234"/>
      <c r="P201" s="234"/>
      <c r="Q201" s="234"/>
      <c r="R201" s="234"/>
      <c r="S201" s="234"/>
      <c r="T201" s="234"/>
      <c r="U201" s="234"/>
      <c r="V201" s="234"/>
      <c r="W201" s="103"/>
    </row>
    <row r="202" spans="1:36" ht="21.75" customHeight="1">
      <c r="A202" s="307"/>
      <c r="B202" s="308"/>
      <c r="C202" s="308"/>
      <c r="D202" s="308"/>
      <c r="E202" s="308"/>
      <c r="F202" s="309"/>
      <c r="G202" s="235" t="s">
        <v>395</v>
      </c>
      <c r="H202" s="235"/>
      <c r="I202" s="235"/>
      <c r="J202" s="235"/>
      <c r="K202" s="235"/>
      <c r="L202" s="304" t="s">
        <v>396</v>
      </c>
      <c r="M202" s="304"/>
      <c r="N202" s="304"/>
      <c r="O202" s="304"/>
      <c r="P202" s="304"/>
      <c r="Q202" s="304"/>
      <c r="R202" s="304"/>
      <c r="S202" s="304"/>
      <c r="T202" s="304"/>
      <c r="U202" s="304"/>
      <c r="V202" s="304"/>
      <c r="W202" s="103"/>
      <c r="Y202" s="137"/>
    </row>
    <row r="203" spans="1:36" ht="21.75" customHeight="1">
      <c r="A203" s="307"/>
      <c r="B203" s="308"/>
      <c r="C203" s="308"/>
      <c r="D203" s="308"/>
      <c r="E203" s="308"/>
      <c r="F203" s="309"/>
      <c r="G203" s="235" t="s">
        <v>397</v>
      </c>
      <c r="H203" s="235"/>
      <c r="I203" s="235"/>
      <c r="J203" s="235"/>
      <c r="K203" s="235"/>
      <c r="L203" s="221" t="s">
        <v>398</v>
      </c>
      <c r="M203" s="221"/>
      <c r="N203" s="221"/>
      <c r="O203" s="221"/>
      <c r="P203" s="221"/>
      <c r="Q203" s="222"/>
      <c r="R203" s="222"/>
      <c r="S203" s="222"/>
      <c r="T203" s="222"/>
      <c r="U203" s="222"/>
      <c r="V203" s="222"/>
      <c r="W203" s="103"/>
      <c r="Y203" s="137"/>
    </row>
    <row r="204" spans="1:36" ht="29.25" customHeight="1">
      <c r="A204" s="307"/>
      <c r="B204" s="308"/>
      <c r="C204" s="308"/>
      <c r="D204" s="308"/>
      <c r="E204" s="308"/>
      <c r="F204" s="309"/>
      <c r="G204" s="223" t="s">
        <v>399</v>
      </c>
      <c r="H204" s="224"/>
      <c r="I204" s="224"/>
      <c r="J204" s="224"/>
      <c r="K204" s="224"/>
      <c r="L204" s="224"/>
      <c r="M204" s="224"/>
      <c r="N204" s="224"/>
      <c r="O204" s="224"/>
      <c r="P204" s="224"/>
      <c r="Q204" s="224"/>
      <c r="R204" s="224"/>
      <c r="S204" s="224"/>
      <c r="T204" s="224"/>
      <c r="U204" s="224"/>
      <c r="V204" s="225"/>
      <c r="W204" s="103"/>
      <c r="X204" s="149" t="s">
        <v>400</v>
      </c>
      <c r="Y204" s="137"/>
      <c r="Z204" s="175"/>
      <c r="AA204" s="175"/>
      <c r="AB204" s="175"/>
      <c r="AC204" s="175"/>
      <c r="AD204" s="175"/>
      <c r="AE204" s="175"/>
      <c r="AF204" s="175"/>
      <c r="AG204" s="175"/>
      <c r="AH204" s="175"/>
      <c r="AI204" s="175"/>
      <c r="AJ204" s="175"/>
    </row>
    <row r="205" spans="1:36" ht="51.75" customHeight="1">
      <c r="A205" s="307"/>
      <c r="B205" s="308"/>
      <c r="C205" s="308"/>
      <c r="D205" s="308"/>
      <c r="E205" s="308"/>
      <c r="F205" s="309"/>
      <c r="G205" s="236" t="s">
        <v>402</v>
      </c>
      <c r="H205" s="237"/>
      <c r="I205" s="237"/>
      <c r="J205" s="237"/>
      <c r="K205" s="237"/>
      <c r="L205" s="237"/>
      <c r="M205" s="237"/>
      <c r="N205" s="237"/>
      <c r="O205" s="237"/>
      <c r="P205" s="237"/>
      <c r="Q205" s="237"/>
      <c r="R205" s="237"/>
      <c r="S205" s="237"/>
      <c r="T205" s="237"/>
      <c r="U205" s="237"/>
      <c r="V205" s="237"/>
      <c r="W205" s="103"/>
    </row>
    <row r="206" spans="1:36" ht="21.75" customHeight="1">
      <c r="A206" s="307"/>
      <c r="B206" s="308"/>
      <c r="C206" s="308"/>
      <c r="D206" s="308"/>
      <c r="E206" s="308"/>
      <c r="F206" s="309"/>
      <c r="G206" s="229" t="s">
        <v>395</v>
      </c>
      <c r="H206" s="229"/>
      <c r="I206" s="229"/>
      <c r="J206" s="229"/>
      <c r="K206" s="229"/>
      <c r="L206" s="276" t="s">
        <v>396</v>
      </c>
      <c r="M206" s="276"/>
      <c r="N206" s="276"/>
      <c r="O206" s="276"/>
      <c r="P206" s="276"/>
      <c r="Q206" s="276"/>
      <c r="R206" s="276"/>
      <c r="S206" s="276"/>
      <c r="T206" s="276"/>
      <c r="U206" s="276"/>
      <c r="V206" s="276"/>
      <c r="W206" s="103"/>
      <c r="Y206" s="137"/>
    </row>
    <row r="207" spans="1:36" ht="21.75" customHeight="1">
      <c r="A207" s="307"/>
      <c r="B207" s="308"/>
      <c r="C207" s="308"/>
      <c r="D207" s="308"/>
      <c r="E207" s="308"/>
      <c r="F207" s="309"/>
      <c r="G207" s="229" t="s">
        <v>397</v>
      </c>
      <c r="H207" s="229"/>
      <c r="I207" s="229"/>
      <c r="J207" s="229"/>
      <c r="K207" s="229"/>
      <c r="L207" s="238" t="s">
        <v>398</v>
      </c>
      <c r="M207" s="238"/>
      <c r="N207" s="238"/>
      <c r="O207" s="238"/>
      <c r="P207" s="238"/>
      <c r="Q207" s="239"/>
      <c r="R207" s="239"/>
      <c r="S207" s="239"/>
      <c r="T207" s="239"/>
      <c r="U207" s="239"/>
      <c r="V207" s="239"/>
      <c r="W207" s="103"/>
      <c r="Y207" s="137"/>
    </row>
    <row r="208" spans="1:36" ht="29.25" customHeight="1">
      <c r="A208" s="307"/>
      <c r="B208" s="308"/>
      <c r="C208" s="308"/>
      <c r="D208" s="308"/>
      <c r="E208" s="308"/>
      <c r="F208" s="309"/>
      <c r="G208" s="223" t="s">
        <v>399</v>
      </c>
      <c r="H208" s="224"/>
      <c r="I208" s="224"/>
      <c r="J208" s="224"/>
      <c r="K208" s="224"/>
      <c r="L208" s="224"/>
      <c r="M208" s="224"/>
      <c r="N208" s="224"/>
      <c r="O208" s="224"/>
      <c r="P208" s="224"/>
      <c r="Q208" s="224"/>
      <c r="R208" s="224"/>
      <c r="S208" s="224"/>
      <c r="T208" s="224"/>
      <c r="U208" s="224"/>
      <c r="V208" s="225"/>
      <c r="W208" s="103"/>
      <c r="X208" s="149" t="s">
        <v>400</v>
      </c>
      <c r="Y208" s="137"/>
      <c r="Z208" s="175"/>
      <c r="AA208" s="175"/>
      <c r="AB208" s="175"/>
      <c r="AC208" s="175"/>
      <c r="AD208" s="175"/>
      <c r="AE208" s="175"/>
      <c r="AF208" s="175"/>
      <c r="AG208" s="175"/>
      <c r="AH208" s="175"/>
      <c r="AI208" s="175"/>
      <c r="AJ208" s="175"/>
    </row>
    <row r="209" spans="1:36" ht="47.25" customHeight="1">
      <c r="A209" s="307"/>
      <c r="B209" s="308"/>
      <c r="C209" s="308"/>
      <c r="D209" s="308"/>
      <c r="E209" s="308"/>
      <c r="F209" s="309"/>
      <c r="G209" s="233" t="s">
        <v>403</v>
      </c>
      <c r="H209" s="234"/>
      <c r="I209" s="234"/>
      <c r="J209" s="234"/>
      <c r="K209" s="234"/>
      <c r="L209" s="234"/>
      <c r="M209" s="234"/>
      <c r="N209" s="234"/>
      <c r="O209" s="234"/>
      <c r="P209" s="234"/>
      <c r="Q209" s="234"/>
      <c r="R209" s="234"/>
      <c r="S209" s="234"/>
      <c r="T209" s="234"/>
      <c r="U209" s="234"/>
      <c r="V209" s="234"/>
      <c r="W209" s="103"/>
      <c r="Y209" s="137"/>
    </row>
    <row r="210" spans="1:36" ht="21.75" customHeight="1">
      <c r="A210" s="307"/>
      <c r="B210" s="308"/>
      <c r="C210" s="308"/>
      <c r="D210" s="308"/>
      <c r="E210" s="308"/>
      <c r="F210" s="309"/>
      <c r="G210" s="235" t="s">
        <v>397</v>
      </c>
      <c r="H210" s="235"/>
      <c r="I210" s="235"/>
      <c r="J210" s="235"/>
      <c r="K210" s="235"/>
      <c r="L210" s="221" t="s">
        <v>398</v>
      </c>
      <c r="M210" s="221"/>
      <c r="N210" s="221"/>
      <c r="O210" s="221"/>
      <c r="P210" s="221"/>
      <c r="Q210" s="222"/>
      <c r="R210" s="222"/>
      <c r="S210" s="222"/>
      <c r="T210" s="222"/>
      <c r="U210" s="222"/>
      <c r="V210" s="222"/>
      <c r="W210" s="103"/>
      <c r="Y210" s="137"/>
      <c r="Z210" s="232"/>
      <c r="AA210" s="232"/>
      <c r="AB210" s="232"/>
      <c r="AC210" s="232"/>
      <c r="AD210" s="232"/>
      <c r="AE210" s="232"/>
      <c r="AF210" s="232"/>
      <c r="AG210" s="232"/>
      <c r="AH210" s="232"/>
      <c r="AI210" s="232"/>
      <c r="AJ210" s="232"/>
    </row>
    <row r="211" spans="1:36" ht="29.25" customHeight="1">
      <c r="A211" s="307"/>
      <c r="B211" s="308"/>
      <c r="C211" s="308"/>
      <c r="D211" s="308"/>
      <c r="E211" s="308"/>
      <c r="F211" s="309"/>
      <c r="G211" s="223" t="s">
        <v>404</v>
      </c>
      <c r="H211" s="224"/>
      <c r="I211" s="224"/>
      <c r="J211" s="224"/>
      <c r="K211" s="224"/>
      <c r="L211" s="224"/>
      <c r="M211" s="224"/>
      <c r="N211" s="224"/>
      <c r="O211" s="224"/>
      <c r="P211" s="224"/>
      <c r="Q211" s="224"/>
      <c r="R211" s="224"/>
      <c r="S211" s="224"/>
      <c r="T211" s="224"/>
      <c r="U211" s="224"/>
      <c r="V211" s="225"/>
      <c r="W211" s="103"/>
      <c r="X211" s="149" t="s">
        <v>400</v>
      </c>
      <c r="Y211" s="137"/>
      <c r="Z211" s="175"/>
      <c r="AA211" s="175"/>
      <c r="AB211" s="175"/>
      <c r="AC211" s="175"/>
      <c r="AD211" s="175"/>
      <c r="AE211" s="175"/>
      <c r="AF211" s="175"/>
      <c r="AG211" s="175"/>
      <c r="AH211" s="175"/>
      <c r="AI211" s="175"/>
      <c r="AJ211" s="175"/>
    </row>
    <row r="212" spans="1:36" ht="54" customHeight="1">
      <c r="A212" s="307"/>
      <c r="B212" s="308"/>
      <c r="C212" s="308"/>
      <c r="D212" s="308"/>
      <c r="E212" s="308"/>
      <c r="F212" s="309"/>
      <c r="G212" s="236" t="s">
        <v>405</v>
      </c>
      <c r="H212" s="237"/>
      <c r="I212" s="237"/>
      <c r="J212" s="237"/>
      <c r="K212" s="237"/>
      <c r="L212" s="237"/>
      <c r="M212" s="237"/>
      <c r="N212" s="237"/>
      <c r="O212" s="237"/>
      <c r="P212" s="237"/>
      <c r="Q212" s="237"/>
      <c r="R212" s="237"/>
      <c r="S212" s="237"/>
      <c r="T212" s="237"/>
      <c r="U212" s="237"/>
      <c r="V212" s="237"/>
      <c r="W212" s="103"/>
      <c r="Y212" s="137"/>
    </row>
    <row r="213" spans="1:36" ht="21.75" customHeight="1">
      <c r="A213" s="307"/>
      <c r="B213" s="308"/>
      <c r="C213" s="308"/>
      <c r="D213" s="308"/>
      <c r="E213" s="308"/>
      <c r="F213" s="309"/>
      <c r="G213" s="229" t="s">
        <v>397</v>
      </c>
      <c r="H213" s="229"/>
      <c r="I213" s="229"/>
      <c r="J213" s="229"/>
      <c r="K213" s="229"/>
      <c r="L213" s="238" t="s">
        <v>398</v>
      </c>
      <c r="M213" s="238"/>
      <c r="N213" s="238"/>
      <c r="O213" s="238"/>
      <c r="P213" s="238"/>
      <c r="Q213" s="239"/>
      <c r="R213" s="239"/>
      <c r="S213" s="239"/>
      <c r="T213" s="239"/>
      <c r="U213" s="239"/>
      <c r="V213" s="239"/>
      <c r="W213" s="103"/>
      <c r="Y213" s="137"/>
      <c r="Z213" s="232"/>
      <c r="AA213" s="232"/>
      <c r="AB213" s="232"/>
      <c r="AC213" s="232"/>
      <c r="AD213" s="232"/>
      <c r="AE213" s="232"/>
      <c r="AF213" s="232"/>
      <c r="AG213" s="232"/>
      <c r="AH213" s="232"/>
      <c r="AI213" s="232"/>
      <c r="AJ213" s="232"/>
    </row>
    <row r="214" spans="1:36" ht="29.25" customHeight="1">
      <c r="A214" s="307"/>
      <c r="B214" s="308"/>
      <c r="C214" s="308"/>
      <c r="D214" s="308"/>
      <c r="E214" s="308"/>
      <c r="F214" s="309"/>
      <c r="G214" s="223" t="s">
        <v>406</v>
      </c>
      <c r="H214" s="224"/>
      <c r="I214" s="224"/>
      <c r="J214" s="224"/>
      <c r="K214" s="224"/>
      <c r="L214" s="224"/>
      <c r="M214" s="224"/>
      <c r="N214" s="224"/>
      <c r="O214" s="224"/>
      <c r="P214" s="224"/>
      <c r="Q214" s="224"/>
      <c r="R214" s="224"/>
      <c r="S214" s="224"/>
      <c r="T214" s="224"/>
      <c r="U214" s="224"/>
      <c r="V214" s="225"/>
      <c r="W214" s="103"/>
      <c r="X214" s="149" t="s">
        <v>400</v>
      </c>
      <c r="Y214" s="137"/>
      <c r="Z214" s="175"/>
      <c r="AA214" s="175"/>
      <c r="AB214" s="175"/>
      <c r="AC214" s="175"/>
      <c r="AD214" s="175"/>
      <c r="AE214" s="175"/>
      <c r="AF214" s="175"/>
      <c r="AG214" s="175"/>
      <c r="AH214" s="175"/>
      <c r="AI214" s="175"/>
      <c r="AJ214" s="175"/>
    </row>
    <row r="215" spans="1:36" ht="43.5" customHeight="1">
      <c r="A215" s="307"/>
      <c r="B215" s="308"/>
      <c r="C215" s="308"/>
      <c r="D215" s="308"/>
      <c r="E215" s="308"/>
      <c r="F215" s="309"/>
      <c r="G215" s="233" t="s">
        <v>407</v>
      </c>
      <c r="H215" s="234"/>
      <c r="I215" s="234"/>
      <c r="J215" s="234"/>
      <c r="K215" s="234"/>
      <c r="L215" s="234"/>
      <c r="M215" s="234"/>
      <c r="N215" s="234"/>
      <c r="O215" s="234"/>
      <c r="P215" s="234"/>
      <c r="Q215" s="234"/>
      <c r="R215" s="234"/>
      <c r="S215" s="234"/>
      <c r="T215" s="234"/>
      <c r="U215" s="234"/>
      <c r="V215" s="234"/>
      <c r="W215" s="103"/>
      <c r="Y215" s="137"/>
    </row>
    <row r="216" spans="1:36" ht="21.75" customHeight="1">
      <c r="A216" s="307"/>
      <c r="B216" s="308"/>
      <c r="C216" s="308"/>
      <c r="D216" s="308"/>
      <c r="E216" s="308"/>
      <c r="F216" s="309"/>
      <c r="G216" s="235" t="s">
        <v>397</v>
      </c>
      <c r="H216" s="235"/>
      <c r="I216" s="235"/>
      <c r="J216" s="235"/>
      <c r="K216" s="235"/>
      <c r="L216" s="221" t="s">
        <v>398</v>
      </c>
      <c r="M216" s="221"/>
      <c r="N216" s="221"/>
      <c r="O216" s="221"/>
      <c r="P216" s="221"/>
      <c r="Q216" s="222"/>
      <c r="R216" s="222"/>
      <c r="S216" s="222"/>
      <c r="T216" s="222"/>
      <c r="U216" s="222"/>
      <c r="V216" s="222"/>
      <c r="W216" s="103"/>
      <c r="Y216" s="137"/>
      <c r="Z216" s="232"/>
      <c r="AA216" s="232"/>
      <c r="AB216" s="232"/>
      <c r="AC216" s="232"/>
      <c r="AD216" s="232"/>
      <c r="AE216" s="232"/>
      <c r="AF216" s="232"/>
      <c r="AG216" s="232"/>
      <c r="AH216" s="232"/>
      <c r="AI216" s="232"/>
      <c r="AJ216" s="232"/>
    </row>
    <row r="217" spans="1:36" ht="29.25" customHeight="1">
      <c r="A217" s="307"/>
      <c r="B217" s="308"/>
      <c r="C217" s="308"/>
      <c r="D217" s="308"/>
      <c r="E217" s="308"/>
      <c r="F217" s="309"/>
      <c r="G217" s="223" t="s">
        <v>408</v>
      </c>
      <c r="H217" s="224"/>
      <c r="I217" s="224"/>
      <c r="J217" s="224"/>
      <c r="K217" s="224"/>
      <c r="L217" s="224"/>
      <c r="M217" s="224"/>
      <c r="N217" s="224"/>
      <c r="O217" s="224"/>
      <c r="P217" s="224"/>
      <c r="Q217" s="224"/>
      <c r="R217" s="224"/>
      <c r="S217" s="224"/>
      <c r="T217" s="224"/>
      <c r="U217" s="224"/>
      <c r="V217" s="225"/>
      <c r="W217" s="103"/>
      <c r="X217" s="149" t="s">
        <v>400</v>
      </c>
      <c r="Y217" s="137"/>
      <c r="Z217" s="175"/>
      <c r="AA217" s="175"/>
      <c r="AB217" s="175"/>
      <c r="AC217" s="175"/>
      <c r="AD217" s="175"/>
      <c r="AE217" s="175"/>
      <c r="AF217" s="175"/>
      <c r="AG217" s="175"/>
      <c r="AH217" s="175"/>
      <c r="AI217" s="175"/>
      <c r="AJ217" s="175"/>
    </row>
    <row r="218" spans="1:36" ht="54" customHeight="1">
      <c r="A218" s="307"/>
      <c r="B218" s="308"/>
      <c r="C218" s="308"/>
      <c r="D218" s="308"/>
      <c r="E218" s="308"/>
      <c r="F218" s="309"/>
      <c r="G218" s="236" t="s">
        <v>409</v>
      </c>
      <c r="H218" s="237"/>
      <c r="I218" s="237"/>
      <c r="J218" s="237"/>
      <c r="K218" s="237"/>
      <c r="L218" s="237"/>
      <c r="M218" s="237"/>
      <c r="N218" s="237"/>
      <c r="O218" s="237"/>
      <c r="P218" s="237"/>
      <c r="Q218" s="237"/>
      <c r="R218" s="237"/>
      <c r="S218" s="237"/>
      <c r="T218" s="237"/>
      <c r="U218" s="237"/>
      <c r="V218" s="237"/>
      <c r="W218" s="103"/>
      <c r="Y218" s="137"/>
    </row>
    <row r="219" spans="1:36" ht="21.75" customHeight="1">
      <c r="A219" s="307"/>
      <c r="B219" s="308"/>
      <c r="C219" s="308"/>
      <c r="D219" s="308"/>
      <c r="E219" s="308"/>
      <c r="F219" s="309"/>
      <c r="G219" s="229" t="s">
        <v>397</v>
      </c>
      <c r="H219" s="229"/>
      <c r="I219" s="229"/>
      <c r="J219" s="229"/>
      <c r="K219" s="229"/>
      <c r="L219" s="238" t="s">
        <v>398</v>
      </c>
      <c r="M219" s="238"/>
      <c r="N219" s="238"/>
      <c r="O219" s="238"/>
      <c r="P219" s="238"/>
      <c r="Q219" s="239"/>
      <c r="R219" s="239"/>
      <c r="S219" s="239"/>
      <c r="T219" s="239"/>
      <c r="U219" s="239"/>
      <c r="V219" s="239"/>
      <c r="W219" s="103"/>
      <c r="Y219" s="137"/>
      <c r="Z219" s="232"/>
      <c r="AA219" s="232"/>
      <c r="AB219" s="232"/>
      <c r="AC219" s="232"/>
      <c r="AD219" s="232"/>
      <c r="AE219" s="232"/>
      <c r="AF219" s="232"/>
      <c r="AG219" s="232"/>
      <c r="AH219" s="232"/>
      <c r="AI219" s="232"/>
      <c r="AJ219" s="232"/>
    </row>
    <row r="220" spans="1:36" ht="29.25" customHeight="1">
      <c r="A220" s="307"/>
      <c r="B220" s="308"/>
      <c r="C220" s="308"/>
      <c r="D220" s="308"/>
      <c r="E220" s="308"/>
      <c r="F220" s="309"/>
      <c r="G220" s="223" t="s">
        <v>410</v>
      </c>
      <c r="H220" s="224"/>
      <c r="I220" s="224"/>
      <c r="J220" s="224"/>
      <c r="K220" s="224"/>
      <c r="L220" s="224"/>
      <c r="M220" s="224"/>
      <c r="N220" s="224"/>
      <c r="O220" s="224"/>
      <c r="P220" s="224"/>
      <c r="Q220" s="224"/>
      <c r="R220" s="224"/>
      <c r="S220" s="224"/>
      <c r="T220" s="224"/>
      <c r="U220" s="224"/>
      <c r="V220" s="225"/>
      <c r="W220" s="103"/>
      <c r="X220" s="149" t="s">
        <v>400</v>
      </c>
      <c r="Y220" s="137"/>
      <c r="Z220" s="175"/>
      <c r="AA220" s="175"/>
      <c r="AB220" s="175"/>
      <c r="AC220" s="175"/>
      <c r="AD220" s="175"/>
      <c r="AE220" s="175"/>
      <c r="AF220" s="175"/>
      <c r="AG220" s="175"/>
      <c r="AH220" s="175"/>
      <c r="AI220" s="175"/>
      <c r="AJ220" s="175"/>
    </row>
    <row r="221" spans="1:36" ht="54" customHeight="1">
      <c r="A221" s="307"/>
      <c r="B221" s="308"/>
      <c r="C221" s="308"/>
      <c r="D221" s="308"/>
      <c r="E221" s="308"/>
      <c r="F221" s="309"/>
      <c r="G221" s="233" t="s">
        <v>411</v>
      </c>
      <c r="H221" s="234"/>
      <c r="I221" s="234"/>
      <c r="J221" s="234"/>
      <c r="K221" s="234"/>
      <c r="L221" s="234"/>
      <c r="M221" s="234"/>
      <c r="N221" s="234"/>
      <c r="O221" s="234"/>
      <c r="P221" s="234"/>
      <c r="Q221" s="234"/>
      <c r="R221" s="234"/>
      <c r="S221" s="234"/>
      <c r="T221" s="234"/>
      <c r="U221" s="234"/>
      <c r="V221" s="234"/>
      <c r="W221" s="103"/>
      <c r="Y221" s="137"/>
    </row>
    <row r="222" spans="1:36" ht="21.75" customHeight="1">
      <c r="A222" s="307"/>
      <c r="B222" s="308"/>
      <c r="C222" s="308"/>
      <c r="D222" s="308"/>
      <c r="E222" s="308"/>
      <c r="F222" s="309"/>
      <c r="G222" s="235" t="s">
        <v>397</v>
      </c>
      <c r="H222" s="235"/>
      <c r="I222" s="235"/>
      <c r="J222" s="235"/>
      <c r="K222" s="235"/>
      <c r="L222" s="221" t="s">
        <v>398</v>
      </c>
      <c r="M222" s="221"/>
      <c r="N222" s="221"/>
      <c r="O222" s="221"/>
      <c r="P222" s="221"/>
      <c r="Q222" s="222"/>
      <c r="R222" s="222"/>
      <c r="S222" s="222"/>
      <c r="T222" s="222"/>
      <c r="U222" s="222"/>
      <c r="V222" s="222"/>
      <c r="W222" s="103"/>
      <c r="Y222" s="137"/>
      <c r="Z222" s="232"/>
      <c r="AA222" s="232"/>
      <c r="AB222" s="232"/>
      <c r="AC222" s="232"/>
      <c r="AD222" s="232"/>
      <c r="AE222" s="232"/>
      <c r="AF222" s="232"/>
      <c r="AG222" s="232"/>
      <c r="AH222" s="232"/>
      <c r="AI222" s="232"/>
      <c r="AJ222" s="232"/>
    </row>
    <row r="223" spans="1:36" ht="29.25" customHeight="1">
      <c r="A223" s="307"/>
      <c r="B223" s="308"/>
      <c r="C223" s="308"/>
      <c r="D223" s="308"/>
      <c r="E223" s="308"/>
      <c r="F223" s="309"/>
      <c r="G223" s="223" t="s">
        <v>412</v>
      </c>
      <c r="H223" s="224"/>
      <c r="I223" s="224"/>
      <c r="J223" s="224"/>
      <c r="K223" s="224"/>
      <c r="L223" s="224"/>
      <c r="M223" s="224"/>
      <c r="N223" s="224"/>
      <c r="O223" s="224"/>
      <c r="P223" s="224"/>
      <c r="Q223" s="224"/>
      <c r="R223" s="224"/>
      <c r="S223" s="224"/>
      <c r="T223" s="224"/>
      <c r="U223" s="224"/>
      <c r="V223" s="225"/>
      <c r="W223" s="103"/>
      <c r="X223" s="149" t="s">
        <v>400</v>
      </c>
      <c r="Y223" s="137"/>
      <c r="Z223" s="175"/>
      <c r="AA223" s="175"/>
      <c r="AB223" s="175"/>
      <c r="AC223" s="175"/>
      <c r="AD223" s="175"/>
      <c r="AE223" s="175"/>
      <c r="AF223" s="175"/>
      <c r="AG223" s="175"/>
      <c r="AH223" s="175"/>
      <c r="AI223" s="175"/>
      <c r="AJ223" s="175"/>
    </row>
    <row r="224" spans="1:36" ht="44.25" customHeight="1">
      <c r="A224" s="307"/>
      <c r="B224" s="308"/>
      <c r="C224" s="308"/>
      <c r="D224" s="308"/>
      <c r="E224" s="308"/>
      <c r="F224" s="309"/>
      <c r="G224" s="236" t="s">
        <v>413</v>
      </c>
      <c r="H224" s="237"/>
      <c r="I224" s="237"/>
      <c r="J224" s="237"/>
      <c r="K224" s="237"/>
      <c r="L224" s="237"/>
      <c r="M224" s="237"/>
      <c r="N224" s="237"/>
      <c r="O224" s="237"/>
      <c r="P224" s="237"/>
      <c r="Q224" s="237"/>
      <c r="R224" s="237"/>
      <c r="S224" s="237"/>
      <c r="T224" s="237"/>
      <c r="U224" s="237"/>
      <c r="V224" s="237"/>
      <c r="W224" s="103"/>
      <c r="Y224" s="137"/>
    </row>
    <row r="225" spans="1:40" ht="21.75" customHeight="1">
      <c r="A225" s="307"/>
      <c r="B225" s="308"/>
      <c r="C225" s="308"/>
      <c r="D225" s="308"/>
      <c r="E225" s="308"/>
      <c r="F225" s="309"/>
      <c r="G225" s="229" t="s">
        <v>397</v>
      </c>
      <c r="H225" s="229"/>
      <c r="I225" s="229"/>
      <c r="J225" s="229"/>
      <c r="K225" s="229"/>
      <c r="L225" s="238" t="s">
        <v>398</v>
      </c>
      <c r="M225" s="238"/>
      <c r="N225" s="238"/>
      <c r="O225" s="238"/>
      <c r="P225" s="238"/>
      <c r="Q225" s="239"/>
      <c r="R225" s="239"/>
      <c r="S225" s="239"/>
      <c r="T225" s="239"/>
      <c r="U225" s="239"/>
      <c r="V225" s="239"/>
      <c r="W225" s="103"/>
      <c r="Y225" s="137"/>
      <c r="Z225" s="232"/>
      <c r="AA225" s="232"/>
      <c r="AB225" s="232"/>
      <c r="AC225" s="232"/>
      <c r="AD225" s="232"/>
      <c r="AE225" s="232"/>
      <c r="AF225" s="232"/>
      <c r="AG225" s="232"/>
      <c r="AH225" s="232"/>
      <c r="AI225" s="232"/>
      <c r="AJ225" s="232"/>
    </row>
    <row r="226" spans="1:40" ht="29.25" customHeight="1">
      <c r="A226" s="307"/>
      <c r="B226" s="308"/>
      <c r="C226" s="308"/>
      <c r="D226" s="308"/>
      <c r="E226" s="308"/>
      <c r="F226" s="309"/>
      <c r="G226" s="223" t="s">
        <v>414</v>
      </c>
      <c r="H226" s="224"/>
      <c r="I226" s="224"/>
      <c r="J226" s="224"/>
      <c r="K226" s="224"/>
      <c r="L226" s="224"/>
      <c r="M226" s="224"/>
      <c r="N226" s="224"/>
      <c r="O226" s="224"/>
      <c r="P226" s="224"/>
      <c r="Q226" s="224"/>
      <c r="R226" s="224"/>
      <c r="S226" s="224"/>
      <c r="T226" s="224"/>
      <c r="U226" s="224"/>
      <c r="V226" s="225"/>
      <c r="W226" s="103"/>
      <c r="X226" s="149" t="s">
        <v>400</v>
      </c>
      <c r="Y226" s="137"/>
      <c r="Z226" s="175"/>
      <c r="AA226" s="175"/>
      <c r="AB226" s="175"/>
      <c r="AC226" s="175"/>
      <c r="AD226" s="175"/>
      <c r="AE226" s="175"/>
      <c r="AF226" s="175"/>
      <c r="AG226" s="175"/>
      <c r="AH226" s="175"/>
      <c r="AI226" s="175"/>
      <c r="AJ226" s="175"/>
    </row>
    <row r="227" spans="1:40" ht="53.25" customHeight="1">
      <c r="A227" s="307"/>
      <c r="B227" s="308"/>
      <c r="C227" s="308"/>
      <c r="D227" s="308"/>
      <c r="E227" s="308"/>
      <c r="F227" s="309"/>
      <c r="G227" s="233" t="s">
        <v>415</v>
      </c>
      <c r="H227" s="234"/>
      <c r="I227" s="234"/>
      <c r="J227" s="234"/>
      <c r="K227" s="234"/>
      <c r="L227" s="234"/>
      <c r="M227" s="234"/>
      <c r="N227" s="234"/>
      <c r="O227" s="234"/>
      <c r="P227" s="234"/>
      <c r="Q227" s="234"/>
      <c r="R227" s="234"/>
      <c r="S227" s="234"/>
      <c r="T227" s="234"/>
      <c r="U227" s="234"/>
      <c r="V227" s="234"/>
      <c r="W227" s="103"/>
      <c r="Y227" s="137"/>
    </row>
    <row r="228" spans="1:40" ht="21.75" customHeight="1">
      <c r="A228" s="307"/>
      <c r="B228" s="308"/>
      <c r="C228" s="308"/>
      <c r="D228" s="308"/>
      <c r="E228" s="308"/>
      <c r="F228" s="309"/>
      <c r="G228" s="220" t="s">
        <v>397</v>
      </c>
      <c r="H228" s="220"/>
      <c r="I228" s="220"/>
      <c r="J228" s="220"/>
      <c r="K228" s="220"/>
      <c r="L228" s="221" t="s">
        <v>398</v>
      </c>
      <c r="M228" s="221"/>
      <c r="N228" s="221"/>
      <c r="O228" s="221"/>
      <c r="P228" s="221"/>
      <c r="Q228" s="222"/>
      <c r="R228" s="222"/>
      <c r="S228" s="222"/>
      <c r="T228" s="222"/>
      <c r="U228" s="222"/>
      <c r="V228" s="222"/>
      <c r="W228" s="103"/>
      <c r="Y228" s="137"/>
    </row>
    <row r="229" spans="1:40" ht="29.25" customHeight="1">
      <c r="A229" s="180"/>
      <c r="B229" s="181"/>
      <c r="C229" s="181"/>
      <c r="D229" s="181"/>
      <c r="E229" s="181"/>
      <c r="F229" s="182"/>
      <c r="G229" s="223" t="s">
        <v>416</v>
      </c>
      <c r="H229" s="224"/>
      <c r="I229" s="224"/>
      <c r="J229" s="224"/>
      <c r="K229" s="224"/>
      <c r="L229" s="224"/>
      <c r="M229" s="224"/>
      <c r="N229" s="224"/>
      <c r="O229" s="224"/>
      <c r="P229" s="224"/>
      <c r="Q229" s="224"/>
      <c r="R229" s="224"/>
      <c r="S229" s="224"/>
      <c r="T229" s="224"/>
      <c r="U229" s="224"/>
      <c r="V229" s="225"/>
      <c r="W229" s="103"/>
      <c r="X229" s="149" t="s">
        <v>400</v>
      </c>
      <c r="Y229" s="137"/>
      <c r="Z229" s="175"/>
      <c r="AA229" s="175"/>
      <c r="AB229" s="175"/>
      <c r="AC229" s="175"/>
      <c r="AD229" s="175"/>
      <c r="AE229" s="175"/>
      <c r="AF229" s="175"/>
      <c r="AG229" s="175"/>
      <c r="AH229" s="175"/>
      <c r="AI229" s="175"/>
      <c r="AJ229" s="175"/>
    </row>
    <row r="230" spans="1:40" ht="36" customHeight="1">
      <c r="A230" s="307"/>
      <c r="B230" s="308"/>
      <c r="C230" s="308"/>
      <c r="D230" s="308"/>
      <c r="E230" s="308"/>
      <c r="F230" s="309"/>
      <c r="G230" s="185" t="s">
        <v>517</v>
      </c>
      <c r="H230" s="185" t="s">
        <v>518</v>
      </c>
      <c r="I230" s="311" t="s">
        <v>519</v>
      </c>
      <c r="J230" s="297"/>
      <c r="K230" s="297"/>
      <c r="L230" s="297" t="s">
        <v>520</v>
      </c>
      <c r="M230" s="297"/>
      <c r="N230" s="297"/>
      <c r="O230" s="310" t="s">
        <v>521</v>
      </c>
      <c r="P230" s="310"/>
      <c r="Q230" s="310"/>
      <c r="R230" s="297" t="s">
        <v>522</v>
      </c>
      <c r="S230" s="297"/>
      <c r="T230" s="297"/>
      <c r="U230" s="297" t="s">
        <v>523</v>
      </c>
      <c r="V230" s="297"/>
      <c r="W230" s="103"/>
      <c r="X230" s="286"/>
      <c r="Y230" s="286"/>
    </row>
    <row r="231" spans="1:40" ht="51" customHeight="1">
      <c r="A231" s="307"/>
      <c r="B231" s="308"/>
      <c r="C231" s="308"/>
      <c r="D231" s="308"/>
      <c r="E231" s="308"/>
      <c r="F231" s="309"/>
      <c r="G231" s="176" t="s">
        <v>525</v>
      </c>
      <c r="H231" s="176" t="s">
        <v>526</v>
      </c>
      <c r="I231" s="291" t="s">
        <v>527</v>
      </c>
      <c r="J231" s="292"/>
      <c r="K231" s="293"/>
      <c r="L231" s="294" t="s">
        <v>528</v>
      </c>
      <c r="M231" s="295"/>
      <c r="N231" s="296"/>
      <c r="O231" s="291" t="s">
        <v>529</v>
      </c>
      <c r="P231" s="292"/>
      <c r="Q231" s="293"/>
      <c r="R231" s="291" t="s">
        <v>530</v>
      </c>
      <c r="S231" s="292"/>
      <c r="T231" s="293"/>
      <c r="U231" s="294" t="s">
        <v>531</v>
      </c>
      <c r="V231" s="296"/>
      <c r="W231" s="103"/>
      <c r="X231" s="161"/>
      <c r="Y231" s="62"/>
    </row>
    <row r="232" spans="1:40" ht="39" customHeight="1">
      <c r="A232" s="307"/>
      <c r="B232" s="308"/>
      <c r="C232" s="308"/>
      <c r="D232" s="308"/>
      <c r="E232" s="308"/>
      <c r="F232" s="309"/>
      <c r="G232" s="176" t="s">
        <v>532</v>
      </c>
      <c r="H232" s="176" t="s">
        <v>533</v>
      </c>
      <c r="I232" s="291" t="s">
        <v>534</v>
      </c>
      <c r="J232" s="292"/>
      <c r="K232" s="293"/>
      <c r="L232" s="294" t="s">
        <v>535</v>
      </c>
      <c r="M232" s="295"/>
      <c r="N232" s="296"/>
      <c r="O232" s="291" t="s">
        <v>536</v>
      </c>
      <c r="P232" s="292"/>
      <c r="Q232" s="293"/>
      <c r="R232" s="291" t="s">
        <v>537</v>
      </c>
      <c r="S232" s="292"/>
      <c r="T232" s="293"/>
      <c r="U232" s="294" t="s">
        <v>538</v>
      </c>
      <c r="V232" s="296"/>
      <c r="W232" s="103"/>
      <c r="X232" s="286" t="s">
        <v>539</v>
      </c>
      <c r="Y232" s="62"/>
    </row>
    <row r="233" spans="1:40" ht="36" customHeight="1">
      <c r="A233" s="307"/>
      <c r="B233" s="308"/>
      <c r="C233" s="308"/>
      <c r="D233" s="308"/>
      <c r="E233" s="308"/>
      <c r="F233" s="309"/>
      <c r="G233" s="312" t="s">
        <v>540</v>
      </c>
      <c r="H233" s="313"/>
      <c r="I233" s="313"/>
      <c r="J233" s="313"/>
      <c r="K233" s="313"/>
      <c r="L233" s="313"/>
      <c r="M233" s="313"/>
      <c r="N233" s="313"/>
      <c r="O233" s="313"/>
      <c r="P233" s="313"/>
      <c r="Q233" s="313"/>
      <c r="R233" s="313"/>
      <c r="S233" s="313"/>
      <c r="T233" s="313"/>
      <c r="U233" s="313"/>
      <c r="V233" s="314"/>
      <c r="W233" s="103"/>
      <c r="X233" s="286"/>
      <c r="Y233" s="62"/>
    </row>
    <row r="234" spans="1:40" ht="36" customHeight="1">
      <c r="A234" s="307"/>
      <c r="B234" s="308"/>
      <c r="C234" s="308"/>
      <c r="D234" s="308"/>
      <c r="E234" s="308"/>
      <c r="F234" s="309"/>
      <c r="G234" s="297" t="s">
        <v>541</v>
      </c>
      <c r="H234" s="297"/>
      <c r="I234" s="305" t="s">
        <v>542</v>
      </c>
      <c r="J234" s="305"/>
      <c r="K234" s="305"/>
      <c r="L234" s="306"/>
      <c r="M234" s="306"/>
      <c r="N234" s="306"/>
      <c r="O234" s="305" t="s">
        <v>543</v>
      </c>
      <c r="P234" s="305"/>
      <c r="Q234" s="305"/>
      <c r="R234" s="305" t="s">
        <v>544</v>
      </c>
      <c r="S234" s="305"/>
      <c r="T234" s="305"/>
      <c r="U234" s="306" t="s">
        <v>545</v>
      </c>
      <c r="V234" s="306"/>
      <c r="W234" s="103"/>
      <c r="X234" s="286"/>
      <c r="Y234" s="62"/>
    </row>
    <row r="235" spans="1:40" ht="36" customHeight="1">
      <c r="A235" s="226" t="s">
        <v>546</v>
      </c>
      <c r="B235" s="227"/>
      <c r="C235" s="227"/>
      <c r="D235" s="227"/>
      <c r="E235" s="227"/>
      <c r="F235" s="228"/>
      <c r="G235" s="199" t="s">
        <v>547</v>
      </c>
      <c r="H235" s="200"/>
      <c r="I235" s="200"/>
      <c r="J235" s="200"/>
      <c r="K235" s="200"/>
      <c r="L235" s="200"/>
      <c r="M235" s="200"/>
      <c r="N235" s="200"/>
      <c r="O235" s="200"/>
      <c r="P235" s="200"/>
      <c r="Q235" s="200"/>
      <c r="R235" s="200"/>
      <c r="S235" s="200"/>
      <c r="T235" s="200"/>
      <c r="U235" s="200"/>
      <c r="V235" s="201"/>
      <c r="W235" s="103"/>
    </row>
    <row r="236" spans="1:40" ht="36" customHeight="1">
      <c r="A236" s="229" t="s">
        <v>548</v>
      </c>
      <c r="B236" s="229"/>
      <c r="C236" s="229"/>
      <c r="D236" s="229"/>
      <c r="E236" s="229"/>
      <c r="F236" s="229"/>
      <c r="G236" s="199" t="s">
        <v>549</v>
      </c>
      <c r="H236" s="200"/>
      <c r="I236" s="200"/>
      <c r="J236" s="200"/>
      <c r="K236" s="200"/>
      <c r="L236" s="200"/>
      <c r="M236" s="200"/>
      <c r="N236" s="200"/>
      <c r="O236" s="200"/>
      <c r="P236" s="200"/>
      <c r="Q236" s="200"/>
      <c r="R236" s="200"/>
      <c r="S236" s="200"/>
      <c r="T236" s="200"/>
      <c r="U236" s="200"/>
      <c r="V236" s="201"/>
      <c r="W236" s="103"/>
      <c r="Y236" s="230" t="s">
        <v>550</v>
      </c>
      <c r="Z236" s="231"/>
      <c r="AA236" s="231"/>
      <c r="AB236" s="231"/>
      <c r="AC236" s="231"/>
      <c r="AD236" s="145"/>
      <c r="AE236" s="146"/>
      <c r="AF236" s="146"/>
      <c r="AG236" s="146"/>
      <c r="AH236" s="146"/>
      <c r="AI236" s="146"/>
      <c r="AJ236" s="146"/>
      <c r="AK236" s="146"/>
      <c r="AL236" s="146"/>
      <c r="AM236" s="146"/>
      <c r="AN236" s="146"/>
    </row>
    <row r="237" spans="1:40" ht="36" customHeight="1">
      <c r="A237" s="196" t="s">
        <v>551</v>
      </c>
      <c r="B237" s="197"/>
      <c r="C237" s="197"/>
      <c r="D237" s="197"/>
      <c r="E237" s="197"/>
      <c r="F237" s="198"/>
      <c r="G237" s="199" t="s">
        <v>552</v>
      </c>
      <c r="H237" s="200"/>
      <c r="I237" s="200"/>
      <c r="J237" s="200"/>
      <c r="K237" s="200"/>
      <c r="L237" s="200"/>
      <c r="M237" s="200"/>
      <c r="N237" s="200"/>
      <c r="O237" s="200"/>
      <c r="P237" s="200"/>
      <c r="Q237" s="200"/>
      <c r="R237" s="200"/>
      <c r="S237" s="200"/>
      <c r="T237" s="200"/>
      <c r="U237" s="200"/>
      <c r="V237" s="201"/>
      <c r="W237" s="103"/>
    </row>
    <row r="238" spans="1:40" ht="36" customHeight="1">
      <c r="A238" s="196" t="s">
        <v>553</v>
      </c>
      <c r="B238" s="197"/>
      <c r="C238" s="197"/>
      <c r="D238" s="197"/>
      <c r="E238" s="197"/>
      <c r="F238" s="198"/>
      <c r="G238" s="199" t="s">
        <v>554</v>
      </c>
      <c r="H238" s="200"/>
      <c r="I238" s="200"/>
      <c r="J238" s="200"/>
      <c r="K238" s="200"/>
      <c r="L238" s="200"/>
      <c r="M238" s="200"/>
      <c r="N238" s="200"/>
      <c r="O238" s="200"/>
      <c r="P238" s="200"/>
      <c r="Q238" s="200"/>
      <c r="R238" s="200"/>
      <c r="S238" s="200"/>
      <c r="T238" s="200"/>
      <c r="U238" s="200"/>
      <c r="V238" s="201"/>
      <c r="W238" s="103"/>
    </row>
    <row r="239" spans="1:40" ht="23.25" customHeight="1">
      <c r="A239" s="202" t="s">
        <v>555</v>
      </c>
      <c r="B239" s="202"/>
      <c r="C239" s="202"/>
      <c r="D239" s="202"/>
      <c r="E239" s="202"/>
      <c r="F239" s="202"/>
      <c r="G239" s="203" t="s">
        <v>556</v>
      </c>
      <c r="H239" s="204"/>
      <c r="I239" s="204"/>
      <c r="J239" s="204"/>
      <c r="K239" s="204"/>
      <c r="L239" s="204"/>
      <c r="M239" s="204"/>
      <c r="N239" s="204"/>
      <c r="O239" s="204"/>
      <c r="P239" s="204"/>
      <c r="Q239" s="204"/>
      <c r="R239" s="204"/>
      <c r="S239" s="204"/>
      <c r="T239" s="204"/>
      <c r="U239" s="204"/>
      <c r="V239" s="205"/>
      <c r="W239" s="103"/>
      <c r="X239" s="301" t="s">
        <v>557</v>
      </c>
    </row>
    <row r="240" spans="1:40" ht="23.25" customHeight="1">
      <c r="A240" s="202" t="s">
        <v>558</v>
      </c>
      <c r="B240" s="202"/>
      <c r="C240" s="202"/>
      <c r="D240" s="202"/>
      <c r="E240" s="202"/>
      <c r="F240" s="202"/>
      <c r="G240" s="206" t="s">
        <v>559</v>
      </c>
      <c r="H240" s="207"/>
      <c r="I240" s="207"/>
      <c r="J240" s="207"/>
      <c r="K240" s="207"/>
      <c r="L240" s="207"/>
      <c r="M240" s="207"/>
      <c r="N240" s="207"/>
      <c r="O240" s="207"/>
      <c r="P240" s="207"/>
      <c r="Q240" s="207"/>
      <c r="R240" s="207"/>
      <c r="S240" s="207"/>
      <c r="T240" s="207"/>
      <c r="U240" s="207"/>
      <c r="V240" s="208"/>
      <c r="W240" s="103"/>
      <c r="X240" s="301"/>
    </row>
    <row r="241" spans="1:45" ht="23.25" customHeight="1">
      <c r="A241" s="202" t="s">
        <v>560</v>
      </c>
      <c r="B241" s="202"/>
      <c r="C241" s="202"/>
      <c r="D241" s="202"/>
      <c r="E241" s="202"/>
      <c r="F241" s="202"/>
      <c r="G241" s="206" t="s">
        <v>561</v>
      </c>
      <c r="H241" s="207"/>
      <c r="I241" s="207"/>
      <c r="J241" s="207"/>
      <c r="K241" s="207"/>
      <c r="L241" s="207"/>
      <c r="M241" s="207"/>
      <c r="N241" s="207"/>
      <c r="O241" s="207"/>
      <c r="P241" s="207"/>
      <c r="Q241" s="207"/>
      <c r="R241" s="207"/>
      <c r="S241" s="207"/>
      <c r="T241" s="207"/>
      <c r="U241" s="207"/>
      <c r="V241" s="208"/>
      <c r="W241" s="103"/>
      <c r="X241" s="301"/>
    </row>
    <row r="242" spans="1:45" ht="16.5">
      <c r="A242" s="149"/>
      <c r="B242" s="149"/>
      <c r="C242" s="149"/>
      <c r="D242" s="149"/>
      <c r="E242" s="149"/>
      <c r="F242" s="149"/>
      <c r="G242" s="189"/>
      <c r="H242" s="189"/>
      <c r="I242" s="189"/>
      <c r="J242" s="189"/>
      <c r="K242" s="189"/>
      <c r="L242" s="189"/>
      <c r="M242" s="189"/>
      <c r="N242" s="189"/>
      <c r="O242" s="189"/>
      <c r="P242" s="189"/>
      <c r="Q242" s="189"/>
      <c r="R242" s="189"/>
      <c r="S242" s="189"/>
      <c r="T242" s="189"/>
      <c r="U242" s="189"/>
      <c r="V242" s="189"/>
      <c r="W242" s="103"/>
    </row>
    <row r="243" spans="1:45" ht="36" customHeight="1">
      <c r="A243" s="170"/>
      <c r="B243" s="171"/>
      <c r="C243" s="171"/>
      <c r="D243" s="171"/>
      <c r="E243" s="171"/>
      <c r="F243" s="171"/>
      <c r="G243" s="171"/>
      <c r="H243" s="171"/>
      <c r="I243" s="171"/>
      <c r="J243" s="171"/>
      <c r="K243" s="171"/>
      <c r="L243" s="302" t="s">
        <v>562</v>
      </c>
      <c r="M243" s="303"/>
      <c r="N243" s="303"/>
      <c r="O243" s="303"/>
      <c r="P243" s="303"/>
      <c r="Q243" s="303"/>
      <c r="R243" s="303"/>
      <c r="S243" s="303"/>
      <c r="T243" s="303"/>
      <c r="U243" s="303"/>
      <c r="V243" s="303"/>
      <c r="W243" s="103"/>
    </row>
    <row r="244" spans="1:45" ht="56.25" customHeight="1">
      <c r="A244" s="170"/>
      <c r="B244" s="171"/>
      <c r="C244" s="171"/>
      <c r="D244" s="171"/>
      <c r="E244" s="171"/>
      <c r="F244" s="171"/>
      <c r="G244" s="171"/>
      <c r="H244" s="171"/>
      <c r="I244" s="171"/>
      <c r="J244" s="171"/>
      <c r="K244" s="171"/>
      <c r="L244" s="290" t="s">
        <v>563</v>
      </c>
      <c r="M244" s="290"/>
      <c r="N244" s="290"/>
      <c r="O244" s="290"/>
      <c r="P244" s="290"/>
      <c r="Q244" s="290" t="s">
        <v>564</v>
      </c>
      <c r="R244" s="290"/>
      <c r="S244" s="290"/>
      <c r="T244" s="290"/>
      <c r="U244" s="290"/>
      <c r="V244" s="290"/>
      <c r="W244" s="103"/>
      <c r="X244" s="179"/>
      <c r="Y244" s="172"/>
    </row>
    <row r="245" spans="1:45" ht="39.75" customHeight="1">
      <c r="A245" s="171"/>
      <c r="B245" s="171"/>
      <c r="C245" s="171"/>
      <c r="D245" s="171"/>
      <c r="E245" s="171"/>
      <c r="F245" s="171"/>
      <c r="G245" s="171"/>
      <c r="H245" s="171"/>
      <c r="I245" s="171"/>
      <c r="J245" s="171"/>
      <c r="K245" s="171"/>
      <c r="L245" s="493" t="s">
        <v>565</v>
      </c>
      <c r="M245" s="493"/>
      <c r="N245" s="493"/>
      <c r="O245" s="493"/>
      <c r="P245" s="493"/>
      <c r="Q245" s="493"/>
      <c r="R245" s="493"/>
      <c r="S245" s="493"/>
      <c r="T245" s="493"/>
      <c r="U245" s="493"/>
      <c r="V245" s="493"/>
      <c r="W245" s="103"/>
    </row>
    <row r="246" spans="1:45" ht="20.100000000000001" customHeight="1">
      <c r="A246" s="171"/>
      <c r="B246" s="171"/>
      <c r="C246" s="171"/>
      <c r="D246" s="171"/>
      <c r="E246" s="171"/>
      <c r="F246" s="171"/>
      <c r="G246" s="171"/>
      <c r="H246" s="171"/>
      <c r="I246" s="171"/>
      <c r="J246" s="171"/>
      <c r="K246" s="171"/>
      <c r="L246" s="171"/>
      <c r="M246" s="171"/>
      <c r="N246" s="171"/>
      <c r="O246" s="171"/>
      <c r="P246" s="171"/>
      <c r="Q246" s="171"/>
      <c r="R246" s="171"/>
      <c r="S246" s="171"/>
      <c r="T246" s="171"/>
      <c r="U246" s="171"/>
      <c r="V246" s="171"/>
      <c r="W246" s="103"/>
    </row>
    <row r="247" spans="1:45" ht="68.25" customHeight="1">
      <c r="A247" s="209" t="s">
        <v>566</v>
      </c>
      <c r="B247" s="209"/>
      <c r="C247" s="209"/>
      <c r="D247" s="209"/>
      <c r="E247" s="209"/>
      <c r="F247" s="209"/>
      <c r="G247" s="209"/>
      <c r="H247" s="209"/>
      <c r="I247" s="209"/>
      <c r="J247" s="209"/>
      <c r="K247" s="209"/>
      <c r="L247" s="209"/>
      <c r="M247" s="209"/>
      <c r="N247" s="209"/>
      <c r="O247" s="209"/>
      <c r="P247" s="209"/>
      <c r="Q247" s="209"/>
      <c r="R247" s="209"/>
      <c r="S247" s="209"/>
      <c r="T247" s="209"/>
      <c r="U247" s="209"/>
      <c r="V247" s="209"/>
      <c r="W247" s="103"/>
      <c r="X247" s="210" t="s">
        <v>567</v>
      </c>
      <c r="Y247" s="210"/>
      <c r="Z247" s="210"/>
    </row>
    <row r="248" spans="1:45" ht="39.75" customHeight="1">
      <c r="A248" s="211" t="s">
        <v>568</v>
      </c>
      <c r="B248" s="211"/>
      <c r="C248" s="211"/>
      <c r="D248" s="211"/>
      <c r="E248" s="211"/>
      <c r="F248" s="211"/>
      <c r="G248" s="211"/>
      <c r="H248" s="211"/>
      <c r="I248" s="211"/>
      <c r="J248" s="211"/>
      <c r="K248" s="211"/>
      <c r="L248" s="211" t="s">
        <v>569</v>
      </c>
      <c r="M248" s="211"/>
      <c r="N248" s="211"/>
      <c r="O248" s="211"/>
      <c r="P248" s="211"/>
      <c r="Q248" s="211"/>
      <c r="R248" s="211"/>
      <c r="S248" s="211"/>
      <c r="T248" s="211"/>
      <c r="U248" s="211"/>
      <c r="V248" s="211"/>
      <c r="W248" s="103"/>
      <c r="X248" s="212" t="s">
        <v>570</v>
      </c>
      <c r="Y248" s="213"/>
      <c r="Z248" s="213"/>
      <c r="AA248" s="213"/>
      <c r="AB248" s="213"/>
      <c r="AC248" s="213"/>
      <c r="AD248" s="213"/>
      <c r="AE248" s="213"/>
      <c r="AF248" s="213"/>
      <c r="AG248" s="213"/>
      <c r="AH248" s="213"/>
      <c r="AI248" s="213"/>
      <c r="AJ248" s="213"/>
      <c r="AK248" s="213"/>
      <c r="AL248" s="213"/>
      <c r="AM248" s="213"/>
      <c r="AN248" s="213"/>
      <c r="AO248" s="213"/>
      <c r="AP248" s="213"/>
      <c r="AQ248" s="213"/>
      <c r="AR248" s="213"/>
      <c r="AS248" s="213"/>
    </row>
    <row r="249" spans="1:45" ht="35.25" customHeight="1">
      <c r="A249" s="214" t="s">
        <v>483</v>
      </c>
      <c r="B249" s="214"/>
      <c r="C249" s="214"/>
      <c r="D249" s="214"/>
      <c r="E249" s="214"/>
      <c r="F249" s="214"/>
      <c r="G249" s="215" t="s">
        <v>571</v>
      </c>
      <c r="H249" s="216"/>
      <c r="I249" s="216"/>
      <c r="J249" s="216"/>
      <c r="K249" s="216"/>
      <c r="L249" s="216"/>
      <c r="M249" s="216"/>
      <c r="N249" s="216"/>
      <c r="O249" s="216"/>
      <c r="P249" s="216"/>
      <c r="Q249" s="216"/>
      <c r="R249" s="216"/>
      <c r="S249" s="216"/>
      <c r="T249" s="216"/>
      <c r="U249" s="216"/>
      <c r="V249" s="217"/>
      <c r="W249" s="103"/>
      <c r="X249" s="218" t="s">
        <v>572</v>
      </c>
      <c r="Y249" s="218"/>
      <c r="Z249" s="218"/>
    </row>
    <row r="250" spans="1:45" ht="21.75" customHeight="1">
      <c r="A250" s="196" t="s">
        <v>501</v>
      </c>
      <c r="B250" s="197"/>
      <c r="C250" s="197"/>
      <c r="D250" s="197"/>
      <c r="E250" s="197"/>
      <c r="F250" s="198"/>
      <c r="G250" s="215" t="s">
        <v>573</v>
      </c>
      <c r="H250" s="216"/>
      <c r="I250" s="216"/>
      <c r="J250" s="216"/>
      <c r="K250" s="216"/>
      <c r="L250" s="216"/>
      <c r="M250" s="216"/>
      <c r="N250" s="216"/>
      <c r="O250" s="216"/>
      <c r="P250" s="216"/>
      <c r="Q250" s="216"/>
      <c r="R250" s="216"/>
      <c r="S250" s="216"/>
      <c r="T250" s="216"/>
      <c r="U250" s="216"/>
      <c r="V250" s="217"/>
      <c r="W250" s="103"/>
      <c r="X250" s="149" t="s">
        <v>574</v>
      </c>
    </row>
    <row r="251" spans="1:45" ht="21.75" customHeight="1">
      <c r="A251" s="214" t="s">
        <v>575</v>
      </c>
      <c r="B251" s="214"/>
      <c r="C251" s="214"/>
      <c r="D251" s="214"/>
      <c r="E251" s="214"/>
      <c r="F251" s="214"/>
      <c r="G251" s="215" t="s">
        <v>576</v>
      </c>
      <c r="H251" s="216"/>
      <c r="I251" s="216"/>
      <c r="J251" s="216"/>
      <c r="K251" s="216"/>
      <c r="L251" s="216"/>
      <c r="M251" s="216"/>
      <c r="N251" s="216"/>
      <c r="O251" s="216"/>
      <c r="P251" s="216"/>
      <c r="Q251" s="216"/>
      <c r="R251" s="216"/>
      <c r="S251" s="216"/>
      <c r="T251" s="216"/>
      <c r="U251" s="216"/>
      <c r="V251" s="217"/>
      <c r="W251" s="103"/>
    </row>
    <row r="252" spans="1:45" ht="21.75" customHeight="1">
      <c r="A252" s="219" t="s">
        <v>565</v>
      </c>
      <c r="B252" s="219"/>
      <c r="C252" s="219"/>
      <c r="D252" s="219"/>
      <c r="E252" s="219"/>
      <c r="F252" s="219"/>
      <c r="G252" s="219"/>
      <c r="H252" s="219"/>
      <c r="I252" s="219"/>
      <c r="J252" s="219"/>
      <c r="K252" s="219"/>
      <c r="L252" s="219"/>
      <c r="M252" s="219"/>
      <c r="N252" s="219"/>
      <c r="O252" s="219"/>
      <c r="P252" s="219"/>
      <c r="Q252" s="219"/>
      <c r="R252" s="219"/>
      <c r="S252" s="219"/>
      <c r="T252" s="219"/>
      <c r="U252" s="219"/>
      <c r="V252" s="219"/>
      <c r="W252" s="103"/>
      <c r="Y252" s="149"/>
    </row>
    <row r="253" spans="1:45" ht="21.75" customHeight="1">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03"/>
      <c r="Y253" s="149"/>
    </row>
    <row r="254" spans="1:45" ht="68.25" customHeight="1">
      <c r="A254" s="209" t="s">
        <v>577</v>
      </c>
      <c r="B254" s="209"/>
      <c r="C254" s="209"/>
      <c r="D254" s="209"/>
      <c r="E254" s="209"/>
      <c r="F254" s="209"/>
      <c r="G254" s="209"/>
      <c r="H254" s="209"/>
      <c r="I254" s="209"/>
      <c r="J254" s="209"/>
      <c r="K254" s="209"/>
      <c r="L254" s="209"/>
      <c r="M254" s="209"/>
      <c r="N254" s="209"/>
      <c r="O254" s="209"/>
      <c r="P254" s="209"/>
      <c r="Q254" s="209"/>
      <c r="R254" s="209"/>
      <c r="S254" s="209"/>
      <c r="T254" s="209"/>
      <c r="U254" s="209"/>
      <c r="V254" s="209"/>
      <c r="W254" s="103"/>
      <c r="X254" s="210" t="s">
        <v>578</v>
      </c>
      <c r="Y254" s="210"/>
      <c r="Z254" s="210"/>
    </row>
    <row r="255" spans="1:45" ht="39.75" customHeight="1">
      <c r="A255" s="211" t="s">
        <v>579</v>
      </c>
      <c r="B255" s="211"/>
      <c r="C255" s="211"/>
      <c r="D255" s="211"/>
      <c r="E255" s="211"/>
      <c r="F255" s="211"/>
      <c r="G255" s="211"/>
      <c r="H255" s="211"/>
      <c r="I255" s="211"/>
      <c r="J255" s="211"/>
      <c r="K255" s="211"/>
      <c r="L255" s="211" t="s">
        <v>580</v>
      </c>
      <c r="M255" s="211"/>
      <c r="N255" s="211"/>
      <c r="O255" s="211"/>
      <c r="P255" s="211"/>
      <c r="Q255" s="211"/>
      <c r="R255" s="211"/>
      <c r="S255" s="211"/>
      <c r="T255" s="211"/>
      <c r="U255" s="211"/>
      <c r="V255" s="211"/>
      <c r="W255" s="103"/>
      <c r="X255" s="212" t="s">
        <v>581</v>
      </c>
      <c r="Y255" s="213"/>
      <c r="Z255" s="213"/>
      <c r="AA255" s="213"/>
      <c r="AB255" s="213"/>
      <c r="AC255" s="213"/>
      <c r="AD255" s="213"/>
      <c r="AE255" s="213"/>
      <c r="AF255" s="213"/>
      <c r="AG255" s="213"/>
      <c r="AH255" s="213"/>
      <c r="AI255" s="213"/>
      <c r="AJ255" s="213"/>
      <c r="AK255" s="213"/>
      <c r="AL255" s="213"/>
      <c r="AM255" s="213"/>
      <c r="AN255" s="213"/>
      <c r="AO255" s="213"/>
      <c r="AP255" s="213"/>
      <c r="AQ255" s="213"/>
      <c r="AR255" s="213"/>
      <c r="AS255" s="213"/>
    </row>
    <row r="256" spans="1:45" ht="35.25" customHeight="1">
      <c r="A256" s="214" t="s">
        <v>483</v>
      </c>
      <c r="B256" s="214"/>
      <c r="C256" s="214"/>
      <c r="D256" s="214"/>
      <c r="E256" s="214"/>
      <c r="F256" s="214"/>
      <c r="G256" s="215" t="s">
        <v>582</v>
      </c>
      <c r="H256" s="216"/>
      <c r="I256" s="216"/>
      <c r="J256" s="216"/>
      <c r="K256" s="216"/>
      <c r="L256" s="216"/>
      <c r="M256" s="216"/>
      <c r="N256" s="216"/>
      <c r="O256" s="216"/>
      <c r="P256" s="216"/>
      <c r="Q256" s="216"/>
      <c r="R256" s="216"/>
      <c r="S256" s="216"/>
      <c r="T256" s="216"/>
      <c r="U256" s="216"/>
      <c r="V256" s="217"/>
      <c r="W256" s="103"/>
      <c r="X256" s="218" t="s">
        <v>583</v>
      </c>
      <c r="Y256" s="218"/>
      <c r="Z256" s="218"/>
    </row>
    <row r="257" spans="1:40" ht="21.75" customHeight="1">
      <c r="A257" s="196" t="s">
        <v>501</v>
      </c>
      <c r="B257" s="197"/>
      <c r="C257" s="197"/>
      <c r="D257" s="197"/>
      <c r="E257" s="197"/>
      <c r="F257" s="198"/>
      <c r="G257" s="215" t="s">
        <v>584</v>
      </c>
      <c r="H257" s="216"/>
      <c r="I257" s="216"/>
      <c r="J257" s="216"/>
      <c r="K257" s="216"/>
      <c r="L257" s="216"/>
      <c r="M257" s="216"/>
      <c r="N257" s="216"/>
      <c r="O257" s="216"/>
      <c r="P257" s="216"/>
      <c r="Q257" s="216"/>
      <c r="R257" s="216"/>
      <c r="S257" s="216"/>
      <c r="T257" s="216"/>
      <c r="U257" s="216"/>
      <c r="V257" s="217"/>
      <c r="W257" s="103"/>
      <c r="X257" s="149" t="s">
        <v>585</v>
      </c>
    </row>
    <row r="258" spans="1:40" ht="21.75" customHeight="1">
      <c r="A258" s="214" t="s">
        <v>575</v>
      </c>
      <c r="B258" s="214"/>
      <c r="C258" s="214"/>
      <c r="D258" s="214"/>
      <c r="E258" s="214"/>
      <c r="F258" s="214"/>
      <c r="G258" s="215" t="s">
        <v>586</v>
      </c>
      <c r="H258" s="216"/>
      <c r="I258" s="216"/>
      <c r="J258" s="216"/>
      <c r="K258" s="216"/>
      <c r="L258" s="216"/>
      <c r="M258" s="216"/>
      <c r="N258" s="216"/>
      <c r="O258" s="216"/>
      <c r="P258" s="216"/>
      <c r="Q258" s="216"/>
      <c r="R258" s="216"/>
      <c r="S258" s="216"/>
      <c r="T258" s="216"/>
      <c r="U258" s="216"/>
      <c r="V258" s="217"/>
      <c r="W258" s="103"/>
    </row>
    <row r="259" spans="1:40" ht="36" customHeight="1">
      <c r="A259" s="226" t="s">
        <v>546</v>
      </c>
      <c r="B259" s="227"/>
      <c r="C259" s="227"/>
      <c r="D259" s="227"/>
      <c r="E259" s="227"/>
      <c r="F259" s="228"/>
      <c r="G259" s="199" t="s">
        <v>587</v>
      </c>
      <c r="H259" s="200"/>
      <c r="I259" s="200"/>
      <c r="J259" s="200"/>
      <c r="K259" s="200"/>
      <c r="L259" s="200"/>
      <c r="M259" s="200"/>
      <c r="N259" s="200"/>
      <c r="O259" s="200"/>
      <c r="P259" s="200"/>
      <c r="Q259" s="200"/>
      <c r="R259" s="200"/>
      <c r="S259" s="200"/>
      <c r="T259" s="200"/>
      <c r="U259" s="200"/>
      <c r="V259" s="201"/>
      <c r="W259" s="103"/>
    </row>
    <row r="260" spans="1:40" ht="36" customHeight="1">
      <c r="A260" s="229" t="s">
        <v>548</v>
      </c>
      <c r="B260" s="229"/>
      <c r="C260" s="229"/>
      <c r="D260" s="229"/>
      <c r="E260" s="229"/>
      <c r="F260" s="229"/>
      <c r="G260" s="199" t="s">
        <v>588</v>
      </c>
      <c r="H260" s="200"/>
      <c r="I260" s="200"/>
      <c r="J260" s="200"/>
      <c r="K260" s="200"/>
      <c r="L260" s="200"/>
      <c r="M260" s="200"/>
      <c r="N260" s="200"/>
      <c r="O260" s="200"/>
      <c r="P260" s="200"/>
      <c r="Q260" s="200"/>
      <c r="R260" s="200"/>
      <c r="S260" s="200"/>
      <c r="T260" s="200"/>
      <c r="U260" s="200"/>
      <c r="V260" s="201"/>
      <c r="W260" s="103"/>
      <c r="Y260" s="230" t="s">
        <v>550</v>
      </c>
      <c r="Z260" s="231"/>
      <c r="AA260" s="231"/>
      <c r="AB260" s="231"/>
      <c r="AC260" s="231"/>
      <c r="AD260" s="145"/>
      <c r="AE260" s="146"/>
      <c r="AF260" s="146"/>
      <c r="AG260" s="146"/>
      <c r="AH260" s="146"/>
      <c r="AI260" s="146"/>
      <c r="AJ260" s="146"/>
      <c r="AK260" s="146"/>
      <c r="AL260" s="146"/>
      <c r="AM260" s="146"/>
      <c r="AN260" s="146"/>
    </row>
    <row r="261" spans="1:40" ht="36" customHeight="1">
      <c r="A261" s="196" t="s">
        <v>551</v>
      </c>
      <c r="B261" s="197"/>
      <c r="C261" s="197"/>
      <c r="D261" s="197"/>
      <c r="E261" s="197"/>
      <c r="F261" s="198"/>
      <c r="G261" s="199" t="s">
        <v>589</v>
      </c>
      <c r="H261" s="200"/>
      <c r="I261" s="200"/>
      <c r="J261" s="200"/>
      <c r="K261" s="200"/>
      <c r="L261" s="200"/>
      <c r="M261" s="200"/>
      <c r="N261" s="200"/>
      <c r="O261" s="200"/>
      <c r="P261" s="200"/>
      <c r="Q261" s="200"/>
      <c r="R261" s="200"/>
      <c r="S261" s="200"/>
      <c r="T261" s="200"/>
      <c r="U261" s="200"/>
      <c r="V261" s="201"/>
      <c r="W261" s="103"/>
    </row>
    <row r="262" spans="1:40" ht="36" customHeight="1">
      <c r="A262" s="196" t="s">
        <v>553</v>
      </c>
      <c r="B262" s="197"/>
      <c r="C262" s="197"/>
      <c r="D262" s="197"/>
      <c r="E262" s="197"/>
      <c r="F262" s="198"/>
      <c r="G262" s="199" t="s">
        <v>590</v>
      </c>
      <c r="H262" s="200"/>
      <c r="I262" s="200"/>
      <c r="J262" s="200"/>
      <c r="K262" s="200"/>
      <c r="L262" s="200"/>
      <c r="M262" s="200"/>
      <c r="N262" s="200"/>
      <c r="O262" s="200"/>
      <c r="P262" s="200"/>
      <c r="Q262" s="200"/>
      <c r="R262" s="200"/>
      <c r="S262" s="200"/>
      <c r="T262" s="200"/>
      <c r="U262" s="200"/>
      <c r="V262" s="201"/>
      <c r="W262" s="103"/>
    </row>
    <row r="263" spans="1:40" ht="23.25" customHeight="1">
      <c r="A263" s="202" t="s">
        <v>555</v>
      </c>
      <c r="B263" s="202"/>
      <c r="C263" s="202"/>
      <c r="D263" s="202"/>
      <c r="E263" s="202"/>
      <c r="F263" s="202"/>
      <c r="G263" s="203" t="s">
        <v>591</v>
      </c>
      <c r="H263" s="204"/>
      <c r="I263" s="204"/>
      <c r="J263" s="204"/>
      <c r="K263" s="204"/>
      <c r="L263" s="204"/>
      <c r="M263" s="204"/>
      <c r="N263" s="204"/>
      <c r="O263" s="204"/>
      <c r="P263" s="204"/>
      <c r="Q263" s="204"/>
      <c r="R263" s="204"/>
      <c r="S263" s="204"/>
      <c r="T263" s="204"/>
      <c r="U263" s="204"/>
      <c r="V263" s="205"/>
      <c r="W263" s="103"/>
    </row>
    <row r="264" spans="1:40" ht="23.25" customHeight="1">
      <c r="A264" s="202" t="s">
        <v>558</v>
      </c>
      <c r="B264" s="202"/>
      <c r="C264" s="202"/>
      <c r="D264" s="202"/>
      <c r="E264" s="202"/>
      <c r="F264" s="202"/>
      <c r="G264" s="206" t="s">
        <v>592</v>
      </c>
      <c r="H264" s="207"/>
      <c r="I264" s="207"/>
      <c r="J264" s="207"/>
      <c r="K264" s="207"/>
      <c r="L264" s="207"/>
      <c r="M264" s="207"/>
      <c r="N264" s="207"/>
      <c r="O264" s="207"/>
      <c r="P264" s="207"/>
      <c r="Q264" s="207"/>
      <c r="R264" s="207"/>
      <c r="S264" s="207"/>
      <c r="T264" s="207"/>
      <c r="U264" s="207"/>
      <c r="V264" s="208"/>
      <c r="W264" s="103"/>
    </row>
    <row r="265" spans="1:40" ht="21.75" customHeight="1">
      <c r="A265" s="219" t="s">
        <v>565</v>
      </c>
      <c r="B265" s="219"/>
      <c r="C265" s="219"/>
      <c r="D265" s="219"/>
      <c r="E265" s="219"/>
      <c r="F265" s="219"/>
      <c r="G265" s="219"/>
      <c r="H265" s="219"/>
      <c r="I265" s="219"/>
      <c r="J265" s="219"/>
      <c r="K265" s="219"/>
      <c r="L265" s="219"/>
      <c r="M265" s="219"/>
      <c r="N265" s="219"/>
      <c r="O265" s="219"/>
      <c r="P265" s="219"/>
      <c r="Q265" s="219"/>
      <c r="R265" s="219"/>
      <c r="S265" s="219"/>
      <c r="T265" s="219"/>
      <c r="U265" s="219"/>
      <c r="V265" s="219"/>
      <c r="W265" s="103"/>
      <c r="Y265" s="149"/>
    </row>
    <row r="266" spans="1:40" ht="20.100000000000001" customHeight="1">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Y266" s="149"/>
    </row>
    <row r="267" spans="1:40" ht="20.100000000000001" customHeight="1">
      <c r="A267" s="286" t="s">
        <v>593</v>
      </c>
      <c r="B267" s="286"/>
      <c r="C267" s="286"/>
      <c r="D267" s="286"/>
      <c r="E267" s="286"/>
      <c r="F267" s="286"/>
      <c r="G267" s="286"/>
      <c r="H267" s="286"/>
      <c r="I267" s="286"/>
      <c r="J267" s="286"/>
      <c r="K267" s="286"/>
      <c r="L267" s="286"/>
      <c r="M267" s="286"/>
      <c r="N267" s="286"/>
      <c r="O267" s="286"/>
      <c r="P267" s="286"/>
      <c r="Q267" s="286"/>
      <c r="R267" s="286"/>
      <c r="S267" s="286"/>
      <c r="T267" s="286"/>
      <c r="U267" s="286"/>
      <c r="V267" s="286"/>
    </row>
    <row r="268" spans="1:40" ht="20.100000000000001" customHeight="1">
      <c r="A268" s="286"/>
      <c r="B268" s="286"/>
      <c r="C268" s="286"/>
      <c r="D268" s="286"/>
      <c r="E268" s="286"/>
      <c r="F268" s="286"/>
      <c r="G268" s="286"/>
      <c r="H268" s="286"/>
      <c r="I268" s="286"/>
      <c r="J268" s="286"/>
      <c r="K268" s="286"/>
      <c r="L268" s="286"/>
      <c r="M268" s="286"/>
      <c r="N268" s="286"/>
      <c r="O268" s="286"/>
      <c r="P268" s="286"/>
      <c r="Q268" s="286"/>
      <c r="R268" s="286"/>
      <c r="S268" s="286"/>
      <c r="T268" s="286"/>
      <c r="U268" s="286"/>
      <c r="V268" s="286"/>
    </row>
    <row r="269" spans="1:40" ht="20.100000000000001" customHeight="1">
      <c r="A269" s="286"/>
      <c r="B269" s="286"/>
      <c r="C269" s="286"/>
      <c r="D269" s="286"/>
      <c r="E269" s="286"/>
      <c r="F269" s="286"/>
      <c r="G269" s="286"/>
      <c r="H269" s="286"/>
      <c r="I269" s="286"/>
      <c r="J269" s="286"/>
      <c r="K269" s="286"/>
      <c r="L269" s="286"/>
      <c r="M269" s="286"/>
      <c r="N269" s="286"/>
      <c r="O269" s="286"/>
      <c r="P269" s="286"/>
      <c r="Q269" s="286"/>
      <c r="R269" s="286"/>
      <c r="S269" s="286"/>
      <c r="T269" s="286"/>
      <c r="U269" s="286"/>
      <c r="V269" s="286"/>
    </row>
    <row r="270" spans="1:40" ht="20.100000000000001" customHeight="1">
      <c r="A270" s="286"/>
      <c r="B270" s="286"/>
      <c r="C270" s="286"/>
      <c r="D270" s="286"/>
      <c r="E270" s="286"/>
      <c r="F270" s="286"/>
      <c r="G270" s="286"/>
      <c r="H270" s="286"/>
      <c r="I270" s="286"/>
      <c r="J270" s="286"/>
      <c r="K270" s="286"/>
      <c r="L270" s="286"/>
      <c r="M270" s="286"/>
      <c r="N270" s="286"/>
      <c r="O270" s="286"/>
      <c r="P270" s="286"/>
      <c r="Q270" s="286"/>
      <c r="R270" s="286"/>
      <c r="S270" s="286"/>
      <c r="T270" s="286"/>
      <c r="U270" s="286"/>
      <c r="V270" s="286"/>
    </row>
    <row r="271" spans="1:40" ht="20.100000000000001" customHeight="1">
      <c r="A271" s="286"/>
      <c r="B271" s="286"/>
      <c r="C271" s="286"/>
      <c r="D271" s="286"/>
      <c r="E271" s="286"/>
      <c r="F271" s="286"/>
      <c r="G271" s="286"/>
      <c r="H271" s="286"/>
      <c r="I271" s="286"/>
      <c r="J271" s="286"/>
      <c r="K271" s="286"/>
      <c r="L271" s="286"/>
      <c r="M271" s="286"/>
      <c r="N271" s="286"/>
      <c r="O271" s="286"/>
      <c r="P271" s="286"/>
      <c r="Q271" s="286"/>
      <c r="R271" s="286"/>
      <c r="S271" s="286"/>
      <c r="T271" s="286"/>
      <c r="U271" s="286"/>
      <c r="V271" s="286"/>
    </row>
    <row r="272" spans="1:40" ht="20.100000000000001" customHeight="1">
      <c r="A272" s="286"/>
      <c r="B272" s="286"/>
      <c r="C272" s="286"/>
      <c r="D272" s="286"/>
      <c r="E272" s="286"/>
      <c r="F272" s="286"/>
      <c r="G272" s="286"/>
      <c r="H272" s="286"/>
      <c r="I272" s="286"/>
      <c r="J272" s="286"/>
      <c r="K272" s="286"/>
      <c r="L272" s="286"/>
      <c r="M272" s="286"/>
      <c r="N272" s="286"/>
      <c r="O272" s="286"/>
      <c r="P272" s="286"/>
      <c r="Q272" s="286"/>
      <c r="R272" s="286"/>
      <c r="S272" s="286"/>
      <c r="T272" s="286"/>
      <c r="U272" s="286"/>
      <c r="V272" s="286"/>
    </row>
    <row r="273" spans="1:22" ht="20.100000000000001" customHeight="1">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row>
  </sheetData>
  <sheetProtection formatCells="0" formatColumns="0" formatRows="0" insertColumns="0" insertRows="0"/>
  <dataConsolidate/>
  <mergeCells count="621">
    <mergeCell ref="A194:F194"/>
    <mergeCell ref="G194:V194"/>
    <mergeCell ref="L39:N39"/>
    <mergeCell ref="O39:P39"/>
    <mergeCell ref="Q39:T39"/>
    <mergeCell ref="U39:V39"/>
    <mergeCell ref="A43:F43"/>
    <mergeCell ref="G43:V43"/>
    <mergeCell ref="A44:V44"/>
    <mergeCell ref="B40:F40"/>
    <mergeCell ref="G40:H40"/>
    <mergeCell ref="I40:K40"/>
    <mergeCell ref="L40:N40"/>
    <mergeCell ref="O40:P40"/>
    <mergeCell ref="Q40:T40"/>
    <mergeCell ref="U40:V40"/>
    <mergeCell ref="A41:V41"/>
    <mergeCell ref="A42:F42"/>
    <mergeCell ref="G42:H42"/>
    <mergeCell ref="I42:K42"/>
    <mergeCell ref="L42:N42"/>
    <mergeCell ref="O42:P42"/>
    <mergeCell ref="Q42:T42"/>
    <mergeCell ref="U42:V42"/>
    <mergeCell ref="A1:I3"/>
    <mergeCell ref="J1:V3"/>
    <mergeCell ref="A4:I4"/>
    <mergeCell ref="K4:V4"/>
    <mergeCell ref="A5:V5"/>
    <mergeCell ref="A6:V6"/>
    <mergeCell ref="A15:F15"/>
    <mergeCell ref="G15:L15"/>
    <mergeCell ref="M15:O15"/>
    <mergeCell ref="P15:V15"/>
    <mergeCell ref="A16:F16"/>
    <mergeCell ref="G16:V16"/>
    <mergeCell ref="A7:V7"/>
    <mergeCell ref="A8:V8"/>
    <mergeCell ref="A9:V9"/>
    <mergeCell ref="A13:F13"/>
    <mergeCell ref="G13:V13"/>
    <mergeCell ref="A14:F14"/>
    <mergeCell ref="G14:V14"/>
    <mergeCell ref="X20:X23"/>
    <mergeCell ref="G21:K21"/>
    <mergeCell ref="L21:P21"/>
    <mergeCell ref="S21:V21"/>
    <mergeCell ref="G22:K22"/>
    <mergeCell ref="L22:V22"/>
    <mergeCell ref="G23:K23"/>
    <mergeCell ref="A17:F17"/>
    <mergeCell ref="G17:V17"/>
    <mergeCell ref="A18:F19"/>
    <mergeCell ref="G18:K18"/>
    <mergeCell ref="L18:V18"/>
    <mergeCell ref="X18:X19"/>
    <mergeCell ref="G19:K19"/>
    <mergeCell ref="L19:P19"/>
    <mergeCell ref="S19:V19"/>
    <mergeCell ref="A28:F28"/>
    <mergeCell ref="G28:J28"/>
    <mergeCell ref="K28:V28"/>
    <mergeCell ref="A30:E30"/>
    <mergeCell ref="F30:L30"/>
    <mergeCell ref="M30:P30"/>
    <mergeCell ref="Q30:V30"/>
    <mergeCell ref="L23:P23"/>
    <mergeCell ref="S23:V23"/>
    <mergeCell ref="G24:K24"/>
    <mergeCell ref="L24:V24"/>
    <mergeCell ref="A25:F25"/>
    <mergeCell ref="G25:I25"/>
    <mergeCell ref="J25:N25"/>
    <mergeCell ref="O25:Q25"/>
    <mergeCell ref="R25:V25"/>
    <mergeCell ref="A20:F24"/>
    <mergeCell ref="G20:K20"/>
    <mergeCell ref="L20:V20"/>
    <mergeCell ref="Q32:V32"/>
    <mergeCell ref="Q33:T33"/>
    <mergeCell ref="U33:V33"/>
    <mergeCell ref="A34:V34"/>
    <mergeCell ref="A32:A33"/>
    <mergeCell ref="B32:F33"/>
    <mergeCell ref="G32:H33"/>
    <mergeCell ref="I32:K33"/>
    <mergeCell ref="L32:N33"/>
    <mergeCell ref="O32:P33"/>
    <mergeCell ref="A35:V35"/>
    <mergeCell ref="B37:F37"/>
    <mergeCell ref="G37:H37"/>
    <mergeCell ref="I37:K37"/>
    <mergeCell ref="L37:N37"/>
    <mergeCell ref="O37:P37"/>
    <mergeCell ref="Q37:T37"/>
    <mergeCell ref="U37:V37"/>
    <mergeCell ref="B47:G47"/>
    <mergeCell ref="H47:K47"/>
    <mergeCell ref="L47:N47"/>
    <mergeCell ref="R45:V45"/>
    <mergeCell ref="A46:V46"/>
    <mergeCell ref="B36:F36"/>
    <mergeCell ref="G36:H36"/>
    <mergeCell ref="I36:K36"/>
    <mergeCell ref="L36:N36"/>
    <mergeCell ref="O36:P36"/>
    <mergeCell ref="Q36:T36"/>
    <mergeCell ref="U36:V36"/>
    <mergeCell ref="A38:V38"/>
    <mergeCell ref="B39:F39"/>
    <mergeCell ref="G39:H39"/>
    <mergeCell ref="I39:K39"/>
    <mergeCell ref="A49:V49"/>
    <mergeCell ref="A50:V50"/>
    <mergeCell ref="A51:V51"/>
    <mergeCell ref="B48:G48"/>
    <mergeCell ref="H48:K48"/>
    <mergeCell ref="L48:N48"/>
    <mergeCell ref="S47:V47"/>
    <mergeCell ref="S48:V48"/>
    <mergeCell ref="O48:R48"/>
    <mergeCell ref="O47:R47"/>
    <mergeCell ref="Q58:V58"/>
    <mergeCell ref="B59:J59"/>
    <mergeCell ref="K59:P59"/>
    <mergeCell ref="Q59:V59"/>
    <mergeCell ref="R53:V53"/>
    <mergeCell ref="B60:J60"/>
    <mergeCell ref="K60:P60"/>
    <mergeCell ref="Q60:V60"/>
    <mergeCell ref="X53:X57"/>
    <mergeCell ref="B54:M54"/>
    <mergeCell ref="N54:Q54"/>
    <mergeCell ref="R54:V54"/>
    <mergeCell ref="B55:M55"/>
    <mergeCell ref="N55:Q55"/>
    <mergeCell ref="R55:V55"/>
    <mergeCell ref="B56:M56"/>
    <mergeCell ref="N56:Q56"/>
    <mergeCell ref="R56:V56"/>
    <mergeCell ref="B57:M57"/>
    <mergeCell ref="N57:Q57"/>
    <mergeCell ref="R57:V57"/>
    <mergeCell ref="B64:F64"/>
    <mergeCell ref="G64:J64"/>
    <mergeCell ref="B65:F65"/>
    <mergeCell ref="G65:J65"/>
    <mergeCell ref="K65:P65"/>
    <mergeCell ref="Q65:V65"/>
    <mergeCell ref="B66:F66"/>
    <mergeCell ref="G66:J66"/>
    <mergeCell ref="K66:P66"/>
    <mergeCell ref="K64:P64"/>
    <mergeCell ref="Q64:V64"/>
    <mergeCell ref="Q66:V66"/>
    <mergeCell ref="K69:P69"/>
    <mergeCell ref="Q69:V69"/>
    <mergeCell ref="K70:P70"/>
    <mergeCell ref="Q70:V70"/>
    <mergeCell ref="K67:P67"/>
    <mergeCell ref="Q67:V67"/>
    <mergeCell ref="K68:P68"/>
    <mergeCell ref="Q68:V68"/>
    <mergeCell ref="K73:P73"/>
    <mergeCell ref="Q73:V73"/>
    <mergeCell ref="K74:P74"/>
    <mergeCell ref="Q74:V74"/>
    <mergeCell ref="K71:P71"/>
    <mergeCell ref="Q71:V71"/>
    <mergeCell ref="K72:P72"/>
    <mergeCell ref="Q72:V72"/>
    <mergeCell ref="B71:F71"/>
    <mergeCell ref="G71:J71"/>
    <mergeCell ref="B72:J72"/>
    <mergeCell ref="B73:F73"/>
    <mergeCell ref="G73:J73"/>
    <mergeCell ref="B74:F74"/>
    <mergeCell ref="G74:J74"/>
    <mergeCell ref="K77:P77"/>
    <mergeCell ref="Q77:V77"/>
    <mergeCell ref="K78:P78"/>
    <mergeCell ref="Q78:V78"/>
    <mergeCell ref="K75:P75"/>
    <mergeCell ref="Q75:V75"/>
    <mergeCell ref="K76:P76"/>
    <mergeCell ref="Q76:V76"/>
    <mergeCell ref="B75:F75"/>
    <mergeCell ref="G75:J75"/>
    <mergeCell ref="B76:F76"/>
    <mergeCell ref="G76:J76"/>
    <mergeCell ref="B77:F77"/>
    <mergeCell ref="G77:J77"/>
    <mergeCell ref="B78:F78"/>
    <mergeCell ref="G78:J78"/>
    <mergeCell ref="K81:P81"/>
    <mergeCell ref="Q81:V81"/>
    <mergeCell ref="K82:P82"/>
    <mergeCell ref="Q82:V82"/>
    <mergeCell ref="K79:P79"/>
    <mergeCell ref="Q79:V79"/>
    <mergeCell ref="K80:P80"/>
    <mergeCell ref="Q80:V80"/>
    <mergeCell ref="B79:F79"/>
    <mergeCell ref="G79:J79"/>
    <mergeCell ref="B80:F80"/>
    <mergeCell ref="G80:J80"/>
    <mergeCell ref="B81:F81"/>
    <mergeCell ref="G81:J81"/>
    <mergeCell ref="B82:F82"/>
    <mergeCell ref="G82:J82"/>
    <mergeCell ref="K85:P85"/>
    <mergeCell ref="Q85:V85"/>
    <mergeCell ref="K86:P86"/>
    <mergeCell ref="Q86:V86"/>
    <mergeCell ref="B83:J83"/>
    <mergeCell ref="K83:P83"/>
    <mergeCell ref="Q83:V83"/>
    <mergeCell ref="K84:P84"/>
    <mergeCell ref="Q84:V84"/>
    <mergeCell ref="B84:F84"/>
    <mergeCell ref="G84:J84"/>
    <mergeCell ref="B85:F85"/>
    <mergeCell ref="G85:J85"/>
    <mergeCell ref="B86:F86"/>
    <mergeCell ref="G86:J86"/>
    <mergeCell ref="K87:P87"/>
    <mergeCell ref="Q87:V87"/>
    <mergeCell ref="K88:P88"/>
    <mergeCell ref="Q88:V88"/>
    <mergeCell ref="B87:F87"/>
    <mergeCell ref="G87:J87"/>
    <mergeCell ref="B88:F88"/>
    <mergeCell ref="G88:J88"/>
    <mergeCell ref="B89:F89"/>
    <mergeCell ref="G89:J89"/>
    <mergeCell ref="B91:F91"/>
    <mergeCell ref="G91:J91"/>
    <mergeCell ref="B92:F92"/>
    <mergeCell ref="G92:J92"/>
    <mergeCell ref="B93:F93"/>
    <mergeCell ref="G93:J93"/>
    <mergeCell ref="B94:J94"/>
    <mergeCell ref="K89:P89"/>
    <mergeCell ref="Q89:V89"/>
    <mergeCell ref="K90:P90"/>
    <mergeCell ref="Q90:V90"/>
    <mergeCell ref="B90:F90"/>
    <mergeCell ref="G90:J90"/>
    <mergeCell ref="G98:J98"/>
    <mergeCell ref="K93:P93"/>
    <mergeCell ref="Q93:V93"/>
    <mergeCell ref="K94:P94"/>
    <mergeCell ref="Q94:V94"/>
    <mergeCell ref="K91:P91"/>
    <mergeCell ref="Q91:V91"/>
    <mergeCell ref="K92:P92"/>
    <mergeCell ref="Q92:V92"/>
    <mergeCell ref="B106:J106"/>
    <mergeCell ref="K106:P106"/>
    <mergeCell ref="Q106:V106"/>
    <mergeCell ref="B107:J107"/>
    <mergeCell ref="K107:P107"/>
    <mergeCell ref="Q107:V107"/>
    <mergeCell ref="B105:J105"/>
    <mergeCell ref="K105:P105"/>
    <mergeCell ref="Q105:V105"/>
    <mergeCell ref="X107:X111"/>
    <mergeCell ref="B108:J108"/>
    <mergeCell ref="K108:P108"/>
    <mergeCell ref="Q108:V108"/>
    <mergeCell ref="B109:J109"/>
    <mergeCell ref="K109:P109"/>
    <mergeCell ref="Q109:V109"/>
    <mergeCell ref="B110:J110"/>
    <mergeCell ref="K110:P110"/>
    <mergeCell ref="Q110:V110"/>
    <mergeCell ref="A150:F150"/>
    <mergeCell ref="G150:V150"/>
    <mergeCell ref="A113:V114"/>
    <mergeCell ref="B111:J111"/>
    <mergeCell ref="K111:P111"/>
    <mergeCell ref="Q111:V111"/>
    <mergeCell ref="B112:J112"/>
    <mergeCell ref="K112:P112"/>
    <mergeCell ref="Q112:V112"/>
    <mergeCell ref="G138:V138"/>
    <mergeCell ref="G139:K139"/>
    <mergeCell ref="G129:V129"/>
    <mergeCell ref="G130:K130"/>
    <mergeCell ref="L130:V130"/>
    <mergeCell ref="G137:V137"/>
    <mergeCell ref="G145:K145"/>
    <mergeCell ref="L145:V145"/>
    <mergeCell ref="A154:V154"/>
    <mergeCell ref="A155:F155"/>
    <mergeCell ref="G155:V155"/>
    <mergeCell ref="X155:Z155"/>
    <mergeCell ref="A156:F156"/>
    <mergeCell ref="G156:V156"/>
    <mergeCell ref="A152:F152"/>
    <mergeCell ref="G152:V152"/>
    <mergeCell ref="X152:Z152"/>
    <mergeCell ref="A153:F153"/>
    <mergeCell ref="G153:J153"/>
    <mergeCell ref="K153:P153"/>
    <mergeCell ref="Q153:V153"/>
    <mergeCell ref="B161:M161"/>
    <mergeCell ref="N161:Q161"/>
    <mergeCell ref="R161:V161"/>
    <mergeCell ref="B162:M162"/>
    <mergeCell ref="N162:Q162"/>
    <mergeCell ref="R162:V162"/>
    <mergeCell ref="A157:F157"/>
    <mergeCell ref="G157:V157"/>
    <mergeCell ref="A159:V159"/>
    <mergeCell ref="B160:M160"/>
    <mergeCell ref="N160:Q160"/>
    <mergeCell ref="R160:V160"/>
    <mergeCell ref="R165:V165"/>
    <mergeCell ref="B166:M166"/>
    <mergeCell ref="N166:Q166"/>
    <mergeCell ref="R166:V166"/>
    <mergeCell ref="B163:M163"/>
    <mergeCell ref="N163:Q163"/>
    <mergeCell ref="R163:V163"/>
    <mergeCell ref="B164:M164"/>
    <mergeCell ref="N164:Q164"/>
    <mergeCell ref="R164:V164"/>
    <mergeCell ref="G188:V188"/>
    <mergeCell ref="A189:F190"/>
    <mergeCell ref="G189:V189"/>
    <mergeCell ref="G190:V190"/>
    <mergeCell ref="A191:F191"/>
    <mergeCell ref="G191:V191"/>
    <mergeCell ref="A181:F187"/>
    <mergeCell ref="H178:N178"/>
    <mergeCell ref="O178:V178"/>
    <mergeCell ref="G182:V182"/>
    <mergeCell ref="G183:V183"/>
    <mergeCell ref="G187:V187"/>
    <mergeCell ref="A270:V272"/>
    <mergeCell ref="X230:Y230"/>
    <mergeCell ref="L244:P244"/>
    <mergeCell ref="L243:V243"/>
    <mergeCell ref="L245:V245"/>
    <mergeCell ref="Q244:V244"/>
    <mergeCell ref="X232:X234"/>
    <mergeCell ref="A241:F241"/>
    <mergeCell ref="G241:V241"/>
    <mergeCell ref="A238:F238"/>
    <mergeCell ref="G238:V238"/>
    <mergeCell ref="A267:V269"/>
    <mergeCell ref="Y236:AC236"/>
    <mergeCell ref="A237:F237"/>
    <mergeCell ref="G237:V237"/>
    <mergeCell ref="X239:X241"/>
    <mergeCell ref="A236:F236"/>
    <mergeCell ref="G236:V236"/>
    <mergeCell ref="A239:F239"/>
    <mergeCell ref="G239:V239"/>
    <mergeCell ref="A240:F240"/>
    <mergeCell ref="G240:V240"/>
    <mergeCell ref="A247:V247"/>
    <mergeCell ref="X247:Z247"/>
    <mergeCell ref="A248:K248"/>
    <mergeCell ref="L248:V248"/>
    <mergeCell ref="X248:AS248"/>
    <mergeCell ref="A249:F249"/>
    <mergeCell ref="G249:V249"/>
    <mergeCell ref="X249:Z249"/>
    <mergeCell ref="I231:K231"/>
    <mergeCell ref="L231:N231"/>
    <mergeCell ref="O231:Q231"/>
    <mergeCell ref="R231:T231"/>
    <mergeCell ref="U231:V231"/>
    <mergeCell ref="A235:F235"/>
    <mergeCell ref="G235:V235"/>
    <mergeCell ref="R232:T232"/>
    <mergeCell ref="U232:V232"/>
    <mergeCell ref="A195:F195"/>
    <mergeCell ref="G195:V195"/>
    <mergeCell ref="A196:F196"/>
    <mergeCell ref="G196:V196"/>
    <mergeCell ref="A230:F234"/>
    <mergeCell ref="I230:K230"/>
    <mergeCell ref="L230:N230"/>
    <mergeCell ref="O230:Q230"/>
    <mergeCell ref="R230:T230"/>
    <mergeCell ref="U230:V230"/>
    <mergeCell ref="G234:H234"/>
    <mergeCell ref="I234:K234"/>
    <mergeCell ref="G217:V217"/>
    <mergeCell ref="G218:V218"/>
    <mergeCell ref="G219:K219"/>
    <mergeCell ref="L219:V219"/>
    <mergeCell ref="L234:N234"/>
    <mergeCell ref="O234:Q234"/>
    <mergeCell ref="R234:T234"/>
    <mergeCell ref="U234:V234"/>
    <mergeCell ref="G233:V233"/>
    <mergeCell ref="I232:K232"/>
    <mergeCell ref="L232:N232"/>
    <mergeCell ref="O232:Q232"/>
    <mergeCell ref="J175:V175"/>
    <mergeCell ref="B169:M169"/>
    <mergeCell ref="N169:Q169"/>
    <mergeCell ref="R169:V169"/>
    <mergeCell ref="B170:M170"/>
    <mergeCell ref="N170:Q170"/>
    <mergeCell ref="R170:V170"/>
    <mergeCell ref="G184:V184"/>
    <mergeCell ref="G185:V185"/>
    <mergeCell ref="A171:V171"/>
    <mergeCell ref="H173:V173"/>
    <mergeCell ref="A174:E174"/>
    <mergeCell ref="F174:I174"/>
    <mergeCell ref="J174:V174"/>
    <mergeCell ref="A175:E175"/>
    <mergeCell ref="F175:I175"/>
    <mergeCell ref="A176:V176"/>
    <mergeCell ref="A179:V179"/>
    <mergeCell ref="A180:F180"/>
    <mergeCell ref="G180:V180"/>
    <mergeCell ref="Z210:AJ210"/>
    <mergeCell ref="G211:V211"/>
    <mergeCell ref="G212:V212"/>
    <mergeCell ref="G213:K213"/>
    <mergeCell ref="L213:V213"/>
    <mergeCell ref="Z213:AJ213"/>
    <mergeCell ref="G214:V214"/>
    <mergeCell ref="G215:V215"/>
    <mergeCell ref="G216:K216"/>
    <mergeCell ref="L216:V216"/>
    <mergeCell ref="Z216:AJ216"/>
    <mergeCell ref="B67:F67"/>
    <mergeCell ref="G67:J67"/>
    <mergeCell ref="B68:F68"/>
    <mergeCell ref="G68:J68"/>
    <mergeCell ref="B69:F69"/>
    <mergeCell ref="G69:J69"/>
    <mergeCell ref="G210:K210"/>
    <mergeCell ref="L210:V210"/>
    <mergeCell ref="B167:M167"/>
    <mergeCell ref="N167:Q167"/>
    <mergeCell ref="R167:V167"/>
    <mergeCell ref="B168:M168"/>
    <mergeCell ref="N168:Q168"/>
    <mergeCell ref="R168:V168"/>
    <mergeCell ref="B165:M165"/>
    <mergeCell ref="N165:Q165"/>
    <mergeCell ref="G181:V181"/>
    <mergeCell ref="G186:V186"/>
    <mergeCell ref="A192:F192"/>
    <mergeCell ref="G192:V192"/>
    <mergeCell ref="A193:F193"/>
    <mergeCell ref="G193:V193"/>
    <mergeCell ref="A188:F188"/>
    <mergeCell ref="B70:F70"/>
    <mergeCell ref="B61:J61"/>
    <mergeCell ref="K61:P61"/>
    <mergeCell ref="Q61:V61"/>
    <mergeCell ref="B62:F62"/>
    <mergeCell ref="G62:J62"/>
    <mergeCell ref="K62:P62"/>
    <mergeCell ref="Q62:V62"/>
    <mergeCell ref="B63:F63"/>
    <mergeCell ref="G63:J63"/>
    <mergeCell ref="K63:P63"/>
    <mergeCell ref="Q63:V63"/>
    <mergeCell ref="G70:J70"/>
    <mergeCell ref="B99:F99"/>
    <mergeCell ref="G99:J99"/>
    <mergeCell ref="K99:P99"/>
    <mergeCell ref="Q99:V99"/>
    <mergeCell ref="B100:F100"/>
    <mergeCell ref="G100:J100"/>
    <mergeCell ref="K100:P100"/>
    <mergeCell ref="Q100:V100"/>
    <mergeCell ref="K97:P97"/>
    <mergeCell ref="Q97:V97"/>
    <mergeCell ref="K98:P98"/>
    <mergeCell ref="Q98:V98"/>
    <mergeCell ref="K95:P95"/>
    <mergeCell ref="Q95:V95"/>
    <mergeCell ref="K96:P96"/>
    <mergeCell ref="Q96:V96"/>
    <mergeCell ref="B95:F95"/>
    <mergeCell ref="G95:J95"/>
    <mergeCell ref="B96:F96"/>
    <mergeCell ref="G96:J96"/>
    <mergeCell ref="B97:F97"/>
    <mergeCell ref="G97:J97"/>
    <mergeCell ref="B98:F98"/>
    <mergeCell ref="B101:F101"/>
    <mergeCell ref="G101:J101"/>
    <mergeCell ref="K101:P101"/>
    <mergeCell ref="Q101:V101"/>
    <mergeCell ref="B102:F102"/>
    <mergeCell ref="G102:J102"/>
    <mergeCell ref="K102:P102"/>
    <mergeCell ref="Q102:V102"/>
    <mergeCell ref="B103:F103"/>
    <mergeCell ref="G103:J103"/>
    <mergeCell ref="K103:P103"/>
    <mergeCell ref="Q103:V103"/>
    <mergeCell ref="B104:F104"/>
    <mergeCell ref="G104:J104"/>
    <mergeCell ref="K104:P104"/>
    <mergeCell ref="Q104:V104"/>
    <mergeCell ref="A197:F228"/>
    <mergeCell ref="G197:V197"/>
    <mergeCell ref="G198:K198"/>
    <mergeCell ref="L198:V198"/>
    <mergeCell ref="G199:K199"/>
    <mergeCell ref="L199:V199"/>
    <mergeCell ref="G200:V200"/>
    <mergeCell ref="G201:V201"/>
    <mergeCell ref="G202:K202"/>
    <mergeCell ref="L202:V202"/>
    <mergeCell ref="G203:K203"/>
    <mergeCell ref="L203:V203"/>
    <mergeCell ref="G204:V204"/>
    <mergeCell ref="G205:V205"/>
    <mergeCell ref="G206:K206"/>
    <mergeCell ref="L206:V206"/>
    <mergeCell ref="G207:K207"/>
    <mergeCell ref="L207:V207"/>
    <mergeCell ref="G208:V208"/>
    <mergeCell ref="G209:V209"/>
    <mergeCell ref="Z219:AJ219"/>
    <mergeCell ref="G220:V220"/>
    <mergeCell ref="G221:V221"/>
    <mergeCell ref="G222:K222"/>
    <mergeCell ref="L222:V222"/>
    <mergeCell ref="Z222:AJ222"/>
    <mergeCell ref="G223:V223"/>
    <mergeCell ref="G224:V224"/>
    <mergeCell ref="G225:K225"/>
    <mergeCell ref="L225:V225"/>
    <mergeCell ref="Z225:AJ225"/>
    <mergeCell ref="G226:V226"/>
    <mergeCell ref="G227:V227"/>
    <mergeCell ref="G228:K228"/>
    <mergeCell ref="L228:V228"/>
    <mergeCell ref="G229:V229"/>
    <mergeCell ref="A117:F148"/>
    <mergeCell ref="G117:V117"/>
    <mergeCell ref="G118:K118"/>
    <mergeCell ref="L118:V118"/>
    <mergeCell ref="G119:K119"/>
    <mergeCell ref="L119:V119"/>
    <mergeCell ref="G120:V120"/>
    <mergeCell ref="G121:V121"/>
    <mergeCell ref="G122:K122"/>
    <mergeCell ref="L122:V122"/>
    <mergeCell ref="G123:K123"/>
    <mergeCell ref="L123:V123"/>
    <mergeCell ref="G124:V124"/>
    <mergeCell ref="G125:V125"/>
    <mergeCell ref="G126:K126"/>
    <mergeCell ref="L126:V126"/>
    <mergeCell ref="G127:K127"/>
    <mergeCell ref="L127:V127"/>
    <mergeCell ref="G128:V128"/>
    <mergeCell ref="Z130:AJ130"/>
    <mergeCell ref="G131:V131"/>
    <mergeCell ref="G132:V132"/>
    <mergeCell ref="G133:K133"/>
    <mergeCell ref="L133:V133"/>
    <mergeCell ref="Z133:AJ133"/>
    <mergeCell ref="G134:V134"/>
    <mergeCell ref="G135:V135"/>
    <mergeCell ref="G136:K136"/>
    <mergeCell ref="L136:V136"/>
    <mergeCell ref="Z136:AJ136"/>
    <mergeCell ref="Z145:AJ145"/>
    <mergeCell ref="G146:V146"/>
    <mergeCell ref="G147:V147"/>
    <mergeCell ref="G148:K148"/>
    <mergeCell ref="L148:V148"/>
    <mergeCell ref="G149:V149"/>
    <mergeCell ref="L139:V139"/>
    <mergeCell ref="Z139:AJ139"/>
    <mergeCell ref="G140:V140"/>
    <mergeCell ref="G141:V141"/>
    <mergeCell ref="G142:K142"/>
    <mergeCell ref="L142:V142"/>
    <mergeCell ref="Z142:AJ142"/>
    <mergeCell ref="G143:V143"/>
    <mergeCell ref="G144:V144"/>
    <mergeCell ref="A250:F250"/>
    <mergeCell ref="G250:V250"/>
    <mergeCell ref="A251:F251"/>
    <mergeCell ref="G251:V251"/>
    <mergeCell ref="A252:V252"/>
    <mergeCell ref="A254:V254"/>
    <mergeCell ref="X254:Z254"/>
    <mergeCell ref="A255:K255"/>
    <mergeCell ref="L255:V255"/>
    <mergeCell ref="X255:AS255"/>
    <mergeCell ref="A256:F256"/>
    <mergeCell ref="G256:V256"/>
    <mergeCell ref="X256:Z256"/>
    <mergeCell ref="A257:F257"/>
    <mergeCell ref="G257:V257"/>
    <mergeCell ref="A258:F258"/>
    <mergeCell ref="G258:V258"/>
    <mergeCell ref="A259:F259"/>
    <mergeCell ref="G259:V259"/>
    <mergeCell ref="A264:F264"/>
    <mergeCell ref="G264:V264"/>
    <mergeCell ref="A265:V265"/>
    <mergeCell ref="A260:F260"/>
    <mergeCell ref="G260:V260"/>
    <mergeCell ref="Y260:AC260"/>
    <mergeCell ref="A261:F261"/>
    <mergeCell ref="G261:V261"/>
    <mergeCell ref="A262:F262"/>
    <mergeCell ref="G262:V262"/>
    <mergeCell ref="A263:F263"/>
    <mergeCell ref="G263:V263"/>
  </mergeCells>
  <conditionalFormatting sqref="P15:V15">
    <cfRule type="expression" dxfId="1" priority="1">
      <formula>$Y$16="&lt;= Kiểm tra lại tuổi của KH và thời gian vay nhé!"</formula>
    </cfRule>
  </conditionalFormatting>
  <dataValidations count="2">
    <dataValidation type="list" allowBlank="1" showInputMessage="1" showErrorMessage="1" sqref="J163:M166 J168:M170" xr:uid="{00000000-0002-0000-0600-000000000000}">
      <formula1>"Sổ tiết kiệm, Giấy tờ có giá, Bất động sản, Động sản, Hàng hóa tồn kho luân chuyển, Quyền đòi nợ, Khác"</formula1>
    </dataValidation>
    <dataValidation type="list" allowBlank="1" showInputMessage="1" showErrorMessage="1" sqref="Z208:AJ208 Z210:AJ211 Z213:AJ214 Z216:AJ217 Z219:AJ220 Z222:AJ223 Z200:AJ200 Z204:AJ204 Z225:AJ226 Z229:AJ229 Z128:AJ128 Z130:AJ131 Z133:AJ134 Z136:AJ137 Z139:AJ140 Z142:AJ143 Z120:AJ120 Z124:AJ124 Z145:AJ146 Z149:AJ149" xr:uid="{00000000-0002-0000-0600-000001000000}">
      <formula1>"BĐS kinh doanh, BĐS không kinh doanh"</formula1>
    </dataValidation>
  </dataValidations>
  <pageMargins left="0.39370078740157483" right="0.39370078740157483" top="0.78740157480314965" bottom="0.78740157480314965" header="0" footer="0"/>
  <pageSetup paperSize="9" fitToHeight="0" orientation="portrait" r:id="rId1"/>
  <headerFooter>
    <oddFooter>&amp;R&amp;"+,thường"&amp;13&amp;P/&amp;N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3D391-3DC7-4D98-94BF-60F878220A32}">
  <dimension ref="A1:AS202"/>
  <sheetViews>
    <sheetView zoomScale="85" zoomScaleNormal="85" workbookViewId="0">
      <selection activeCell="A8" sqref="A8:V8"/>
    </sheetView>
  </sheetViews>
  <sheetFormatPr defaultColWidth="9.140625" defaultRowHeight="20.100000000000001" customHeight="1" outlineLevelRow="2"/>
  <cols>
    <col min="1" max="6" width="3.7109375" style="98" customWidth="1"/>
    <col min="7" max="13" width="4.5703125" style="98" customWidth="1"/>
    <col min="14" max="14" width="6.7109375" style="98" customWidth="1"/>
    <col min="15" max="19" width="4.5703125" style="98" customWidth="1"/>
    <col min="20" max="20" width="3.28515625" style="98" customWidth="1"/>
    <col min="21" max="21" width="4.5703125" style="98" customWidth="1"/>
    <col min="22" max="22" width="6.140625" style="97" customWidth="1"/>
    <col min="23" max="23" width="3.85546875" style="98" customWidth="1"/>
    <col min="24" max="24" width="44.5703125" style="149" customWidth="1"/>
    <col min="25" max="25" width="21.140625" style="98" customWidth="1"/>
    <col min="26" max="26" width="23.7109375" style="98" customWidth="1"/>
    <col min="27" max="27" width="20.42578125" style="98" customWidth="1"/>
    <col min="28" max="28" width="8.140625" style="98" customWidth="1"/>
    <col min="29" max="29" width="8.85546875" style="98" customWidth="1"/>
    <col min="30" max="30" width="7.140625" style="98" customWidth="1"/>
    <col min="31" max="34" width="9.140625" style="98"/>
    <col min="35" max="35" width="12.42578125" style="98" bestFit="1" customWidth="1"/>
    <col min="36" max="16384" width="9.140625" style="98"/>
  </cols>
  <sheetData>
    <row r="1" spans="1:37" ht="20.100000000000001" customHeight="1">
      <c r="A1" s="425" t="s">
        <v>19</v>
      </c>
      <c r="B1" s="425"/>
      <c r="C1" s="425"/>
      <c r="D1" s="425"/>
      <c r="E1" s="425"/>
      <c r="F1" s="425"/>
      <c r="G1" s="425"/>
      <c r="H1" s="425"/>
      <c r="I1" s="425"/>
      <c r="J1" s="426" t="s">
        <v>20</v>
      </c>
      <c r="K1" s="426"/>
      <c r="L1" s="426"/>
      <c r="M1" s="426"/>
      <c r="N1" s="426"/>
      <c r="O1" s="426"/>
      <c r="P1" s="426"/>
      <c r="Q1" s="426"/>
      <c r="R1" s="426"/>
      <c r="S1" s="426"/>
      <c r="T1" s="426"/>
      <c r="U1" s="426"/>
      <c r="V1" s="426"/>
      <c r="X1" s="149" t="s">
        <v>21</v>
      </c>
    </row>
    <row r="2" spans="1:37" ht="20.100000000000001" customHeight="1">
      <c r="A2" s="425"/>
      <c r="B2" s="425"/>
      <c r="C2" s="425"/>
      <c r="D2" s="425"/>
      <c r="E2" s="425"/>
      <c r="F2" s="425"/>
      <c r="G2" s="425"/>
      <c r="H2" s="425"/>
      <c r="I2" s="425"/>
      <c r="J2" s="426"/>
      <c r="K2" s="426"/>
      <c r="L2" s="426"/>
      <c r="M2" s="426"/>
      <c r="N2" s="426"/>
      <c r="O2" s="426"/>
      <c r="P2" s="426"/>
      <c r="Q2" s="426"/>
      <c r="R2" s="426"/>
      <c r="S2" s="426"/>
      <c r="T2" s="426"/>
      <c r="U2" s="426"/>
      <c r="V2" s="426"/>
      <c r="Y2" s="98" t="s">
        <v>22</v>
      </c>
    </row>
    <row r="3" spans="1:37" ht="20.100000000000001" customHeight="1">
      <c r="A3" s="425"/>
      <c r="B3" s="425"/>
      <c r="C3" s="425"/>
      <c r="D3" s="425"/>
      <c r="E3" s="425"/>
      <c r="F3" s="425"/>
      <c r="G3" s="425"/>
      <c r="H3" s="425"/>
      <c r="I3" s="425"/>
      <c r="J3" s="426"/>
      <c r="K3" s="426"/>
      <c r="L3" s="426"/>
      <c r="M3" s="426"/>
      <c r="N3" s="426"/>
      <c r="O3" s="426"/>
      <c r="P3" s="426"/>
      <c r="Q3" s="426"/>
      <c r="R3" s="426"/>
      <c r="S3" s="426"/>
      <c r="T3" s="426"/>
      <c r="U3" s="426"/>
      <c r="V3" s="426"/>
      <c r="Y3" s="99" t="s">
        <v>23</v>
      </c>
      <c r="Z3" s="99" t="s">
        <v>24</v>
      </c>
    </row>
    <row r="4" spans="1:37" ht="20.100000000000001" customHeight="1">
      <c r="A4" s="512" t="s">
        <v>654</v>
      </c>
      <c r="B4" s="512"/>
      <c r="C4" s="512"/>
      <c r="D4" s="512"/>
      <c r="E4" s="512"/>
      <c r="F4" s="512"/>
      <c r="G4" s="512"/>
      <c r="H4" s="512"/>
      <c r="I4" s="512"/>
      <c r="J4" s="100"/>
      <c r="K4" s="501" t="s">
        <v>26</v>
      </c>
      <c r="L4" s="501"/>
      <c r="M4" s="501"/>
      <c r="N4" s="501"/>
      <c r="O4" s="501"/>
      <c r="P4" s="501"/>
      <c r="Q4" s="501"/>
      <c r="R4" s="501"/>
      <c r="S4" s="501"/>
      <c r="T4" s="501"/>
      <c r="U4" s="501"/>
      <c r="V4" s="501"/>
      <c r="X4" s="149" t="s">
        <v>27</v>
      </c>
      <c r="Y4" s="101" t="s">
        <v>28</v>
      </c>
      <c r="Z4" s="101" t="s">
        <v>29</v>
      </c>
      <c r="AI4" s="102"/>
    </row>
    <row r="5" spans="1:37" s="103" customFormat="1" ht="31.5" customHeight="1">
      <c r="A5" s="438" t="s">
        <v>30</v>
      </c>
      <c r="B5" s="438"/>
      <c r="C5" s="438"/>
      <c r="D5" s="438"/>
      <c r="E5" s="438"/>
      <c r="F5" s="438"/>
      <c r="G5" s="438"/>
      <c r="H5" s="438"/>
      <c r="I5" s="438"/>
      <c r="J5" s="438"/>
      <c r="K5" s="438"/>
      <c r="L5" s="438"/>
      <c r="M5" s="438"/>
      <c r="N5" s="438"/>
      <c r="O5" s="438"/>
      <c r="P5" s="438"/>
      <c r="Q5" s="438"/>
      <c r="R5" s="438"/>
      <c r="S5" s="438"/>
      <c r="T5" s="438"/>
      <c r="U5" s="438"/>
      <c r="V5" s="438"/>
      <c r="X5" s="153"/>
      <c r="Y5" s="105" t="s">
        <v>31</v>
      </c>
      <c r="Z5" s="105" t="s">
        <v>32</v>
      </c>
      <c r="AH5" s="98"/>
      <c r="AI5" s="102"/>
      <c r="AJ5" s="98"/>
      <c r="AK5" s="98"/>
    </row>
    <row r="6" spans="1:37" s="103" customFormat="1" ht="21" customHeight="1">
      <c r="A6" s="434" t="s">
        <v>33</v>
      </c>
      <c r="B6" s="434"/>
      <c r="C6" s="434"/>
      <c r="D6" s="434"/>
      <c r="E6" s="434"/>
      <c r="F6" s="434"/>
      <c r="G6" s="434"/>
      <c r="H6" s="434"/>
      <c r="I6" s="434"/>
      <c r="J6" s="434"/>
      <c r="K6" s="434"/>
      <c r="L6" s="434"/>
      <c r="M6" s="434"/>
      <c r="N6" s="434"/>
      <c r="O6" s="434"/>
      <c r="P6" s="434"/>
      <c r="Q6" s="434"/>
      <c r="R6" s="434"/>
      <c r="S6" s="434"/>
      <c r="T6" s="434"/>
      <c r="U6" s="434"/>
      <c r="V6" s="434"/>
      <c r="X6" s="153"/>
      <c r="Y6" s="106" t="s">
        <v>34</v>
      </c>
      <c r="Z6" s="106" t="s">
        <v>35</v>
      </c>
      <c r="AI6" s="107"/>
    </row>
    <row r="7" spans="1:37" s="103" customFormat="1" ht="31.5" customHeight="1">
      <c r="A7" s="434" t="s">
        <v>36</v>
      </c>
      <c r="B7" s="434"/>
      <c r="C7" s="434"/>
      <c r="D7" s="434"/>
      <c r="E7" s="434"/>
      <c r="F7" s="434"/>
      <c r="G7" s="434"/>
      <c r="H7" s="434"/>
      <c r="I7" s="434"/>
      <c r="J7" s="434"/>
      <c r="K7" s="434"/>
      <c r="L7" s="434"/>
      <c r="M7" s="434"/>
      <c r="N7" s="434"/>
      <c r="O7" s="434"/>
      <c r="P7" s="434"/>
      <c r="Q7" s="434"/>
      <c r="R7" s="434"/>
      <c r="S7" s="434"/>
      <c r="T7" s="434"/>
      <c r="U7" s="434"/>
      <c r="V7" s="434"/>
      <c r="X7" s="153"/>
      <c r="Y7" s="104"/>
      <c r="Z7" s="104"/>
      <c r="AH7" s="98"/>
      <c r="AI7" s="102"/>
      <c r="AJ7" s="98"/>
      <c r="AK7" s="98"/>
    </row>
    <row r="8" spans="1:37" s="103" customFormat="1" ht="50.25" customHeight="1">
      <c r="A8" s="435" t="s">
        <v>37</v>
      </c>
      <c r="B8" s="435"/>
      <c r="C8" s="435"/>
      <c r="D8" s="435"/>
      <c r="E8" s="435"/>
      <c r="F8" s="435"/>
      <c r="G8" s="435"/>
      <c r="H8" s="435"/>
      <c r="I8" s="435"/>
      <c r="J8" s="435"/>
      <c r="K8" s="435"/>
      <c r="L8" s="435"/>
      <c r="M8" s="435"/>
      <c r="N8" s="435"/>
      <c r="O8" s="435"/>
      <c r="P8" s="435"/>
      <c r="Q8" s="435"/>
      <c r="R8" s="435"/>
      <c r="S8" s="435"/>
      <c r="T8" s="435"/>
      <c r="U8" s="435"/>
      <c r="V8" s="435"/>
      <c r="X8" s="153"/>
      <c r="Y8" s="104"/>
      <c r="Z8" s="104"/>
      <c r="AH8" s="98"/>
      <c r="AI8" s="102"/>
      <c r="AJ8" s="98"/>
      <c r="AK8" s="98"/>
    </row>
    <row r="9" spans="1:37" s="103" customFormat="1" ht="20.25" customHeight="1">
      <c r="A9" s="435" t="s">
        <v>38</v>
      </c>
      <c r="B9" s="435"/>
      <c r="C9" s="435"/>
      <c r="D9" s="435"/>
      <c r="E9" s="435"/>
      <c r="F9" s="435"/>
      <c r="G9" s="435"/>
      <c r="H9" s="435"/>
      <c r="I9" s="435"/>
      <c r="J9" s="435"/>
      <c r="K9" s="435"/>
      <c r="L9" s="435"/>
      <c r="M9" s="435"/>
      <c r="N9" s="435"/>
      <c r="O9" s="435"/>
      <c r="P9" s="435"/>
      <c r="Q9" s="435"/>
      <c r="R9" s="435"/>
      <c r="S9" s="435"/>
      <c r="T9" s="435"/>
      <c r="U9" s="435"/>
      <c r="V9" s="435"/>
      <c r="X9" s="153"/>
      <c r="Y9" s="104"/>
      <c r="Z9" s="104"/>
      <c r="AA9" s="98"/>
      <c r="AH9" s="98"/>
      <c r="AI9" s="102"/>
      <c r="AJ9" s="98"/>
      <c r="AK9" s="98"/>
    </row>
    <row r="10" spans="1:37" s="103" customFormat="1" ht="14.25" customHeight="1">
      <c r="A10" s="1"/>
      <c r="B10" s="1"/>
      <c r="C10" s="1"/>
      <c r="D10" s="1"/>
      <c r="E10" s="1"/>
      <c r="F10" s="1"/>
      <c r="G10" s="1"/>
      <c r="H10" s="1"/>
      <c r="I10" s="1"/>
      <c r="J10" s="1"/>
      <c r="K10" s="1"/>
      <c r="L10" s="1"/>
      <c r="M10" s="1"/>
      <c r="N10" s="1"/>
      <c r="O10" s="1"/>
      <c r="P10" s="1"/>
      <c r="Q10" s="1"/>
      <c r="R10" s="1"/>
      <c r="S10" s="1"/>
      <c r="T10" s="1"/>
      <c r="U10" s="1"/>
      <c r="V10" s="1"/>
      <c r="X10" s="149"/>
      <c r="Y10" s="104"/>
      <c r="Z10" s="104"/>
      <c r="AE10" s="98"/>
      <c r="AF10" s="98"/>
      <c r="AH10" s="98"/>
      <c r="AI10" s="102"/>
      <c r="AJ10" s="98"/>
      <c r="AK10" s="98"/>
    </row>
    <row r="11" spans="1:37" s="103" customFormat="1" ht="21" customHeight="1">
      <c r="A11" s="108" t="s">
        <v>39</v>
      </c>
      <c r="B11" s="1"/>
      <c r="C11" s="1"/>
      <c r="D11" s="1"/>
      <c r="E11" s="1"/>
      <c r="F11" s="1"/>
      <c r="G11" s="1"/>
      <c r="H11" s="1"/>
      <c r="I11" s="1"/>
      <c r="J11" s="1"/>
      <c r="K11" s="1"/>
      <c r="L11" s="1"/>
      <c r="M11" s="1"/>
      <c r="N11" s="1"/>
      <c r="O11" s="1"/>
      <c r="P11" s="1"/>
      <c r="Q11" s="1"/>
      <c r="R11" s="1"/>
      <c r="S11" s="1"/>
      <c r="T11" s="1"/>
      <c r="U11" s="1"/>
      <c r="V11" s="187"/>
      <c r="X11" s="149"/>
      <c r="Y11" s="104"/>
      <c r="Z11" s="104"/>
      <c r="AA11" s="98"/>
      <c r="AB11" s="98"/>
      <c r="AC11" s="98"/>
      <c r="AD11" s="98"/>
      <c r="AE11" s="98"/>
      <c r="AF11" s="98"/>
      <c r="AH11" s="98"/>
      <c r="AI11" s="102"/>
      <c r="AJ11" s="98"/>
      <c r="AK11" s="98"/>
    </row>
    <row r="12" spans="1:37" s="103" customFormat="1" ht="21" customHeight="1">
      <c r="A12" s="108"/>
      <c r="B12" s="108" t="s">
        <v>40</v>
      </c>
      <c r="C12" s="1"/>
      <c r="D12" s="1"/>
      <c r="E12" s="1"/>
      <c r="F12" s="1"/>
      <c r="G12" s="1"/>
      <c r="H12" s="1"/>
      <c r="I12" s="1"/>
      <c r="J12" s="1"/>
      <c r="K12" s="1"/>
      <c r="L12" s="1"/>
      <c r="M12" s="1"/>
      <c r="N12" s="1"/>
      <c r="O12" s="1"/>
      <c r="P12" s="1"/>
      <c r="Q12" s="1"/>
      <c r="R12" s="1"/>
      <c r="S12" s="1"/>
      <c r="T12" s="1"/>
      <c r="U12" s="1"/>
      <c r="V12" s="187"/>
      <c r="X12" s="149"/>
      <c r="Y12" s="104"/>
      <c r="Z12" s="104"/>
      <c r="AA12" s="98"/>
      <c r="AB12" s="98"/>
      <c r="AC12" s="98"/>
      <c r="AD12" s="98"/>
      <c r="AE12" s="98"/>
      <c r="AF12" s="98"/>
      <c r="AH12" s="98"/>
      <c r="AI12" s="102"/>
      <c r="AJ12" s="98"/>
      <c r="AK12" s="98"/>
    </row>
    <row r="13" spans="1:37" s="103" customFormat="1" ht="21" customHeight="1">
      <c r="A13" s="446" t="s">
        <v>41</v>
      </c>
      <c r="B13" s="447"/>
      <c r="C13" s="447"/>
      <c r="D13" s="447"/>
      <c r="E13" s="447"/>
      <c r="F13" s="448"/>
      <c r="G13" s="431" t="s">
        <v>42</v>
      </c>
      <c r="H13" s="432"/>
      <c r="I13" s="432"/>
      <c r="J13" s="432"/>
      <c r="K13" s="432"/>
      <c r="L13" s="432"/>
      <c r="M13" s="432"/>
      <c r="N13" s="432"/>
      <c r="O13" s="432"/>
      <c r="P13" s="432"/>
      <c r="Q13" s="432"/>
      <c r="R13" s="432"/>
      <c r="S13" s="432"/>
      <c r="T13" s="432"/>
      <c r="U13" s="432"/>
      <c r="V13" s="433"/>
      <c r="X13" s="165" t="s">
        <v>43</v>
      </c>
      <c r="Y13" s="104"/>
      <c r="Z13" s="104"/>
      <c r="AA13" s="98"/>
      <c r="AB13" s="98"/>
      <c r="AC13" s="98"/>
      <c r="AD13" s="98"/>
      <c r="AE13" s="98"/>
      <c r="AF13" s="98"/>
      <c r="AH13" s="98"/>
      <c r="AI13" s="102"/>
      <c r="AJ13" s="98"/>
      <c r="AK13" s="98"/>
    </row>
    <row r="14" spans="1:37" s="103" customFormat="1" ht="21" customHeight="1">
      <c r="A14" s="196" t="s">
        <v>44</v>
      </c>
      <c r="B14" s="197"/>
      <c r="C14" s="197"/>
      <c r="D14" s="197"/>
      <c r="E14" s="197"/>
      <c r="F14" s="198"/>
      <c r="G14" s="431" t="s">
        <v>45</v>
      </c>
      <c r="H14" s="432"/>
      <c r="I14" s="432"/>
      <c r="J14" s="432"/>
      <c r="K14" s="432"/>
      <c r="L14" s="432"/>
      <c r="M14" s="432"/>
      <c r="N14" s="432"/>
      <c r="O14" s="432"/>
      <c r="P14" s="432"/>
      <c r="Q14" s="432"/>
      <c r="R14" s="432"/>
      <c r="S14" s="432"/>
      <c r="T14" s="432"/>
      <c r="U14" s="432"/>
      <c r="V14" s="433"/>
      <c r="X14" s="165" t="s">
        <v>46</v>
      </c>
      <c r="Y14" s="97"/>
      <c r="Z14" s="97"/>
      <c r="AA14" s="97"/>
      <c r="AB14" s="98"/>
      <c r="AC14" s="98"/>
      <c r="AD14" s="98"/>
      <c r="AE14" s="98"/>
      <c r="AF14" s="98"/>
      <c r="AH14" s="98"/>
      <c r="AI14" s="102"/>
      <c r="AJ14" s="98"/>
      <c r="AK14" s="98"/>
    </row>
    <row r="15" spans="1:37" s="103" customFormat="1" ht="23.25" customHeight="1">
      <c r="A15" s="429" t="s">
        <v>47</v>
      </c>
      <c r="B15" s="429"/>
      <c r="C15" s="429"/>
      <c r="D15" s="429"/>
      <c r="E15" s="429"/>
      <c r="F15" s="429"/>
      <c r="G15" s="439" t="s">
        <v>48</v>
      </c>
      <c r="H15" s="440"/>
      <c r="I15" s="440"/>
      <c r="J15" s="440"/>
      <c r="K15" s="440"/>
      <c r="L15" s="440"/>
      <c r="M15" s="513" t="s">
        <v>49</v>
      </c>
      <c r="N15" s="513"/>
      <c r="O15" s="513"/>
      <c r="P15" s="441" t="s">
        <v>50</v>
      </c>
      <c r="Q15" s="442"/>
      <c r="R15" s="442"/>
      <c r="S15" s="442"/>
      <c r="T15" s="442"/>
      <c r="U15" s="442"/>
      <c r="V15" s="443"/>
      <c r="X15" s="149" t="s">
        <v>51</v>
      </c>
      <c r="Y15" s="97"/>
      <c r="Z15" s="97"/>
      <c r="AA15" s="97"/>
      <c r="AB15" s="98"/>
      <c r="AC15" s="98"/>
      <c r="AD15" s="98"/>
      <c r="AE15" s="98"/>
      <c r="AF15" s="98"/>
      <c r="AH15" s="98"/>
      <c r="AI15" s="102"/>
      <c r="AJ15" s="98"/>
      <c r="AK15" s="98"/>
    </row>
    <row r="16" spans="1:37" s="103" customFormat="1" ht="21" customHeight="1">
      <c r="A16" s="356" t="s">
        <v>52</v>
      </c>
      <c r="B16" s="357"/>
      <c r="C16" s="357"/>
      <c r="D16" s="357"/>
      <c r="E16" s="357"/>
      <c r="F16" s="358"/>
      <c r="G16" s="450" t="s">
        <v>53</v>
      </c>
      <c r="H16" s="451"/>
      <c r="I16" s="451"/>
      <c r="J16" s="451"/>
      <c r="K16" s="451"/>
      <c r="L16" s="451"/>
      <c r="M16" s="451"/>
      <c r="N16" s="451"/>
      <c r="O16" s="451"/>
      <c r="P16" s="451"/>
      <c r="Q16" s="451"/>
      <c r="R16" s="451"/>
      <c r="S16" s="451"/>
      <c r="T16" s="451"/>
      <c r="U16" s="451"/>
      <c r="V16" s="452"/>
      <c r="X16" s="149"/>
      <c r="Y16" s="97"/>
      <c r="Z16" s="97"/>
      <c r="AA16" s="97"/>
      <c r="AB16" s="98"/>
      <c r="AC16" s="98"/>
      <c r="AD16" s="98"/>
      <c r="AE16" s="98"/>
      <c r="AF16" s="98"/>
      <c r="AH16" s="98"/>
      <c r="AI16" s="102"/>
      <c r="AJ16" s="98"/>
      <c r="AK16" s="98"/>
    </row>
    <row r="17" spans="1:37" s="103" customFormat="1" ht="21" customHeight="1">
      <c r="A17" s="429" t="s">
        <v>54</v>
      </c>
      <c r="B17" s="429"/>
      <c r="C17" s="429"/>
      <c r="D17" s="429"/>
      <c r="E17" s="429"/>
      <c r="F17" s="429"/>
      <c r="G17" s="450" t="s">
        <v>55</v>
      </c>
      <c r="H17" s="451"/>
      <c r="I17" s="451"/>
      <c r="J17" s="451"/>
      <c r="K17" s="451"/>
      <c r="L17" s="451"/>
      <c r="M17" s="451"/>
      <c r="N17" s="451"/>
      <c r="O17" s="451"/>
      <c r="P17" s="451"/>
      <c r="Q17" s="451"/>
      <c r="R17" s="451"/>
      <c r="S17" s="451"/>
      <c r="T17" s="451"/>
      <c r="U17" s="451"/>
      <c r="V17" s="452"/>
      <c r="X17" s="149"/>
      <c r="Y17" s="97"/>
      <c r="Z17" s="97"/>
      <c r="AA17" s="97"/>
      <c r="AB17" s="98"/>
      <c r="AC17" s="98"/>
      <c r="AD17" s="98"/>
      <c r="AE17" s="98"/>
      <c r="AF17" s="98"/>
      <c r="AH17" s="98"/>
      <c r="AI17" s="102"/>
      <c r="AJ17" s="98"/>
      <c r="AK17" s="98"/>
    </row>
    <row r="18" spans="1:37" s="103" customFormat="1" ht="21" customHeight="1">
      <c r="A18" s="356" t="s">
        <v>56</v>
      </c>
      <c r="B18" s="357"/>
      <c r="C18" s="357"/>
      <c r="D18" s="357"/>
      <c r="E18" s="357"/>
      <c r="F18" s="358"/>
      <c r="G18" s="336" t="s">
        <v>57</v>
      </c>
      <c r="H18" s="336"/>
      <c r="I18" s="336"/>
      <c r="J18" s="336"/>
      <c r="K18" s="336"/>
      <c r="L18" s="482" t="s">
        <v>58</v>
      </c>
      <c r="M18" s="483"/>
      <c r="N18" s="483"/>
      <c r="O18" s="483"/>
      <c r="P18" s="483"/>
      <c r="Q18" s="483"/>
      <c r="R18" s="483"/>
      <c r="S18" s="483"/>
      <c r="T18" s="483"/>
      <c r="U18" s="483"/>
      <c r="V18" s="484"/>
      <c r="X18" s="349" t="s">
        <v>59</v>
      </c>
      <c r="Y18" s="97"/>
      <c r="Z18" s="97"/>
      <c r="AA18" s="97"/>
      <c r="AB18" s="98"/>
      <c r="AC18" s="98"/>
      <c r="AD18" s="98"/>
      <c r="AE18" s="98"/>
      <c r="AF18" s="98"/>
      <c r="AH18" s="98"/>
      <c r="AI18" s="102"/>
      <c r="AJ18" s="98"/>
      <c r="AK18" s="98"/>
    </row>
    <row r="19" spans="1:37" s="103" customFormat="1" ht="45.75" customHeight="1">
      <c r="A19" s="359"/>
      <c r="B19" s="360"/>
      <c r="C19" s="360"/>
      <c r="D19" s="360"/>
      <c r="E19" s="360"/>
      <c r="F19" s="361"/>
      <c r="G19" s="336" t="s">
        <v>47</v>
      </c>
      <c r="H19" s="336"/>
      <c r="I19" s="336"/>
      <c r="J19" s="336"/>
      <c r="K19" s="336"/>
      <c r="L19" s="453" t="s">
        <v>60</v>
      </c>
      <c r="M19" s="454"/>
      <c r="N19" s="454"/>
      <c r="O19" s="454"/>
      <c r="P19" s="454"/>
      <c r="Q19" s="72" t="s">
        <v>49</v>
      </c>
      <c r="R19" s="72"/>
      <c r="S19" s="457" t="s">
        <v>61</v>
      </c>
      <c r="T19" s="458"/>
      <c r="U19" s="458"/>
      <c r="V19" s="459"/>
      <c r="W19" s="97"/>
      <c r="X19" s="349"/>
      <c r="Y19" s="97"/>
      <c r="Z19" s="97"/>
      <c r="AA19" s="97"/>
      <c r="AB19" s="98"/>
      <c r="AC19" s="98"/>
      <c r="AD19" s="98"/>
      <c r="AE19" s="98"/>
      <c r="AF19" s="98"/>
      <c r="AH19" s="98"/>
      <c r="AI19" s="102"/>
      <c r="AJ19" s="98"/>
      <c r="AK19" s="98"/>
    </row>
    <row r="20" spans="1:37" s="103" customFormat="1" ht="21" customHeight="1">
      <c r="A20" s="356" t="s">
        <v>62</v>
      </c>
      <c r="B20" s="357"/>
      <c r="C20" s="357"/>
      <c r="D20" s="357"/>
      <c r="E20" s="357"/>
      <c r="F20" s="358"/>
      <c r="G20" s="264" t="s">
        <v>57</v>
      </c>
      <c r="H20" s="264"/>
      <c r="I20" s="264"/>
      <c r="J20" s="264"/>
      <c r="K20" s="264"/>
      <c r="L20" s="476" t="s">
        <v>63</v>
      </c>
      <c r="M20" s="477"/>
      <c r="N20" s="477"/>
      <c r="O20" s="477"/>
      <c r="P20" s="477"/>
      <c r="Q20" s="477"/>
      <c r="R20" s="477"/>
      <c r="S20" s="477"/>
      <c r="T20" s="477"/>
      <c r="U20" s="477"/>
      <c r="V20" s="478"/>
      <c r="W20" s="97"/>
      <c r="X20" s="286" t="s">
        <v>64</v>
      </c>
      <c r="Y20" s="97"/>
      <c r="Z20" s="97"/>
      <c r="AA20" s="97"/>
      <c r="AB20" s="97"/>
      <c r="AC20" s="97"/>
      <c r="AD20" s="97"/>
      <c r="AE20" s="97"/>
      <c r="AF20" s="97"/>
      <c r="AH20" s="98"/>
      <c r="AI20" s="102"/>
      <c r="AJ20" s="98"/>
      <c r="AK20" s="98"/>
    </row>
    <row r="21" spans="1:37" s="103" customFormat="1" ht="54" customHeight="1">
      <c r="A21" s="359"/>
      <c r="B21" s="360"/>
      <c r="C21" s="360"/>
      <c r="D21" s="360"/>
      <c r="E21" s="360"/>
      <c r="F21" s="361"/>
      <c r="G21" s="264" t="s">
        <v>47</v>
      </c>
      <c r="H21" s="264"/>
      <c r="I21" s="264"/>
      <c r="J21" s="264"/>
      <c r="K21" s="264"/>
      <c r="L21" s="453" t="s">
        <v>65</v>
      </c>
      <c r="M21" s="454"/>
      <c r="N21" s="454"/>
      <c r="O21" s="454"/>
      <c r="P21" s="454"/>
      <c r="Q21" s="80" t="s">
        <v>49</v>
      </c>
      <c r="R21" s="80"/>
      <c r="S21" s="457" t="s">
        <v>66</v>
      </c>
      <c r="T21" s="458"/>
      <c r="U21" s="458"/>
      <c r="V21" s="459"/>
      <c r="W21" s="97"/>
      <c r="X21" s="286"/>
      <c r="Y21" s="97"/>
      <c r="Z21" s="97"/>
      <c r="AA21" s="97"/>
      <c r="AB21" s="97"/>
      <c r="AC21" s="97"/>
      <c r="AD21" s="97"/>
      <c r="AE21" s="97"/>
      <c r="AF21" s="97"/>
      <c r="AH21" s="98"/>
      <c r="AI21" s="102"/>
      <c r="AJ21" s="98"/>
      <c r="AK21" s="98"/>
    </row>
    <row r="22" spans="1:37" s="103" customFormat="1" ht="21" customHeight="1">
      <c r="A22" s="359"/>
      <c r="B22" s="360"/>
      <c r="C22" s="360"/>
      <c r="D22" s="360"/>
      <c r="E22" s="360"/>
      <c r="F22" s="361"/>
      <c r="G22" s="264" t="s">
        <v>57</v>
      </c>
      <c r="H22" s="264"/>
      <c r="I22" s="264"/>
      <c r="J22" s="264"/>
      <c r="K22" s="264"/>
      <c r="L22" s="476" t="s">
        <v>63</v>
      </c>
      <c r="M22" s="477"/>
      <c r="N22" s="477"/>
      <c r="O22" s="477"/>
      <c r="P22" s="477"/>
      <c r="Q22" s="477"/>
      <c r="R22" s="477"/>
      <c r="S22" s="477"/>
      <c r="T22" s="477"/>
      <c r="U22" s="477"/>
      <c r="V22" s="478"/>
      <c r="W22" s="97"/>
      <c r="X22" s="286"/>
      <c r="Y22" s="97"/>
      <c r="Z22" s="97"/>
      <c r="AA22" s="97"/>
      <c r="AB22" s="97"/>
      <c r="AC22" s="97"/>
      <c r="AD22" s="97"/>
      <c r="AE22" s="97"/>
      <c r="AF22" s="97"/>
      <c r="AH22" s="98"/>
      <c r="AI22" s="102"/>
      <c r="AJ22" s="98"/>
      <c r="AK22" s="98"/>
    </row>
    <row r="23" spans="1:37" s="103" customFormat="1" ht="54" customHeight="1">
      <c r="A23" s="359"/>
      <c r="B23" s="360"/>
      <c r="C23" s="360"/>
      <c r="D23" s="360"/>
      <c r="E23" s="360"/>
      <c r="F23" s="361"/>
      <c r="G23" s="264" t="s">
        <v>47</v>
      </c>
      <c r="H23" s="264"/>
      <c r="I23" s="264"/>
      <c r="J23" s="264"/>
      <c r="K23" s="264"/>
      <c r="L23" s="453" t="s">
        <v>65</v>
      </c>
      <c r="M23" s="454"/>
      <c r="N23" s="454"/>
      <c r="O23" s="454"/>
      <c r="P23" s="454"/>
      <c r="Q23" s="80" t="s">
        <v>49</v>
      </c>
      <c r="R23" s="80"/>
      <c r="S23" s="457" t="s">
        <v>66</v>
      </c>
      <c r="T23" s="458"/>
      <c r="U23" s="458"/>
      <c r="V23" s="459"/>
      <c r="W23" s="97"/>
      <c r="X23" s="286"/>
      <c r="Y23" s="97"/>
      <c r="Z23" s="97"/>
      <c r="AA23" s="97"/>
      <c r="AB23" s="97"/>
      <c r="AC23" s="97"/>
      <c r="AD23" s="97"/>
      <c r="AE23" s="97"/>
      <c r="AF23" s="97"/>
      <c r="AH23" s="98"/>
      <c r="AI23" s="102"/>
      <c r="AJ23" s="98"/>
      <c r="AK23" s="98"/>
    </row>
    <row r="24" spans="1:37" s="103" customFormat="1" ht="21" customHeight="1">
      <c r="A24" s="362"/>
      <c r="B24" s="363"/>
      <c r="C24" s="363"/>
      <c r="D24" s="363"/>
      <c r="E24" s="363"/>
      <c r="F24" s="364"/>
      <c r="G24" s="489" t="s">
        <v>67</v>
      </c>
      <c r="H24" s="489"/>
      <c r="I24" s="489"/>
      <c r="J24" s="489"/>
      <c r="K24" s="489"/>
      <c r="L24" s="490" t="s">
        <v>68</v>
      </c>
      <c r="M24" s="491"/>
      <c r="N24" s="491"/>
      <c r="O24" s="491"/>
      <c r="P24" s="491"/>
      <c r="Q24" s="491"/>
      <c r="R24" s="491"/>
      <c r="S24" s="491"/>
      <c r="T24" s="491"/>
      <c r="U24" s="491"/>
      <c r="V24" s="492"/>
      <c r="W24" s="97"/>
      <c r="X24" s="149"/>
      <c r="Y24" s="97">
        <f>3350+980</f>
        <v>4330</v>
      </c>
      <c r="Z24" s="97"/>
      <c r="AA24" s="97"/>
      <c r="AB24" s="97"/>
      <c r="AC24" s="97"/>
      <c r="AD24" s="97"/>
      <c r="AE24" s="97"/>
      <c r="AF24" s="97"/>
      <c r="AH24" s="98"/>
      <c r="AI24" s="102"/>
      <c r="AJ24" s="98"/>
      <c r="AK24" s="98"/>
    </row>
    <row r="25" spans="1:37" s="103" customFormat="1" ht="27" customHeight="1">
      <c r="A25" s="196" t="s">
        <v>69</v>
      </c>
      <c r="B25" s="430"/>
      <c r="C25" s="430"/>
      <c r="D25" s="430"/>
      <c r="E25" s="430"/>
      <c r="F25" s="430"/>
      <c r="G25" s="455" t="s">
        <v>70</v>
      </c>
      <c r="H25" s="456"/>
      <c r="I25" s="456"/>
      <c r="J25" s="503" t="s">
        <v>71</v>
      </c>
      <c r="K25" s="504"/>
      <c r="L25" s="504"/>
      <c r="M25" s="504"/>
      <c r="N25" s="504"/>
      <c r="O25" s="502" t="s">
        <v>72</v>
      </c>
      <c r="P25" s="502"/>
      <c r="Q25" s="502"/>
      <c r="R25" s="503" t="s">
        <v>73</v>
      </c>
      <c r="S25" s="504"/>
      <c r="T25" s="504"/>
      <c r="U25" s="504"/>
      <c r="V25" s="505"/>
      <c r="W25" s="97"/>
      <c r="X25" s="149"/>
      <c r="Y25" s="97"/>
      <c r="Z25" s="97"/>
      <c r="AA25" s="97"/>
      <c r="AB25" s="97"/>
      <c r="AC25" s="97"/>
      <c r="AD25" s="97"/>
      <c r="AE25" s="97"/>
      <c r="AF25" s="97"/>
      <c r="AH25" s="98"/>
      <c r="AI25" s="102"/>
      <c r="AJ25" s="98"/>
      <c r="AK25" s="98"/>
    </row>
    <row r="26" spans="1:37" s="103" customFormat="1" ht="7.5" customHeight="1">
      <c r="A26" s="109"/>
      <c r="B26" s="110"/>
      <c r="C26" s="110"/>
      <c r="D26" s="110"/>
      <c r="E26" s="110"/>
      <c r="F26" s="110"/>
      <c r="G26" s="111"/>
      <c r="H26" s="112"/>
      <c r="I26" s="112"/>
      <c r="J26" s="112"/>
      <c r="K26" s="112"/>
      <c r="L26" s="112"/>
      <c r="M26" s="112"/>
      <c r="N26" s="112"/>
      <c r="O26" s="112"/>
      <c r="P26" s="112"/>
      <c r="Q26" s="112"/>
      <c r="R26" s="112"/>
      <c r="S26" s="112"/>
      <c r="T26" s="112"/>
      <c r="U26" s="112"/>
      <c r="V26" s="113"/>
      <c r="W26" s="97"/>
      <c r="X26" s="149"/>
      <c r="Y26" s="97"/>
      <c r="Z26" s="97"/>
      <c r="AA26" s="97"/>
      <c r="AB26" s="97"/>
      <c r="AC26" s="97"/>
      <c r="AD26" s="97"/>
      <c r="AE26" s="97"/>
      <c r="AF26" s="97"/>
      <c r="AH26" s="98"/>
      <c r="AI26" s="102"/>
      <c r="AJ26" s="98"/>
      <c r="AK26" s="98"/>
    </row>
    <row r="27" spans="1:37" s="103" customFormat="1" ht="21" customHeight="1">
      <c r="A27" s="114"/>
      <c r="B27" s="114" t="s">
        <v>74</v>
      </c>
      <c r="C27" s="115"/>
      <c r="D27" s="115"/>
      <c r="E27" s="115"/>
      <c r="F27" s="115"/>
      <c r="G27" s="115"/>
      <c r="H27" s="115"/>
      <c r="I27" s="115"/>
      <c r="J27" s="115"/>
      <c r="K27" s="115"/>
      <c r="L27" s="115"/>
      <c r="M27" s="115"/>
      <c r="N27" s="115"/>
      <c r="O27" s="115"/>
      <c r="P27" s="115"/>
      <c r="Q27" s="115"/>
      <c r="R27" s="115"/>
      <c r="S27" s="115"/>
      <c r="T27" s="115"/>
      <c r="U27" s="115"/>
      <c r="V27" s="116"/>
      <c r="W27" s="97"/>
      <c r="X27" s="149"/>
      <c r="Y27" s="97"/>
      <c r="Z27" s="97"/>
      <c r="AA27" s="97"/>
      <c r="AB27" s="97"/>
      <c r="AC27" s="97"/>
      <c r="AD27" s="97"/>
      <c r="AE27" s="97"/>
      <c r="AF27" s="97"/>
      <c r="AH27" s="98"/>
      <c r="AI27" s="102"/>
      <c r="AJ27" s="98"/>
      <c r="AK27" s="98"/>
    </row>
    <row r="28" spans="1:37" s="103" customFormat="1" ht="21" customHeight="1">
      <c r="A28" s="408" t="s">
        <v>75</v>
      </c>
      <c r="B28" s="408"/>
      <c r="C28" s="408"/>
      <c r="D28" s="408"/>
      <c r="E28" s="408"/>
      <c r="F28" s="408"/>
      <c r="G28" s="409" t="s">
        <v>76</v>
      </c>
      <c r="H28" s="409"/>
      <c r="I28" s="409"/>
      <c r="J28" s="409"/>
      <c r="K28" s="422" t="s">
        <v>77</v>
      </c>
      <c r="L28" s="423"/>
      <c r="M28" s="423"/>
      <c r="N28" s="423"/>
      <c r="O28" s="423"/>
      <c r="P28" s="423"/>
      <c r="Q28" s="423"/>
      <c r="R28" s="423"/>
      <c r="S28" s="423"/>
      <c r="T28" s="423"/>
      <c r="U28" s="423"/>
      <c r="V28" s="424"/>
      <c r="W28" s="97"/>
      <c r="X28" s="192" t="s">
        <v>78</v>
      </c>
      <c r="Y28" s="97"/>
      <c r="Z28" s="97"/>
      <c r="AA28" s="97"/>
      <c r="AB28" s="97"/>
      <c r="AC28" s="97"/>
      <c r="AD28" s="97"/>
      <c r="AE28" s="97"/>
      <c r="AF28" s="97"/>
      <c r="AH28" s="98"/>
      <c r="AI28" s="102"/>
      <c r="AJ28" s="98"/>
      <c r="AK28" s="98"/>
    </row>
    <row r="29" spans="1:37" s="103" customFormat="1" ht="21" customHeight="1">
      <c r="A29" s="108"/>
      <c r="B29" s="108" t="s">
        <v>79</v>
      </c>
      <c r="C29" s="1"/>
      <c r="D29" s="1"/>
      <c r="E29" s="1"/>
      <c r="F29" s="1"/>
      <c r="G29" s="1"/>
      <c r="H29" s="1"/>
      <c r="I29" s="1"/>
      <c r="J29" s="1"/>
      <c r="K29" s="1"/>
      <c r="L29" s="1"/>
      <c r="M29" s="1"/>
      <c r="N29" s="1"/>
      <c r="O29" s="1"/>
      <c r="P29" s="1"/>
      <c r="Q29" s="1"/>
      <c r="R29" s="1"/>
      <c r="S29" s="1"/>
      <c r="T29" s="1"/>
      <c r="U29" s="1"/>
      <c r="V29" s="187"/>
      <c r="W29" s="97"/>
      <c r="X29" s="149"/>
      <c r="Y29" s="97"/>
      <c r="Z29" s="97"/>
      <c r="AA29" s="97"/>
      <c r="AB29" s="97"/>
      <c r="AC29" s="97"/>
      <c r="AD29" s="97"/>
      <c r="AE29" s="97"/>
      <c r="AF29" s="97"/>
      <c r="AG29" s="97"/>
      <c r="AH29" s="98"/>
      <c r="AI29" s="102"/>
      <c r="AJ29" s="98"/>
      <c r="AK29" s="98"/>
    </row>
    <row r="30" spans="1:37" s="103" customFormat="1" ht="36" customHeight="1">
      <c r="A30" s="399" t="s">
        <v>80</v>
      </c>
      <c r="B30" s="399"/>
      <c r="C30" s="399"/>
      <c r="D30" s="399"/>
      <c r="E30" s="399"/>
      <c r="F30" s="407" t="s">
        <v>81</v>
      </c>
      <c r="G30" s="407"/>
      <c r="H30" s="407"/>
      <c r="I30" s="407"/>
      <c r="J30" s="407"/>
      <c r="K30" s="407"/>
      <c r="L30" s="407"/>
      <c r="M30" s="399" t="s">
        <v>82</v>
      </c>
      <c r="N30" s="399"/>
      <c r="O30" s="399"/>
      <c r="P30" s="399"/>
      <c r="Q30" s="407" t="s">
        <v>83</v>
      </c>
      <c r="R30" s="407"/>
      <c r="S30" s="407"/>
      <c r="T30" s="407"/>
      <c r="U30" s="407"/>
      <c r="V30" s="407"/>
      <c r="W30" s="97"/>
      <c r="X30" s="149"/>
      <c r="Z30" s="97"/>
      <c r="AA30" s="97"/>
      <c r="AB30" s="97"/>
      <c r="AC30" s="97"/>
      <c r="AD30" s="97"/>
      <c r="AE30" s="97"/>
      <c r="AF30" s="97"/>
      <c r="AG30" s="97"/>
      <c r="AH30" s="98"/>
      <c r="AI30" s="102"/>
      <c r="AJ30" s="98"/>
      <c r="AK30" s="98"/>
    </row>
    <row r="31" spans="1:37" s="103" customFormat="1" ht="21" customHeight="1" outlineLevel="1">
      <c r="A31" s="103" t="s">
        <v>84</v>
      </c>
      <c r="B31" s="117"/>
      <c r="C31" s="117"/>
      <c r="D31" s="117"/>
      <c r="E31" s="117"/>
      <c r="F31" s="117"/>
      <c r="G31" s="117"/>
      <c r="H31" s="117"/>
      <c r="I31" s="117"/>
      <c r="J31" s="117"/>
      <c r="K31" s="117"/>
      <c r="L31" s="117"/>
      <c r="M31" s="117"/>
      <c r="N31" s="117"/>
      <c r="O31" s="117"/>
      <c r="P31" s="117"/>
      <c r="Q31" s="117"/>
      <c r="R31" s="98"/>
      <c r="S31" s="117" t="s">
        <v>85</v>
      </c>
      <c r="T31" s="117"/>
      <c r="U31" s="117"/>
      <c r="V31" s="117"/>
      <c r="W31" s="97"/>
      <c r="X31" s="149"/>
      <c r="Y31" s="97"/>
      <c r="Z31" s="97"/>
      <c r="AA31" s="97"/>
      <c r="AB31" s="97"/>
      <c r="AC31" s="97"/>
      <c r="AD31" s="97"/>
      <c r="AE31" s="97"/>
      <c r="AF31" s="97"/>
      <c r="AG31" s="97"/>
      <c r="AH31" s="98"/>
      <c r="AI31" s="102"/>
      <c r="AJ31" s="98"/>
      <c r="AK31" s="98"/>
    </row>
    <row r="32" spans="1:37" s="103" customFormat="1" ht="24.6" customHeight="1" outlineLevel="2">
      <c r="A32" s="475" t="s">
        <v>86</v>
      </c>
      <c r="B32" s="375" t="s">
        <v>87</v>
      </c>
      <c r="C32" s="375"/>
      <c r="D32" s="375"/>
      <c r="E32" s="375"/>
      <c r="F32" s="375"/>
      <c r="G32" s="509" t="s">
        <v>88</v>
      </c>
      <c r="H32" s="509"/>
      <c r="I32" s="510" t="s">
        <v>89</v>
      </c>
      <c r="J32" s="510"/>
      <c r="K32" s="510"/>
      <c r="L32" s="375" t="s">
        <v>90</v>
      </c>
      <c r="M32" s="375"/>
      <c r="N32" s="375"/>
      <c r="O32" s="375" t="s">
        <v>91</v>
      </c>
      <c r="P32" s="375"/>
      <c r="Q32" s="475" t="s">
        <v>92</v>
      </c>
      <c r="R32" s="475"/>
      <c r="S32" s="475"/>
      <c r="T32" s="475"/>
      <c r="U32" s="475"/>
      <c r="V32" s="475"/>
      <c r="W32" s="118"/>
      <c r="X32" s="149"/>
      <c r="Y32" s="97"/>
      <c r="Z32" s="97"/>
      <c r="AA32" s="97"/>
      <c r="AB32" s="97"/>
      <c r="AC32" s="97"/>
      <c r="AD32" s="97"/>
      <c r="AE32" s="97"/>
      <c r="AF32" s="97"/>
      <c r="AG32" s="97"/>
      <c r="AH32" s="98"/>
      <c r="AI32" s="102"/>
      <c r="AJ32" s="98"/>
      <c r="AK32" s="98"/>
    </row>
    <row r="33" spans="1:37" s="103" customFormat="1" ht="24.6" customHeight="1" outlineLevel="2">
      <c r="A33" s="475"/>
      <c r="B33" s="375"/>
      <c r="C33" s="375"/>
      <c r="D33" s="375"/>
      <c r="E33" s="375"/>
      <c r="F33" s="375"/>
      <c r="G33" s="509"/>
      <c r="H33" s="509"/>
      <c r="I33" s="510"/>
      <c r="J33" s="510"/>
      <c r="K33" s="510"/>
      <c r="L33" s="375"/>
      <c r="M33" s="375"/>
      <c r="N33" s="375"/>
      <c r="O33" s="375"/>
      <c r="P33" s="375"/>
      <c r="Q33" s="375" t="s">
        <v>93</v>
      </c>
      <c r="R33" s="375"/>
      <c r="S33" s="375"/>
      <c r="T33" s="375"/>
      <c r="U33" s="375" t="s">
        <v>94</v>
      </c>
      <c r="V33" s="375"/>
      <c r="W33" s="118"/>
      <c r="X33" s="149"/>
      <c r="Y33" s="97"/>
      <c r="Z33" s="97"/>
      <c r="AA33" s="97"/>
      <c r="AB33" s="97"/>
      <c r="AC33" s="97"/>
      <c r="AD33" s="97"/>
      <c r="AE33" s="97"/>
      <c r="AF33" s="97"/>
      <c r="AG33" s="97"/>
      <c r="AH33" s="98"/>
      <c r="AI33" s="102"/>
      <c r="AJ33" s="98"/>
      <c r="AK33" s="98"/>
    </row>
    <row r="34" spans="1:37" s="103" customFormat="1" ht="21" customHeight="1" outlineLevel="2">
      <c r="A34" s="413" t="s">
        <v>95</v>
      </c>
      <c r="B34" s="414"/>
      <c r="C34" s="414"/>
      <c r="D34" s="414"/>
      <c r="E34" s="414"/>
      <c r="F34" s="414"/>
      <c r="G34" s="414"/>
      <c r="H34" s="414"/>
      <c r="I34" s="414"/>
      <c r="J34" s="414"/>
      <c r="K34" s="414"/>
      <c r="L34" s="414"/>
      <c r="M34" s="414"/>
      <c r="N34" s="414"/>
      <c r="O34" s="414"/>
      <c r="P34" s="414"/>
      <c r="Q34" s="414"/>
      <c r="R34" s="414"/>
      <c r="S34" s="414"/>
      <c r="T34" s="414"/>
      <c r="U34" s="414"/>
      <c r="V34" s="415"/>
      <c r="W34" s="118"/>
      <c r="X34" s="149"/>
      <c r="Y34" s="97"/>
      <c r="Z34" s="97"/>
      <c r="AA34" s="97"/>
      <c r="AB34" s="97"/>
      <c r="AC34" s="97"/>
      <c r="AD34" s="97"/>
      <c r="AE34" s="97"/>
      <c r="AF34" s="97"/>
      <c r="AG34" s="97"/>
      <c r="AH34" s="98"/>
      <c r="AI34" s="102"/>
      <c r="AJ34" s="98"/>
      <c r="AK34" s="98"/>
    </row>
    <row r="35" spans="1:37" s="103" customFormat="1" ht="21" customHeight="1" outlineLevel="2">
      <c r="A35" s="401" t="s">
        <v>96</v>
      </c>
      <c r="B35" s="402"/>
      <c r="C35" s="402"/>
      <c r="D35" s="402"/>
      <c r="E35" s="402"/>
      <c r="F35" s="402"/>
      <c r="G35" s="402"/>
      <c r="H35" s="402"/>
      <c r="I35" s="402"/>
      <c r="J35" s="402"/>
      <c r="K35" s="402"/>
      <c r="L35" s="402"/>
      <c r="M35" s="402"/>
      <c r="N35" s="402"/>
      <c r="O35" s="402"/>
      <c r="P35" s="402"/>
      <c r="Q35" s="402"/>
      <c r="R35" s="402"/>
      <c r="S35" s="402"/>
      <c r="T35" s="402"/>
      <c r="U35" s="402"/>
      <c r="V35" s="403"/>
      <c r="W35" s="118"/>
      <c r="X35" s="149"/>
      <c r="Y35" s="97"/>
      <c r="Z35" s="97"/>
      <c r="AA35" s="97"/>
      <c r="AB35" s="97"/>
      <c r="AC35" s="97"/>
      <c r="AD35" s="97"/>
      <c r="AE35" s="97"/>
      <c r="AF35" s="97"/>
      <c r="AG35" s="97"/>
      <c r="AH35" s="98"/>
      <c r="AI35" s="102"/>
      <c r="AJ35" s="98"/>
      <c r="AK35" s="98"/>
    </row>
    <row r="36" spans="1:37" s="103" customFormat="1" ht="61.9" customHeight="1" outlineLevel="2">
      <c r="A36" s="96">
        <v>1</v>
      </c>
      <c r="B36" s="238" t="s">
        <v>97</v>
      </c>
      <c r="C36" s="238"/>
      <c r="D36" s="238"/>
      <c r="E36" s="238"/>
      <c r="F36" s="238"/>
      <c r="G36" s="269" t="s">
        <v>98</v>
      </c>
      <c r="H36" s="269"/>
      <c r="I36" s="271" t="s">
        <v>99</v>
      </c>
      <c r="J36" s="271"/>
      <c r="K36" s="271"/>
      <c r="L36" s="271" t="s">
        <v>100</v>
      </c>
      <c r="M36" s="271"/>
      <c r="N36" s="271"/>
      <c r="O36" s="269" t="s">
        <v>101</v>
      </c>
      <c r="P36" s="269"/>
      <c r="Q36" s="270" t="s">
        <v>102</v>
      </c>
      <c r="R36" s="270"/>
      <c r="S36" s="270"/>
      <c r="T36" s="270"/>
      <c r="U36" s="269" t="s">
        <v>103</v>
      </c>
      <c r="V36" s="269"/>
      <c r="W36" s="119"/>
      <c r="X36" s="179" t="s">
        <v>104</v>
      </c>
      <c r="Y36" s="97"/>
      <c r="Z36" s="97"/>
      <c r="AA36" s="97"/>
      <c r="AB36" s="97"/>
      <c r="AC36" s="97"/>
      <c r="AD36" s="97"/>
      <c r="AE36" s="97"/>
      <c r="AF36" s="97"/>
      <c r="AG36" s="97"/>
      <c r="AH36" s="98"/>
      <c r="AI36" s="102"/>
      <c r="AJ36" s="98"/>
      <c r="AK36" s="98"/>
    </row>
    <row r="37" spans="1:37" s="103" customFormat="1" ht="61.9" customHeight="1" outlineLevel="2">
      <c r="A37" s="96">
        <v>2</v>
      </c>
      <c r="B37" s="238" t="s">
        <v>105</v>
      </c>
      <c r="C37" s="238"/>
      <c r="D37" s="238"/>
      <c r="E37" s="238"/>
      <c r="F37" s="238"/>
      <c r="G37" s="269" t="s">
        <v>106</v>
      </c>
      <c r="H37" s="269"/>
      <c r="I37" s="271" t="s">
        <v>107</v>
      </c>
      <c r="J37" s="271"/>
      <c r="K37" s="271"/>
      <c r="L37" s="271" t="s">
        <v>108</v>
      </c>
      <c r="M37" s="271"/>
      <c r="N37" s="271"/>
      <c r="O37" s="269" t="s">
        <v>109</v>
      </c>
      <c r="P37" s="269"/>
      <c r="Q37" s="270" t="s">
        <v>110</v>
      </c>
      <c r="R37" s="270"/>
      <c r="S37" s="270"/>
      <c r="T37" s="270"/>
      <c r="U37" s="269" t="s">
        <v>111</v>
      </c>
      <c r="V37" s="269"/>
      <c r="W37" s="119"/>
      <c r="X37" s="179" t="s">
        <v>104</v>
      </c>
      <c r="Y37" s="97"/>
      <c r="Z37" s="97"/>
      <c r="AA37" s="97"/>
      <c r="AB37" s="97"/>
      <c r="AC37" s="97"/>
      <c r="AD37" s="97"/>
      <c r="AE37" s="97"/>
      <c r="AF37" s="97"/>
      <c r="AG37" s="97"/>
      <c r="AH37" s="98"/>
      <c r="AI37" s="102"/>
      <c r="AJ37" s="98"/>
      <c r="AK37" s="98"/>
    </row>
    <row r="38" spans="1:37" s="103" customFormat="1" ht="24" customHeight="1" outlineLevel="2">
      <c r="A38" s="404" t="s">
        <v>112</v>
      </c>
      <c r="B38" s="405"/>
      <c r="C38" s="405"/>
      <c r="D38" s="405"/>
      <c r="E38" s="405"/>
      <c r="F38" s="405"/>
      <c r="G38" s="405"/>
      <c r="H38" s="405"/>
      <c r="I38" s="405"/>
      <c r="J38" s="405"/>
      <c r="K38" s="405"/>
      <c r="L38" s="405"/>
      <c r="M38" s="405"/>
      <c r="N38" s="405"/>
      <c r="O38" s="405"/>
      <c r="P38" s="405"/>
      <c r="Q38" s="405"/>
      <c r="R38" s="405"/>
      <c r="S38" s="405"/>
      <c r="T38" s="405"/>
      <c r="U38" s="405"/>
      <c r="V38" s="406"/>
      <c r="W38" s="119"/>
      <c r="X38" s="179"/>
      <c r="Y38" s="97"/>
      <c r="Z38" s="97"/>
      <c r="AA38" s="97"/>
      <c r="AB38" s="97"/>
      <c r="AC38" s="97"/>
      <c r="AD38" s="97"/>
      <c r="AE38" s="97"/>
      <c r="AF38" s="97"/>
      <c r="AG38" s="97"/>
      <c r="AH38" s="98"/>
      <c r="AI38" s="102"/>
      <c r="AJ38" s="98"/>
      <c r="AK38" s="98"/>
    </row>
    <row r="39" spans="1:37" s="103" customFormat="1" ht="61.9" customHeight="1" outlineLevel="2">
      <c r="A39" s="96">
        <v>3</v>
      </c>
      <c r="B39" s="238" t="s">
        <v>113</v>
      </c>
      <c r="C39" s="238"/>
      <c r="D39" s="238"/>
      <c r="E39" s="238"/>
      <c r="F39" s="238"/>
      <c r="G39" s="269" t="s">
        <v>114</v>
      </c>
      <c r="H39" s="269"/>
      <c r="I39" s="271" t="s">
        <v>115</v>
      </c>
      <c r="J39" s="271"/>
      <c r="K39" s="271"/>
      <c r="L39" s="271" t="s">
        <v>116</v>
      </c>
      <c r="M39" s="271"/>
      <c r="N39" s="271"/>
      <c r="O39" s="269" t="s">
        <v>117</v>
      </c>
      <c r="P39" s="269"/>
      <c r="Q39" s="270" t="s">
        <v>118</v>
      </c>
      <c r="R39" s="270"/>
      <c r="S39" s="270"/>
      <c r="T39" s="270"/>
      <c r="U39" s="269" t="s">
        <v>119</v>
      </c>
      <c r="V39" s="269"/>
      <c r="W39" s="119"/>
      <c r="X39" s="179" t="s">
        <v>104</v>
      </c>
      <c r="Y39" s="97"/>
      <c r="Z39" s="97"/>
      <c r="AA39" s="97"/>
      <c r="AB39" s="97"/>
      <c r="AC39" s="97"/>
      <c r="AD39" s="97"/>
      <c r="AE39" s="97"/>
      <c r="AF39" s="97"/>
      <c r="AG39" s="97"/>
      <c r="AH39" s="98"/>
      <c r="AI39" s="102"/>
      <c r="AJ39" s="98"/>
      <c r="AK39" s="98"/>
    </row>
    <row r="40" spans="1:37" s="103" customFormat="1" ht="61.9" customHeight="1" outlineLevel="2">
      <c r="A40" s="96">
        <v>4</v>
      </c>
      <c r="B40" s="238" t="s">
        <v>120</v>
      </c>
      <c r="C40" s="238"/>
      <c r="D40" s="238"/>
      <c r="E40" s="238"/>
      <c r="F40" s="238"/>
      <c r="G40" s="269" t="s">
        <v>121</v>
      </c>
      <c r="H40" s="269"/>
      <c r="I40" s="271" t="s">
        <v>122</v>
      </c>
      <c r="J40" s="271"/>
      <c r="K40" s="271"/>
      <c r="L40" s="271" t="s">
        <v>123</v>
      </c>
      <c r="M40" s="271"/>
      <c r="N40" s="271"/>
      <c r="O40" s="269" t="s">
        <v>124</v>
      </c>
      <c r="P40" s="269"/>
      <c r="Q40" s="270" t="s">
        <v>125</v>
      </c>
      <c r="R40" s="270"/>
      <c r="S40" s="270"/>
      <c r="T40" s="270"/>
      <c r="U40" s="400" t="s">
        <v>119</v>
      </c>
      <c r="V40" s="269"/>
      <c r="W40" s="119"/>
      <c r="X40" s="179" t="s">
        <v>104</v>
      </c>
      <c r="Y40" s="97"/>
      <c r="Z40" s="97"/>
      <c r="AA40" s="97"/>
      <c r="AB40" s="97"/>
      <c r="AC40" s="97"/>
      <c r="AD40" s="97"/>
      <c r="AE40" s="97"/>
      <c r="AF40" s="97"/>
      <c r="AG40" s="97"/>
      <c r="AH40" s="98"/>
      <c r="AI40" s="102"/>
      <c r="AJ40" s="98"/>
      <c r="AK40" s="98"/>
    </row>
    <row r="41" spans="1:37" s="103" customFormat="1" ht="21" customHeight="1" outlineLevel="2">
      <c r="A41" s="413" t="s">
        <v>126</v>
      </c>
      <c r="B41" s="414"/>
      <c r="C41" s="414"/>
      <c r="D41" s="414"/>
      <c r="E41" s="414"/>
      <c r="F41" s="414"/>
      <c r="G41" s="414"/>
      <c r="H41" s="414"/>
      <c r="I41" s="414"/>
      <c r="J41" s="414"/>
      <c r="K41" s="414"/>
      <c r="L41" s="414"/>
      <c r="M41" s="414"/>
      <c r="N41" s="414"/>
      <c r="O41" s="414"/>
      <c r="P41" s="414"/>
      <c r="Q41" s="414"/>
      <c r="R41" s="414"/>
      <c r="S41" s="414"/>
      <c r="T41" s="414"/>
      <c r="U41" s="414"/>
      <c r="V41" s="415"/>
      <c r="W41" s="118"/>
      <c r="X41" s="149"/>
      <c r="Y41" s="97"/>
      <c r="Z41" s="97"/>
      <c r="AA41" s="97"/>
      <c r="AB41" s="97"/>
      <c r="AC41" s="97"/>
      <c r="AD41" s="97"/>
      <c r="AE41" s="97"/>
      <c r="AF41" s="97"/>
      <c r="AG41" s="97"/>
      <c r="AH41" s="98"/>
      <c r="AI41" s="102"/>
      <c r="AJ41" s="98"/>
      <c r="AK41" s="98"/>
    </row>
    <row r="42" spans="1:37" s="103" customFormat="1" ht="60.6" customHeight="1" outlineLevel="2">
      <c r="A42" s="395" t="s">
        <v>127</v>
      </c>
      <c r="B42" s="396"/>
      <c r="C42" s="396"/>
      <c r="D42" s="396"/>
      <c r="E42" s="396"/>
      <c r="F42" s="396"/>
      <c r="G42" s="269"/>
      <c r="H42" s="269"/>
      <c r="I42" s="271"/>
      <c r="J42" s="271"/>
      <c r="K42" s="271"/>
      <c r="L42" s="271" t="s">
        <v>128</v>
      </c>
      <c r="M42" s="271"/>
      <c r="N42" s="271"/>
      <c r="O42" s="398"/>
      <c r="P42" s="398"/>
      <c r="Q42" s="353" t="s">
        <v>129</v>
      </c>
      <c r="R42" s="354"/>
      <c r="S42" s="354"/>
      <c r="T42" s="355"/>
      <c r="U42" s="271" t="s">
        <v>129</v>
      </c>
      <c r="V42" s="271"/>
      <c r="W42" s="118"/>
      <c r="X42" s="149"/>
      <c r="Y42" s="97"/>
      <c r="Z42" s="97"/>
      <c r="AA42" s="97"/>
      <c r="AB42" s="97"/>
      <c r="AC42" s="97"/>
      <c r="AD42" s="97"/>
      <c r="AE42" s="97"/>
      <c r="AF42" s="97"/>
      <c r="AG42" s="97"/>
      <c r="AH42" s="98"/>
      <c r="AI42" s="102"/>
      <c r="AJ42" s="98"/>
      <c r="AK42" s="98"/>
    </row>
    <row r="43" spans="1:37" s="103" customFormat="1" ht="22.15" customHeight="1" outlineLevel="1">
      <c r="A43" s="386" t="s">
        <v>130</v>
      </c>
      <c r="B43" s="387"/>
      <c r="C43" s="387"/>
      <c r="D43" s="387"/>
      <c r="E43" s="387"/>
      <c r="F43" s="387"/>
      <c r="G43" s="420" t="s">
        <v>131</v>
      </c>
      <c r="H43" s="420"/>
      <c r="I43" s="420"/>
      <c r="J43" s="420"/>
      <c r="K43" s="420"/>
      <c r="L43" s="420"/>
      <c r="M43" s="420"/>
      <c r="N43" s="420"/>
      <c r="O43" s="420"/>
      <c r="P43" s="420"/>
      <c r="Q43" s="420"/>
      <c r="R43" s="420"/>
      <c r="S43" s="420"/>
      <c r="T43" s="420"/>
      <c r="U43" s="420"/>
      <c r="V43" s="421"/>
      <c r="W43" s="98"/>
      <c r="X43" s="149"/>
      <c r="Y43" s="97"/>
      <c r="Z43" s="97"/>
      <c r="AA43" s="97"/>
      <c r="AB43" s="97"/>
      <c r="AC43" s="97"/>
      <c r="AD43" s="97"/>
      <c r="AE43" s="97"/>
      <c r="AF43" s="97"/>
      <c r="AG43" s="97"/>
      <c r="AH43" s="98"/>
      <c r="AI43" s="102"/>
      <c r="AJ43" s="98"/>
      <c r="AK43" s="98"/>
    </row>
    <row r="44" spans="1:37" s="103" customFormat="1" ht="22.15" customHeight="1" outlineLevel="1">
      <c r="A44" s="485" t="s">
        <v>132</v>
      </c>
      <c r="B44" s="486"/>
      <c r="C44" s="486"/>
      <c r="D44" s="486"/>
      <c r="E44" s="486"/>
      <c r="F44" s="486"/>
      <c r="G44" s="486"/>
      <c r="H44" s="486"/>
      <c r="I44" s="486"/>
      <c r="J44" s="486"/>
      <c r="K44" s="486"/>
      <c r="L44" s="486"/>
      <c r="M44" s="486"/>
      <c r="N44" s="486"/>
      <c r="O44" s="486"/>
      <c r="P44" s="486"/>
      <c r="Q44" s="486"/>
      <c r="R44" s="486"/>
      <c r="S44" s="486"/>
      <c r="T44" s="486"/>
      <c r="U44" s="486"/>
      <c r="V44" s="487"/>
      <c r="W44" s="98"/>
      <c r="X44" s="149"/>
      <c r="Y44" s="97"/>
      <c r="Z44" s="97"/>
      <c r="AA44" s="97"/>
      <c r="AB44" s="97"/>
      <c r="AC44" s="97"/>
      <c r="AD44" s="97"/>
      <c r="AE44" s="97"/>
      <c r="AF44" s="97"/>
      <c r="AG44" s="97"/>
      <c r="AH44" s="98"/>
      <c r="AI44" s="102"/>
      <c r="AJ44" s="98"/>
      <c r="AK44" s="98"/>
    </row>
    <row r="45" spans="1:37" s="103" customFormat="1" ht="29.25" customHeight="1" outlineLevel="1">
      <c r="A45" s="120"/>
      <c r="B45" s="167" t="s">
        <v>133</v>
      </c>
      <c r="C45" s="121"/>
      <c r="D45" s="121"/>
      <c r="E45" s="121"/>
      <c r="F45" s="121"/>
      <c r="G45" s="121"/>
      <c r="H45" s="121"/>
      <c r="I45" s="122"/>
      <c r="J45" s="122"/>
      <c r="K45" s="122"/>
      <c r="L45" s="122"/>
      <c r="M45" s="122"/>
      <c r="N45" s="122"/>
      <c r="O45" s="122"/>
      <c r="P45" s="122"/>
      <c r="Q45" s="123"/>
      <c r="R45" s="376" t="s">
        <v>76</v>
      </c>
      <c r="S45" s="376"/>
      <c r="T45" s="376"/>
      <c r="U45" s="376"/>
      <c r="V45" s="376"/>
      <c r="W45" s="98"/>
      <c r="X45" s="191" t="s">
        <v>134</v>
      </c>
      <c r="Y45" s="97"/>
      <c r="Z45" s="97"/>
      <c r="AA45" s="97"/>
      <c r="AB45" s="97"/>
      <c r="AC45" s="97"/>
      <c r="AD45" s="97"/>
      <c r="AE45" s="97"/>
      <c r="AF45" s="97"/>
      <c r="AG45" s="97"/>
      <c r="AH45" s="98"/>
      <c r="AI45" s="102"/>
      <c r="AJ45" s="98"/>
      <c r="AK45" s="98"/>
    </row>
    <row r="46" spans="1:37" s="103" customFormat="1" ht="21" customHeight="1" outlineLevel="1">
      <c r="A46" s="397" t="s">
        <v>85</v>
      </c>
      <c r="B46" s="397"/>
      <c r="C46" s="397"/>
      <c r="D46" s="397"/>
      <c r="E46" s="397"/>
      <c r="F46" s="397"/>
      <c r="G46" s="397"/>
      <c r="H46" s="397"/>
      <c r="I46" s="397"/>
      <c r="J46" s="397"/>
      <c r="K46" s="397"/>
      <c r="L46" s="397"/>
      <c r="M46" s="397"/>
      <c r="N46" s="397"/>
      <c r="O46" s="397"/>
      <c r="P46" s="397"/>
      <c r="Q46" s="397"/>
      <c r="R46" s="397"/>
      <c r="S46" s="397"/>
      <c r="T46" s="397"/>
      <c r="U46" s="397"/>
      <c r="V46" s="397"/>
      <c r="W46" s="98"/>
      <c r="X46" s="149"/>
      <c r="Y46" s="97"/>
      <c r="Z46" s="97"/>
      <c r="AA46" s="97"/>
      <c r="AB46" s="97"/>
      <c r="AC46" s="97"/>
      <c r="AD46" s="97"/>
      <c r="AE46" s="97"/>
      <c r="AF46" s="97"/>
      <c r="AG46" s="97"/>
      <c r="AH46" s="98"/>
      <c r="AI46" s="102"/>
      <c r="AJ46" s="98"/>
      <c r="AK46" s="98"/>
    </row>
    <row r="47" spans="1:37" s="103" customFormat="1" ht="36" customHeight="1" outlineLevel="1">
      <c r="A47" s="184" t="s">
        <v>86</v>
      </c>
      <c r="B47" s="389" t="s">
        <v>135</v>
      </c>
      <c r="C47" s="389"/>
      <c r="D47" s="389"/>
      <c r="E47" s="389"/>
      <c r="F47" s="389"/>
      <c r="G47" s="389"/>
      <c r="H47" s="388" t="s">
        <v>136</v>
      </c>
      <c r="I47" s="388"/>
      <c r="J47" s="388"/>
      <c r="K47" s="388"/>
      <c r="L47" s="389" t="s">
        <v>137</v>
      </c>
      <c r="M47" s="389"/>
      <c r="N47" s="389"/>
      <c r="O47" s="383" t="s">
        <v>91</v>
      </c>
      <c r="P47" s="384"/>
      <c r="Q47" s="384"/>
      <c r="R47" s="385"/>
      <c r="S47" s="383" t="s">
        <v>138</v>
      </c>
      <c r="T47" s="384"/>
      <c r="U47" s="384"/>
      <c r="V47" s="385"/>
      <c r="W47" s="98"/>
      <c r="X47" s="149"/>
      <c r="Y47" s="97"/>
      <c r="Z47" s="97"/>
      <c r="AA47" s="97"/>
      <c r="AB47" s="97"/>
      <c r="AC47" s="97"/>
      <c r="AD47" s="97"/>
      <c r="AE47" s="97"/>
      <c r="AF47" s="97"/>
      <c r="AG47" s="97"/>
      <c r="AH47" s="98"/>
      <c r="AI47" s="102"/>
      <c r="AJ47" s="98"/>
      <c r="AK47" s="98"/>
    </row>
    <row r="48" spans="1:37" s="103" customFormat="1" ht="84" customHeight="1" outlineLevel="1">
      <c r="A48" s="188" t="s">
        <v>139</v>
      </c>
      <c r="B48" s="390" t="s">
        <v>140</v>
      </c>
      <c r="C48" s="390"/>
      <c r="D48" s="390"/>
      <c r="E48" s="390"/>
      <c r="F48" s="390"/>
      <c r="G48" s="390"/>
      <c r="H48" s="391" t="s">
        <v>141</v>
      </c>
      <c r="I48" s="391"/>
      <c r="J48" s="391"/>
      <c r="K48" s="391"/>
      <c r="L48" s="392" t="s">
        <v>142</v>
      </c>
      <c r="M48" s="393"/>
      <c r="N48" s="394"/>
      <c r="O48" s="377" t="s">
        <v>143</v>
      </c>
      <c r="P48" s="378"/>
      <c r="Q48" s="378"/>
      <c r="R48" s="379"/>
      <c r="S48" s="380" t="s">
        <v>144</v>
      </c>
      <c r="T48" s="381"/>
      <c r="U48" s="381"/>
      <c r="V48" s="382"/>
      <c r="W48" s="98"/>
      <c r="X48" s="179" t="s">
        <v>104</v>
      </c>
      <c r="Y48" s="97"/>
      <c r="Z48" s="97"/>
      <c r="AA48" s="97"/>
      <c r="AB48" s="97"/>
      <c r="AC48" s="97"/>
      <c r="AD48" s="97"/>
      <c r="AE48" s="97"/>
      <c r="AF48" s="97"/>
      <c r="AG48" s="97"/>
      <c r="AH48" s="98"/>
      <c r="AI48" s="102"/>
      <c r="AJ48" s="98"/>
      <c r="AK48" s="98"/>
    </row>
    <row r="49" spans="1:40" s="103" customFormat="1" ht="22.15" customHeight="1" outlineLevel="1">
      <c r="A49" s="506" t="s">
        <v>130</v>
      </c>
      <c r="B49" s="507"/>
      <c r="C49" s="507"/>
      <c r="D49" s="507"/>
      <c r="E49" s="507"/>
      <c r="F49" s="507"/>
      <c r="G49" s="507"/>
      <c r="H49" s="507"/>
      <c r="I49" s="507"/>
      <c r="J49" s="507"/>
      <c r="K49" s="507"/>
      <c r="L49" s="507"/>
      <c r="M49" s="507"/>
      <c r="N49" s="507"/>
      <c r="O49" s="507"/>
      <c r="P49" s="507"/>
      <c r="Q49" s="507"/>
      <c r="R49" s="507"/>
      <c r="S49" s="507"/>
      <c r="T49" s="507"/>
      <c r="U49" s="507"/>
      <c r="V49" s="508"/>
      <c r="W49" s="98"/>
      <c r="X49" s="149"/>
      <c r="Y49" s="97"/>
      <c r="Z49" s="97"/>
      <c r="AA49" s="97"/>
      <c r="AB49" s="97"/>
      <c r="AC49" s="97"/>
      <c r="AD49" s="97"/>
      <c r="AE49" s="97"/>
      <c r="AF49" s="97"/>
      <c r="AG49" s="97"/>
      <c r="AH49" s="98"/>
      <c r="AI49" s="102"/>
      <c r="AJ49" s="98"/>
      <c r="AK49" s="98"/>
    </row>
    <row r="50" spans="1:40" s="103" customFormat="1" ht="22.15" customHeight="1" outlineLevel="1">
      <c r="A50" s="485" t="s">
        <v>145</v>
      </c>
      <c r="B50" s="486"/>
      <c r="C50" s="486"/>
      <c r="D50" s="486"/>
      <c r="E50" s="486"/>
      <c r="F50" s="486"/>
      <c r="G50" s="486"/>
      <c r="H50" s="486"/>
      <c r="I50" s="486"/>
      <c r="J50" s="486"/>
      <c r="K50" s="486"/>
      <c r="L50" s="486"/>
      <c r="M50" s="486"/>
      <c r="N50" s="486"/>
      <c r="O50" s="486"/>
      <c r="P50" s="486"/>
      <c r="Q50" s="486"/>
      <c r="R50" s="486"/>
      <c r="S50" s="486"/>
      <c r="T50" s="486"/>
      <c r="U50" s="486"/>
      <c r="V50" s="487"/>
      <c r="W50" s="98"/>
      <c r="X50" s="149"/>
      <c r="Y50" s="97"/>
      <c r="Z50" s="97"/>
      <c r="AA50" s="97"/>
      <c r="AB50" s="97"/>
      <c r="AC50" s="97"/>
      <c r="AD50" s="97"/>
      <c r="AE50" s="97"/>
      <c r="AF50" s="97"/>
      <c r="AG50" s="97"/>
      <c r="AH50" s="98"/>
      <c r="AI50" s="102"/>
      <c r="AJ50" s="98"/>
      <c r="AK50" s="98"/>
    </row>
    <row r="51" spans="1:40" s="103" customFormat="1" ht="8.1" customHeight="1">
      <c r="A51" s="436"/>
      <c r="B51" s="436"/>
      <c r="C51" s="436"/>
      <c r="D51" s="436"/>
      <c r="E51" s="436"/>
      <c r="F51" s="436"/>
      <c r="G51" s="436"/>
      <c r="H51" s="436"/>
      <c r="I51" s="436"/>
      <c r="J51" s="436"/>
      <c r="K51" s="436"/>
      <c r="L51" s="436"/>
      <c r="M51" s="436"/>
      <c r="N51" s="436"/>
      <c r="O51" s="436"/>
      <c r="P51" s="436"/>
      <c r="Q51" s="436"/>
      <c r="R51" s="436"/>
      <c r="S51" s="436"/>
      <c r="T51" s="436"/>
      <c r="U51" s="436"/>
      <c r="V51" s="436"/>
      <c r="X51" s="149"/>
      <c r="Y51" s="97"/>
      <c r="Z51" s="97"/>
      <c r="AA51" s="97"/>
      <c r="AB51" s="97"/>
      <c r="AC51" s="97"/>
      <c r="AD51" s="97"/>
      <c r="AE51" s="97"/>
      <c r="AF51" s="97"/>
      <c r="AG51" s="97"/>
      <c r="AH51" s="98"/>
      <c r="AI51" s="102"/>
      <c r="AJ51" s="98"/>
      <c r="AK51" s="98"/>
    </row>
    <row r="52" spans="1:40" s="103" customFormat="1" ht="21" customHeight="1">
      <c r="A52" s="114" t="s">
        <v>146</v>
      </c>
      <c r="B52" s="124"/>
      <c r="C52" s="115"/>
      <c r="D52" s="115"/>
      <c r="E52" s="115"/>
      <c r="F52" s="115"/>
      <c r="G52" s="115"/>
      <c r="H52" s="115"/>
      <c r="I52" s="115"/>
      <c r="J52" s="115"/>
      <c r="K52" s="115"/>
      <c r="L52" s="115"/>
      <c r="M52" s="115"/>
      <c r="N52" s="115"/>
      <c r="O52" s="115"/>
      <c r="P52" s="115"/>
      <c r="Q52" s="115"/>
      <c r="R52" s="115"/>
      <c r="S52" s="115"/>
      <c r="T52" s="115"/>
      <c r="U52" s="115"/>
      <c r="V52" s="116"/>
      <c r="X52" s="149"/>
      <c r="Y52" s="97"/>
      <c r="Z52" s="97"/>
      <c r="AA52" s="97"/>
      <c r="AB52" s="97"/>
      <c r="AC52" s="97"/>
      <c r="AD52" s="97"/>
      <c r="AE52" s="97"/>
      <c r="AF52" s="97"/>
      <c r="AG52" s="97"/>
      <c r="AH52" s="98"/>
      <c r="AI52" s="102"/>
      <c r="AJ52" s="98"/>
      <c r="AK52" s="98"/>
    </row>
    <row r="53" spans="1:40" s="103" customFormat="1" ht="21" customHeight="1">
      <c r="A53" s="108"/>
      <c r="B53" s="127"/>
      <c r="C53" s="127"/>
      <c r="D53" s="1"/>
      <c r="E53" s="1"/>
      <c r="F53" s="1"/>
      <c r="G53" s="1"/>
      <c r="H53" s="1"/>
      <c r="I53" s="1"/>
      <c r="J53" s="1"/>
      <c r="K53" s="1"/>
      <c r="L53" s="1"/>
      <c r="M53" s="1"/>
      <c r="N53" s="1"/>
      <c r="O53" s="115"/>
      <c r="P53" s="115"/>
      <c r="Q53" s="115"/>
      <c r="R53" s="468" t="s">
        <v>147</v>
      </c>
      <c r="S53" s="468"/>
      <c r="T53" s="468"/>
      <c r="U53" s="468"/>
      <c r="V53" s="468"/>
      <c r="X53" s="460" t="s">
        <v>692</v>
      </c>
      <c r="Y53" s="98"/>
      <c r="Z53" s="98"/>
      <c r="AA53" s="98"/>
      <c r="AB53" s="98"/>
      <c r="AC53" s="98"/>
      <c r="AD53" s="98"/>
      <c r="AE53" s="98"/>
      <c r="AF53" s="98"/>
      <c r="AH53" s="98"/>
      <c r="AI53" s="102"/>
      <c r="AJ53" s="98"/>
      <c r="AK53" s="98"/>
    </row>
    <row r="54" spans="1:40" s="103" customFormat="1" ht="36" customHeight="1">
      <c r="A54" s="193">
        <v>1</v>
      </c>
      <c r="B54" s="266" t="s">
        <v>693</v>
      </c>
      <c r="C54" s="267"/>
      <c r="D54" s="267"/>
      <c r="E54" s="267"/>
      <c r="F54" s="267"/>
      <c r="G54" s="267"/>
      <c r="H54" s="267"/>
      <c r="I54" s="267"/>
      <c r="J54" s="267"/>
      <c r="K54" s="267"/>
      <c r="L54" s="267"/>
      <c r="M54" s="268"/>
      <c r="N54" s="427" t="s">
        <v>438</v>
      </c>
      <c r="O54" s="427"/>
      <c r="P54" s="427"/>
      <c r="Q54" s="428"/>
      <c r="R54" s="699" t="s">
        <v>694</v>
      </c>
      <c r="S54" s="699"/>
      <c r="T54" s="699"/>
      <c r="U54" s="699"/>
      <c r="V54" s="699"/>
      <c r="X54" s="460"/>
      <c r="Y54" s="98"/>
      <c r="Z54" s="98"/>
      <c r="AA54" s="98"/>
      <c r="AB54" s="98"/>
      <c r="AC54" s="98"/>
      <c r="AD54" s="98"/>
      <c r="AE54" s="98"/>
      <c r="AF54" s="98"/>
      <c r="AH54" s="98"/>
      <c r="AI54" s="102"/>
      <c r="AJ54" s="98"/>
      <c r="AK54" s="98"/>
    </row>
    <row r="55" spans="1:40" s="103" customFormat="1" ht="36" customHeight="1">
      <c r="A55" s="193">
        <v>2</v>
      </c>
      <c r="B55" s="266" t="s">
        <v>695</v>
      </c>
      <c r="C55" s="267"/>
      <c r="D55" s="267"/>
      <c r="E55" s="267"/>
      <c r="F55" s="267"/>
      <c r="G55" s="267"/>
      <c r="H55" s="267"/>
      <c r="I55" s="267"/>
      <c r="J55" s="267"/>
      <c r="K55" s="267"/>
      <c r="L55" s="267"/>
      <c r="M55" s="268"/>
      <c r="N55" s="427" t="s">
        <v>438</v>
      </c>
      <c r="O55" s="427"/>
      <c r="P55" s="427"/>
      <c r="Q55" s="428"/>
      <c r="R55" s="699" t="s">
        <v>696</v>
      </c>
      <c r="S55" s="699"/>
      <c r="T55" s="699"/>
      <c r="U55" s="699"/>
      <c r="V55" s="699"/>
      <c r="X55" s="460"/>
      <c r="Y55" s="98"/>
      <c r="Z55" s="98"/>
      <c r="AA55" s="98"/>
      <c r="AB55" s="98"/>
      <c r="AC55" s="98"/>
      <c r="AD55" s="98"/>
      <c r="AE55" s="98"/>
      <c r="AF55" s="98"/>
      <c r="AH55" s="98"/>
      <c r="AI55" s="102"/>
      <c r="AJ55" s="98"/>
      <c r="AK55" s="98"/>
    </row>
    <row r="56" spans="1:40" s="103" customFormat="1" ht="36" customHeight="1">
      <c r="A56" s="193">
        <v>3</v>
      </c>
      <c r="B56" s="266" t="s">
        <v>437</v>
      </c>
      <c r="C56" s="267"/>
      <c r="D56" s="267"/>
      <c r="E56" s="267"/>
      <c r="F56" s="267"/>
      <c r="G56" s="267"/>
      <c r="H56" s="267"/>
      <c r="I56" s="267"/>
      <c r="J56" s="267"/>
      <c r="K56" s="267"/>
      <c r="L56" s="267"/>
      <c r="M56" s="268"/>
      <c r="N56" s="427" t="s">
        <v>438</v>
      </c>
      <c r="O56" s="427"/>
      <c r="P56" s="427"/>
      <c r="Q56" s="428"/>
      <c r="R56" s="699" t="s">
        <v>184</v>
      </c>
      <c r="S56" s="699"/>
      <c r="T56" s="699"/>
      <c r="U56" s="699"/>
      <c r="V56" s="699"/>
      <c r="X56" s="460"/>
      <c r="Y56" s="98"/>
      <c r="Z56" s="98"/>
      <c r="AA56" s="98"/>
      <c r="AB56" s="98"/>
      <c r="AC56" s="98"/>
      <c r="AD56" s="98"/>
      <c r="AE56" s="98"/>
      <c r="AF56" s="98"/>
      <c r="AH56" s="98"/>
      <c r="AI56" s="102"/>
      <c r="AJ56" s="98"/>
      <c r="AK56" s="98"/>
    </row>
    <row r="57" spans="1:40" s="103" customFormat="1" ht="36" customHeight="1">
      <c r="A57" s="193">
        <v>4</v>
      </c>
      <c r="B57" s="266" t="s">
        <v>697</v>
      </c>
      <c r="C57" s="267"/>
      <c r="D57" s="267"/>
      <c r="E57" s="267"/>
      <c r="F57" s="267"/>
      <c r="G57" s="267"/>
      <c r="H57" s="267"/>
      <c r="I57" s="267"/>
      <c r="J57" s="267"/>
      <c r="K57" s="267"/>
      <c r="L57" s="267"/>
      <c r="M57" s="268"/>
      <c r="N57" s="427" t="s">
        <v>448</v>
      </c>
      <c r="O57" s="427"/>
      <c r="P57" s="427"/>
      <c r="Q57" s="428"/>
      <c r="R57" s="699" t="s">
        <v>698</v>
      </c>
      <c r="S57" s="699"/>
      <c r="T57" s="699"/>
      <c r="U57" s="699"/>
      <c r="V57" s="699"/>
      <c r="X57" s="460"/>
      <c r="Y57" s="98"/>
      <c r="Z57" s="98"/>
      <c r="AA57" s="98"/>
      <c r="AB57" s="98"/>
      <c r="AC57" s="98"/>
      <c r="AD57" s="98"/>
      <c r="AE57" s="98"/>
      <c r="AF57" s="98"/>
      <c r="AH57" s="98"/>
      <c r="AI57" s="102"/>
      <c r="AJ57" s="98"/>
      <c r="AK57" s="98"/>
    </row>
    <row r="58" spans="1:40" s="103" customFormat="1" ht="27.75" customHeight="1">
      <c r="A58" s="114" t="s">
        <v>188</v>
      </c>
      <c r="B58" s="130"/>
      <c r="C58" s="130"/>
      <c r="D58" s="130"/>
      <c r="E58" s="130"/>
      <c r="F58" s="130"/>
      <c r="G58" s="130"/>
      <c r="H58" s="130"/>
      <c r="I58" s="130"/>
      <c r="J58" s="130"/>
      <c r="K58" s="130"/>
      <c r="L58" s="130"/>
      <c r="M58" s="130"/>
      <c r="N58" s="130"/>
      <c r="O58" s="130"/>
      <c r="P58" s="130"/>
      <c r="Q58" s="344" t="s">
        <v>189</v>
      </c>
      <c r="R58" s="344"/>
      <c r="S58" s="344"/>
      <c r="T58" s="344"/>
      <c r="U58" s="344"/>
      <c r="V58" s="344"/>
      <c r="X58" s="149"/>
      <c r="Y58" s="98"/>
      <c r="Z58" s="98"/>
      <c r="AA58" s="98"/>
      <c r="AB58" s="98"/>
      <c r="AC58" s="98"/>
      <c r="AD58" s="98"/>
      <c r="AE58" s="98"/>
      <c r="AF58" s="98"/>
      <c r="AH58" s="98"/>
      <c r="AI58" s="102"/>
      <c r="AJ58" s="98"/>
      <c r="AK58" s="98"/>
    </row>
    <row r="59" spans="1:40" s="103" customFormat="1" ht="21" customHeight="1">
      <c r="A59" s="131" t="s">
        <v>86</v>
      </c>
      <c r="B59" s="444" t="s">
        <v>149</v>
      </c>
      <c r="C59" s="445"/>
      <c r="D59" s="445"/>
      <c r="E59" s="445"/>
      <c r="F59" s="445"/>
      <c r="G59" s="445"/>
      <c r="H59" s="445"/>
      <c r="I59" s="445"/>
      <c r="J59" s="445"/>
      <c r="K59" s="334" t="s">
        <v>190</v>
      </c>
      <c r="L59" s="334"/>
      <c r="M59" s="334"/>
      <c r="N59" s="334"/>
      <c r="O59" s="334"/>
      <c r="P59" s="334"/>
      <c r="Q59" s="333" t="s">
        <v>191</v>
      </c>
      <c r="R59" s="334"/>
      <c r="S59" s="334"/>
      <c r="T59" s="334"/>
      <c r="U59" s="334"/>
      <c r="V59" s="334"/>
      <c r="W59" s="118"/>
      <c r="X59" s="154"/>
      <c r="Y59" s="98"/>
      <c r="Z59" s="98"/>
      <c r="AA59" s="98"/>
      <c r="AB59" s="98"/>
      <c r="AC59" s="98"/>
      <c r="AD59" s="98"/>
      <c r="AE59" s="98"/>
      <c r="AF59" s="98"/>
      <c r="AG59" s="98"/>
      <c r="AH59" s="98"/>
      <c r="AI59" s="98"/>
      <c r="AJ59" s="98"/>
      <c r="AK59" s="98"/>
      <c r="AL59" s="98"/>
      <c r="AM59" s="98"/>
      <c r="AN59" s="98"/>
    </row>
    <row r="60" spans="1:40" s="103" customFormat="1" ht="41.25" customHeight="1">
      <c r="A60" s="132">
        <v>1</v>
      </c>
      <c r="B60" s="472" t="s">
        <v>192</v>
      </c>
      <c r="C60" s="473"/>
      <c r="D60" s="473"/>
      <c r="E60" s="473"/>
      <c r="F60" s="473"/>
      <c r="G60" s="473"/>
      <c r="H60" s="473"/>
      <c r="I60" s="473"/>
      <c r="J60" s="474"/>
      <c r="K60" s="661" t="s">
        <v>193</v>
      </c>
      <c r="L60" s="662"/>
      <c r="M60" s="662"/>
      <c r="N60" s="662"/>
      <c r="O60" s="662"/>
      <c r="P60" s="663"/>
      <c r="Q60" s="664" t="s">
        <v>194</v>
      </c>
      <c r="R60" s="665"/>
      <c r="S60" s="665"/>
      <c r="T60" s="665"/>
      <c r="U60" s="665"/>
      <c r="V60" s="666"/>
      <c r="W60" s="133"/>
      <c r="X60" s="190" t="s">
        <v>195</v>
      </c>
      <c r="Y60" s="98"/>
      <c r="Z60" s="98"/>
      <c r="AA60" s="98"/>
      <c r="AB60" s="98"/>
      <c r="AC60" s="98"/>
      <c r="AD60" s="98"/>
      <c r="AE60" s="98"/>
      <c r="AF60" s="98"/>
      <c r="AG60" s="98"/>
      <c r="AH60" s="98"/>
      <c r="AI60" s="98"/>
      <c r="AJ60" s="98"/>
      <c r="AK60" s="98"/>
      <c r="AL60" s="98"/>
      <c r="AM60" s="98"/>
      <c r="AN60" s="98"/>
    </row>
    <row r="61" spans="1:40" s="103" customFormat="1" ht="31.5" customHeight="1">
      <c r="A61" s="173" t="s">
        <v>196</v>
      </c>
      <c r="B61" s="243" t="s">
        <v>684</v>
      </c>
      <c r="C61" s="244"/>
      <c r="D61" s="244"/>
      <c r="E61" s="244"/>
      <c r="F61" s="244"/>
      <c r="G61" s="244"/>
      <c r="H61" s="244"/>
      <c r="I61" s="244"/>
      <c r="J61" s="245"/>
      <c r="K61" s="273" t="s">
        <v>198</v>
      </c>
      <c r="L61" s="274"/>
      <c r="M61" s="274"/>
      <c r="N61" s="274"/>
      <c r="O61" s="274"/>
      <c r="P61" s="275"/>
      <c r="Q61" s="246" t="s">
        <v>199</v>
      </c>
      <c r="R61" s="246"/>
      <c r="S61" s="246"/>
      <c r="T61" s="246"/>
      <c r="U61" s="246"/>
      <c r="V61" s="246"/>
      <c r="W61" s="98"/>
      <c r="X61" s="190"/>
      <c r="Y61" s="98"/>
      <c r="Z61" s="98"/>
      <c r="AA61" s="98"/>
      <c r="AB61" s="98"/>
      <c r="AC61" s="98"/>
      <c r="AD61" s="98"/>
      <c r="AE61" s="98"/>
      <c r="AF61" s="98"/>
      <c r="AG61" s="98"/>
      <c r="AH61" s="98"/>
      <c r="AI61" s="98"/>
      <c r="AJ61" s="98"/>
      <c r="AK61" s="98"/>
      <c r="AL61" s="98"/>
      <c r="AM61" s="98"/>
      <c r="AN61" s="98"/>
    </row>
    <row r="62" spans="1:40" s="103" customFormat="1" ht="36" customHeight="1">
      <c r="A62" s="134"/>
      <c r="B62" s="196" t="s">
        <v>200</v>
      </c>
      <c r="C62" s="197"/>
      <c r="D62" s="197"/>
      <c r="E62" s="197"/>
      <c r="F62" s="197"/>
      <c r="G62" s="240" t="s">
        <v>201</v>
      </c>
      <c r="H62" s="240"/>
      <c r="I62" s="240"/>
      <c r="J62" s="241"/>
      <c r="K62" s="242" t="s">
        <v>202</v>
      </c>
      <c r="L62" s="242"/>
      <c r="M62" s="242"/>
      <c r="N62" s="242"/>
      <c r="O62" s="242"/>
      <c r="P62" s="242"/>
      <c r="Q62" s="242" t="s">
        <v>203</v>
      </c>
      <c r="R62" s="242"/>
      <c r="S62" s="242"/>
      <c r="T62" s="242"/>
      <c r="U62" s="242"/>
      <c r="V62" s="242"/>
      <c r="W62" s="98"/>
      <c r="X62" s="190"/>
      <c r="Y62" s="98"/>
      <c r="Z62" s="98"/>
      <c r="AA62" s="98"/>
      <c r="AB62" s="98"/>
      <c r="AC62" s="98"/>
      <c r="AD62" s="98"/>
      <c r="AE62" s="98"/>
      <c r="AF62" s="98"/>
      <c r="AG62" s="98"/>
      <c r="AH62" s="98"/>
      <c r="AI62" s="98"/>
      <c r="AJ62" s="98"/>
      <c r="AK62" s="98"/>
      <c r="AL62" s="98"/>
      <c r="AM62" s="98"/>
      <c r="AN62" s="98"/>
    </row>
    <row r="63" spans="1:40" s="103" customFormat="1" ht="36" customHeight="1">
      <c r="A63" s="134"/>
      <c r="B63" s="196" t="s">
        <v>204</v>
      </c>
      <c r="C63" s="197"/>
      <c r="D63" s="197"/>
      <c r="E63" s="197"/>
      <c r="F63" s="197"/>
      <c r="G63" s="240" t="s">
        <v>205</v>
      </c>
      <c r="H63" s="240"/>
      <c r="I63" s="240"/>
      <c r="J63" s="241"/>
      <c r="K63" s="242" t="s">
        <v>206</v>
      </c>
      <c r="L63" s="242"/>
      <c r="M63" s="242"/>
      <c r="N63" s="242"/>
      <c r="O63" s="242"/>
      <c r="P63" s="242"/>
      <c r="Q63" s="242" t="s">
        <v>207</v>
      </c>
      <c r="R63" s="242"/>
      <c r="S63" s="242"/>
      <c r="T63" s="242"/>
      <c r="U63" s="242"/>
      <c r="V63" s="242"/>
      <c r="W63" s="98"/>
      <c r="X63" s="190"/>
      <c r="Y63" s="98"/>
      <c r="Z63" s="98"/>
      <c r="AA63" s="98"/>
      <c r="AB63" s="98"/>
      <c r="AC63" s="98"/>
      <c r="AD63" s="98"/>
      <c r="AE63" s="98"/>
      <c r="AF63" s="98"/>
      <c r="AG63" s="98"/>
      <c r="AH63" s="98"/>
      <c r="AI63" s="98"/>
      <c r="AJ63" s="98"/>
      <c r="AK63" s="98"/>
      <c r="AL63" s="98"/>
      <c r="AM63" s="98"/>
      <c r="AN63" s="98"/>
    </row>
    <row r="64" spans="1:40" s="103" customFormat="1" ht="36" customHeight="1">
      <c r="A64" s="134"/>
      <c r="B64" s="196" t="s">
        <v>208</v>
      </c>
      <c r="C64" s="197"/>
      <c r="D64" s="197"/>
      <c r="E64" s="197"/>
      <c r="F64" s="197"/>
      <c r="G64" s="240" t="s">
        <v>209</v>
      </c>
      <c r="H64" s="240"/>
      <c r="I64" s="240"/>
      <c r="J64" s="241"/>
      <c r="K64" s="242" t="s">
        <v>210</v>
      </c>
      <c r="L64" s="242"/>
      <c r="M64" s="242"/>
      <c r="N64" s="242"/>
      <c r="O64" s="242"/>
      <c r="P64" s="242"/>
      <c r="Q64" s="242" t="s">
        <v>211</v>
      </c>
      <c r="R64" s="242"/>
      <c r="S64" s="242"/>
      <c r="T64" s="242"/>
      <c r="U64" s="242"/>
      <c r="V64" s="242"/>
      <c r="W64" s="98"/>
      <c r="X64" s="190"/>
      <c r="Y64" s="98"/>
      <c r="Z64" s="98"/>
      <c r="AA64" s="98"/>
      <c r="AB64" s="98"/>
      <c r="AC64" s="98"/>
      <c r="AD64" s="98"/>
      <c r="AE64" s="98"/>
      <c r="AF64" s="98"/>
      <c r="AG64" s="98"/>
      <c r="AH64" s="98"/>
      <c r="AI64" s="98"/>
      <c r="AJ64" s="98"/>
      <c r="AK64" s="98"/>
      <c r="AL64" s="98"/>
      <c r="AM64" s="98"/>
      <c r="AN64" s="98"/>
    </row>
    <row r="65" spans="1:40" s="103" customFormat="1" ht="36" customHeight="1">
      <c r="A65" s="134"/>
      <c r="B65" s="196" t="s">
        <v>212</v>
      </c>
      <c r="C65" s="197"/>
      <c r="D65" s="197"/>
      <c r="E65" s="197"/>
      <c r="F65" s="197"/>
      <c r="G65" s="240" t="s">
        <v>213</v>
      </c>
      <c r="H65" s="240"/>
      <c r="I65" s="240"/>
      <c r="J65" s="241"/>
      <c r="K65" s="242" t="s">
        <v>214</v>
      </c>
      <c r="L65" s="242"/>
      <c r="M65" s="242"/>
      <c r="N65" s="242"/>
      <c r="O65" s="242"/>
      <c r="P65" s="242"/>
      <c r="Q65" s="242" t="s">
        <v>215</v>
      </c>
      <c r="R65" s="242"/>
      <c r="S65" s="242"/>
      <c r="T65" s="242"/>
      <c r="U65" s="242"/>
      <c r="V65" s="242"/>
      <c r="W65" s="98"/>
      <c r="X65" s="190"/>
      <c r="Y65" s="98"/>
      <c r="Z65" s="98"/>
      <c r="AA65" s="98"/>
      <c r="AB65" s="98"/>
      <c r="AC65" s="98"/>
      <c r="AD65" s="98"/>
      <c r="AE65" s="98"/>
      <c r="AF65" s="98"/>
      <c r="AG65" s="98"/>
      <c r="AH65" s="98"/>
      <c r="AI65" s="98"/>
      <c r="AJ65" s="98"/>
      <c r="AK65" s="98"/>
      <c r="AL65" s="98"/>
      <c r="AM65" s="98"/>
      <c r="AN65" s="98"/>
    </row>
    <row r="66" spans="1:40" s="103" customFormat="1" ht="36" customHeight="1">
      <c r="A66" s="134"/>
      <c r="B66" s="196" t="s">
        <v>216</v>
      </c>
      <c r="C66" s="197"/>
      <c r="D66" s="197"/>
      <c r="E66" s="197"/>
      <c r="F66" s="197"/>
      <c r="G66" s="240" t="s">
        <v>217</v>
      </c>
      <c r="H66" s="240"/>
      <c r="I66" s="240"/>
      <c r="J66" s="241"/>
      <c r="K66" s="242" t="s">
        <v>218</v>
      </c>
      <c r="L66" s="242"/>
      <c r="M66" s="242"/>
      <c r="N66" s="242"/>
      <c r="O66" s="242"/>
      <c r="P66" s="242"/>
      <c r="Q66" s="242" t="s">
        <v>219</v>
      </c>
      <c r="R66" s="242"/>
      <c r="S66" s="242"/>
      <c r="T66" s="242"/>
      <c r="U66" s="242"/>
      <c r="V66" s="242"/>
      <c r="W66" s="98"/>
      <c r="X66" s="190"/>
      <c r="Y66" s="98"/>
      <c r="Z66" s="98"/>
      <c r="AA66" s="98"/>
      <c r="AB66" s="98"/>
      <c r="AC66" s="98"/>
      <c r="AD66" s="98"/>
      <c r="AE66" s="98"/>
      <c r="AF66" s="98"/>
      <c r="AG66" s="98"/>
      <c r="AH66" s="98"/>
      <c r="AI66" s="98"/>
      <c r="AJ66" s="98"/>
      <c r="AK66" s="98"/>
      <c r="AL66" s="98"/>
      <c r="AM66" s="98"/>
      <c r="AN66" s="98"/>
    </row>
    <row r="67" spans="1:40" s="103" customFormat="1" ht="36" customHeight="1">
      <c r="A67" s="134"/>
      <c r="B67" s="196" t="s">
        <v>220</v>
      </c>
      <c r="C67" s="197"/>
      <c r="D67" s="197"/>
      <c r="E67" s="197"/>
      <c r="F67" s="197"/>
      <c r="G67" s="240" t="s">
        <v>221</v>
      </c>
      <c r="H67" s="240"/>
      <c r="I67" s="240"/>
      <c r="J67" s="241"/>
      <c r="K67" s="242" t="s">
        <v>222</v>
      </c>
      <c r="L67" s="242"/>
      <c r="M67" s="242"/>
      <c r="N67" s="242"/>
      <c r="O67" s="242"/>
      <c r="P67" s="242"/>
      <c r="Q67" s="242" t="s">
        <v>223</v>
      </c>
      <c r="R67" s="242"/>
      <c r="S67" s="242"/>
      <c r="T67" s="242"/>
      <c r="U67" s="242"/>
      <c r="V67" s="242"/>
      <c r="W67" s="98"/>
      <c r="X67" s="190"/>
      <c r="Y67" s="98"/>
      <c r="Z67" s="98"/>
      <c r="AA67" s="98"/>
      <c r="AB67" s="98"/>
      <c r="AC67" s="98"/>
      <c r="AD67" s="98"/>
      <c r="AE67" s="98"/>
      <c r="AF67" s="98"/>
      <c r="AG67" s="98"/>
      <c r="AH67" s="98"/>
      <c r="AI67" s="98"/>
      <c r="AJ67" s="98"/>
      <c r="AK67" s="98"/>
      <c r="AL67" s="98"/>
      <c r="AM67" s="98"/>
      <c r="AN67" s="98"/>
    </row>
    <row r="68" spans="1:40" s="103" customFormat="1" ht="34.5" customHeight="1">
      <c r="A68" s="134"/>
      <c r="B68" s="196" t="s">
        <v>224</v>
      </c>
      <c r="C68" s="197"/>
      <c r="D68" s="197"/>
      <c r="E68" s="197"/>
      <c r="F68" s="197"/>
      <c r="G68" s="240" t="s">
        <v>225</v>
      </c>
      <c r="H68" s="240"/>
      <c r="I68" s="240"/>
      <c r="J68" s="241"/>
      <c r="K68" s="242" t="s">
        <v>226</v>
      </c>
      <c r="L68" s="242"/>
      <c r="M68" s="242"/>
      <c r="N68" s="242"/>
      <c r="O68" s="242"/>
      <c r="P68" s="242"/>
      <c r="Q68" s="242" t="s">
        <v>227</v>
      </c>
      <c r="R68" s="242"/>
      <c r="S68" s="242"/>
      <c r="T68" s="242"/>
      <c r="U68" s="242"/>
      <c r="V68" s="242"/>
      <c r="W68" s="98"/>
      <c r="X68" s="190"/>
      <c r="Y68" s="98"/>
      <c r="Z68" s="98"/>
      <c r="AA68" s="98"/>
      <c r="AB68" s="98"/>
      <c r="AC68" s="98"/>
      <c r="AD68" s="98"/>
      <c r="AE68" s="98"/>
      <c r="AF68" s="98"/>
      <c r="AG68" s="98"/>
      <c r="AH68" s="98"/>
      <c r="AI68" s="98"/>
      <c r="AJ68" s="98"/>
      <c r="AK68" s="98"/>
      <c r="AL68" s="98"/>
      <c r="AM68" s="98"/>
      <c r="AN68" s="98"/>
    </row>
    <row r="69" spans="1:40" s="103" customFormat="1" ht="34.5" customHeight="1">
      <c r="A69" s="134"/>
      <c r="B69" s="196" t="s">
        <v>228</v>
      </c>
      <c r="C69" s="197"/>
      <c r="D69" s="197"/>
      <c r="E69" s="197"/>
      <c r="F69" s="197"/>
      <c r="G69" s="240" t="s">
        <v>229</v>
      </c>
      <c r="H69" s="240"/>
      <c r="I69" s="240"/>
      <c r="J69" s="241"/>
      <c r="K69" s="242" t="s">
        <v>230</v>
      </c>
      <c r="L69" s="242"/>
      <c r="M69" s="242"/>
      <c r="N69" s="242"/>
      <c r="O69" s="242"/>
      <c r="P69" s="242"/>
      <c r="Q69" s="242" t="s">
        <v>231</v>
      </c>
      <c r="R69" s="242"/>
      <c r="S69" s="242"/>
      <c r="T69" s="242"/>
      <c r="U69" s="242"/>
      <c r="V69" s="242"/>
      <c r="W69" s="98"/>
      <c r="X69" s="190"/>
      <c r="Y69" s="98"/>
      <c r="Z69" s="98"/>
      <c r="AA69" s="98"/>
      <c r="AB69" s="98"/>
      <c r="AC69" s="98"/>
      <c r="AD69" s="98"/>
      <c r="AE69" s="98"/>
      <c r="AF69" s="98"/>
      <c r="AG69" s="98"/>
      <c r="AH69" s="98"/>
      <c r="AI69" s="98"/>
      <c r="AJ69" s="98"/>
      <c r="AK69" s="98"/>
      <c r="AL69" s="98"/>
      <c r="AM69" s="98"/>
      <c r="AN69" s="98"/>
    </row>
    <row r="70" spans="1:40" s="103" customFormat="1" ht="34.5" customHeight="1">
      <c r="A70" s="134"/>
      <c r="B70" s="196" t="s">
        <v>232</v>
      </c>
      <c r="C70" s="197"/>
      <c r="D70" s="197"/>
      <c r="E70" s="197"/>
      <c r="F70" s="197"/>
      <c r="G70" s="240" t="s">
        <v>233</v>
      </c>
      <c r="H70" s="240"/>
      <c r="I70" s="240"/>
      <c r="J70" s="241"/>
      <c r="K70" s="242" t="s">
        <v>234</v>
      </c>
      <c r="L70" s="242"/>
      <c r="M70" s="242"/>
      <c r="N70" s="242"/>
      <c r="O70" s="242"/>
      <c r="P70" s="242"/>
      <c r="Q70" s="242" t="s">
        <v>235</v>
      </c>
      <c r="R70" s="242"/>
      <c r="S70" s="242"/>
      <c r="T70" s="242"/>
      <c r="U70" s="242"/>
      <c r="V70" s="242"/>
      <c r="W70" s="98"/>
      <c r="X70" s="190"/>
      <c r="Y70" s="98"/>
      <c r="Z70" s="98"/>
      <c r="AA70" s="98"/>
      <c r="AB70" s="98"/>
      <c r="AC70" s="98"/>
      <c r="AD70" s="98"/>
      <c r="AE70" s="98"/>
      <c r="AF70" s="98"/>
      <c r="AG70" s="98"/>
      <c r="AH70" s="98"/>
      <c r="AI70" s="98"/>
      <c r="AJ70" s="98"/>
      <c r="AK70" s="98"/>
      <c r="AL70" s="98"/>
      <c r="AM70" s="98"/>
      <c r="AN70" s="98"/>
    </row>
    <row r="71" spans="1:40" s="103" customFormat="1" ht="34.5" customHeight="1">
      <c r="A71" s="134"/>
      <c r="B71" s="196" t="s">
        <v>236</v>
      </c>
      <c r="C71" s="197"/>
      <c r="D71" s="197"/>
      <c r="E71" s="197"/>
      <c r="F71" s="197"/>
      <c r="G71" s="240" t="s">
        <v>237</v>
      </c>
      <c r="H71" s="240"/>
      <c r="I71" s="240"/>
      <c r="J71" s="241"/>
      <c r="K71" s="242" t="s">
        <v>238</v>
      </c>
      <c r="L71" s="242"/>
      <c r="M71" s="242"/>
      <c r="N71" s="242"/>
      <c r="O71" s="242"/>
      <c r="P71" s="242"/>
      <c r="Q71" s="242" t="s">
        <v>239</v>
      </c>
      <c r="R71" s="242"/>
      <c r="S71" s="242"/>
      <c r="T71" s="242"/>
      <c r="U71" s="242"/>
      <c r="V71" s="242"/>
      <c r="W71" s="98"/>
      <c r="X71" s="190"/>
      <c r="Y71" s="98"/>
      <c r="Z71" s="98"/>
      <c r="AA71" s="98"/>
      <c r="AB71" s="98"/>
      <c r="AC71" s="98"/>
      <c r="AD71" s="98"/>
      <c r="AE71" s="98"/>
      <c r="AF71" s="98"/>
      <c r="AG71" s="98"/>
      <c r="AH71" s="98"/>
      <c r="AI71" s="98"/>
      <c r="AJ71" s="98"/>
      <c r="AK71" s="98"/>
      <c r="AL71" s="98"/>
      <c r="AM71" s="98"/>
      <c r="AN71" s="98"/>
    </row>
    <row r="72" spans="1:40" s="103" customFormat="1" ht="31.5" customHeight="1">
      <c r="A72" s="173" t="s">
        <v>240</v>
      </c>
      <c r="B72" s="243" t="s">
        <v>685</v>
      </c>
      <c r="C72" s="244"/>
      <c r="D72" s="244"/>
      <c r="E72" s="244"/>
      <c r="F72" s="244"/>
      <c r="G72" s="244"/>
      <c r="H72" s="244"/>
      <c r="I72" s="244"/>
      <c r="J72" s="245"/>
      <c r="K72" s="273" t="s">
        <v>242</v>
      </c>
      <c r="L72" s="274"/>
      <c r="M72" s="274"/>
      <c r="N72" s="274"/>
      <c r="O72" s="274"/>
      <c r="P72" s="275"/>
      <c r="Q72" s="246" t="s">
        <v>243</v>
      </c>
      <c r="R72" s="246"/>
      <c r="S72" s="246"/>
      <c r="T72" s="246"/>
      <c r="U72" s="246"/>
      <c r="V72" s="246"/>
      <c r="W72" s="98"/>
      <c r="X72" s="190"/>
      <c r="Y72" s="98"/>
      <c r="Z72" s="98"/>
      <c r="AA72" s="98"/>
      <c r="AB72" s="98"/>
      <c r="AC72" s="98"/>
      <c r="AD72" s="98"/>
      <c r="AE72" s="98"/>
      <c r="AF72" s="98"/>
      <c r="AG72" s="98"/>
      <c r="AH72" s="98"/>
      <c r="AI72" s="98"/>
      <c r="AJ72" s="98"/>
      <c r="AK72" s="98"/>
      <c r="AL72" s="98"/>
      <c r="AM72" s="98"/>
      <c r="AN72" s="98"/>
    </row>
    <row r="73" spans="1:40" s="103" customFormat="1" ht="36" customHeight="1">
      <c r="A73" s="134"/>
      <c r="B73" s="196" t="s">
        <v>200</v>
      </c>
      <c r="C73" s="197"/>
      <c r="D73" s="197"/>
      <c r="E73" s="197"/>
      <c r="F73" s="197"/>
      <c r="G73" s="240" t="s">
        <v>244</v>
      </c>
      <c r="H73" s="240"/>
      <c r="I73" s="240"/>
      <c r="J73" s="241"/>
      <c r="K73" s="242" t="s">
        <v>245</v>
      </c>
      <c r="L73" s="242"/>
      <c r="M73" s="242"/>
      <c r="N73" s="242"/>
      <c r="O73" s="242"/>
      <c r="P73" s="242"/>
      <c r="Q73" s="242" t="s">
        <v>246</v>
      </c>
      <c r="R73" s="242"/>
      <c r="S73" s="242"/>
      <c r="T73" s="242"/>
      <c r="U73" s="242"/>
      <c r="V73" s="242"/>
      <c r="W73" s="98"/>
      <c r="X73" s="190"/>
      <c r="Y73" s="98"/>
      <c r="Z73" s="98"/>
      <c r="AA73" s="98"/>
      <c r="AB73" s="98"/>
      <c r="AC73" s="98"/>
      <c r="AD73" s="98"/>
      <c r="AE73" s="98"/>
      <c r="AF73" s="98"/>
      <c r="AG73" s="98"/>
      <c r="AH73" s="98"/>
      <c r="AI73" s="98"/>
      <c r="AJ73" s="98"/>
      <c r="AK73" s="98"/>
      <c r="AL73" s="98"/>
      <c r="AM73" s="98"/>
      <c r="AN73" s="98"/>
    </row>
    <row r="74" spans="1:40" s="103" customFormat="1" ht="36" customHeight="1">
      <c r="A74" s="134"/>
      <c r="B74" s="196" t="s">
        <v>204</v>
      </c>
      <c r="C74" s="197"/>
      <c r="D74" s="197"/>
      <c r="E74" s="197"/>
      <c r="F74" s="197"/>
      <c r="G74" s="240" t="s">
        <v>247</v>
      </c>
      <c r="H74" s="240"/>
      <c r="I74" s="240"/>
      <c r="J74" s="241"/>
      <c r="K74" s="242" t="s">
        <v>248</v>
      </c>
      <c r="L74" s="242"/>
      <c r="M74" s="242"/>
      <c r="N74" s="242"/>
      <c r="O74" s="242"/>
      <c r="P74" s="242"/>
      <c r="Q74" s="242" t="s">
        <v>249</v>
      </c>
      <c r="R74" s="242"/>
      <c r="S74" s="242"/>
      <c r="T74" s="242"/>
      <c r="U74" s="242"/>
      <c r="V74" s="242"/>
      <c r="W74" s="98"/>
      <c r="X74" s="190"/>
      <c r="Y74" s="98"/>
      <c r="Z74" s="98"/>
      <c r="AA74" s="98"/>
      <c r="AB74" s="98"/>
      <c r="AC74" s="98"/>
      <c r="AD74" s="98"/>
      <c r="AE74" s="98"/>
      <c r="AF74" s="98"/>
      <c r="AG74" s="98"/>
      <c r="AH74" s="98"/>
      <c r="AI74" s="98"/>
      <c r="AJ74" s="98"/>
      <c r="AK74" s="98"/>
      <c r="AL74" s="98"/>
      <c r="AM74" s="98"/>
      <c r="AN74" s="98"/>
    </row>
    <row r="75" spans="1:40" s="103" customFormat="1" ht="36" customHeight="1">
      <c r="A75" s="134"/>
      <c r="B75" s="196" t="s">
        <v>208</v>
      </c>
      <c r="C75" s="197"/>
      <c r="D75" s="197"/>
      <c r="E75" s="197"/>
      <c r="F75" s="197"/>
      <c r="G75" s="240" t="s">
        <v>250</v>
      </c>
      <c r="H75" s="240"/>
      <c r="I75" s="240"/>
      <c r="J75" s="241"/>
      <c r="K75" s="242" t="s">
        <v>251</v>
      </c>
      <c r="L75" s="242"/>
      <c r="M75" s="242"/>
      <c r="N75" s="242"/>
      <c r="O75" s="242"/>
      <c r="P75" s="242"/>
      <c r="Q75" s="242" t="s">
        <v>252</v>
      </c>
      <c r="R75" s="242"/>
      <c r="S75" s="242"/>
      <c r="T75" s="242"/>
      <c r="U75" s="242"/>
      <c r="V75" s="242"/>
      <c r="W75" s="98"/>
      <c r="X75" s="190"/>
      <c r="Y75" s="98"/>
      <c r="Z75" s="98"/>
      <c r="AA75" s="98"/>
      <c r="AB75" s="98"/>
      <c r="AC75" s="98"/>
      <c r="AD75" s="98"/>
      <c r="AE75" s="98"/>
      <c r="AF75" s="98"/>
      <c r="AG75" s="98"/>
      <c r="AH75" s="98"/>
      <c r="AI75" s="98"/>
      <c r="AJ75" s="98"/>
      <c r="AK75" s="98"/>
      <c r="AL75" s="98"/>
      <c r="AM75" s="98"/>
      <c r="AN75" s="98"/>
    </row>
    <row r="76" spans="1:40" s="103" customFormat="1" ht="36" customHeight="1">
      <c r="A76" s="134"/>
      <c r="B76" s="196" t="s">
        <v>212</v>
      </c>
      <c r="C76" s="197"/>
      <c r="D76" s="197"/>
      <c r="E76" s="197"/>
      <c r="F76" s="197"/>
      <c r="G76" s="240" t="s">
        <v>253</v>
      </c>
      <c r="H76" s="240"/>
      <c r="I76" s="240"/>
      <c r="J76" s="241"/>
      <c r="K76" s="242" t="s">
        <v>254</v>
      </c>
      <c r="L76" s="242"/>
      <c r="M76" s="242"/>
      <c r="N76" s="242"/>
      <c r="O76" s="242"/>
      <c r="P76" s="242"/>
      <c r="Q76" s="242" t="s">
        <v>255</v>
      </c>
      <c r="R76" s="242"/>
      <c r="S76" s="242"/>
      <c r="T76" s="242"/>
      <c r="U76" s="242"/>
      <c r="V76" s="242"/>
      <c r="W76" s="98"/>
      <c r="X76" s="190"/>
      <c r="Y76" s="98"/>
      <c r="Z76" s="98"/>
      <c r="AA76" s="98"/>
      <c r="AB76" s="98"/>
      <c r="AC76" s="98"/>
      <c r="AD76" s="98"/>
      <c r="AE76" s="98"/>
      <c r="AF76" s="98"/>
      <c r="AG76" s="98"/>
      <c r="AH76" s="98"/>
      <c r="AI76" s="98"/>
      <c r="AJ76" s="98"/>
      <c r="AK76" s="98"/>
      <c r="AL76" s="98"/>
      <c r="AM76" s="98"/>
      <c r="AN76" s="98"/>
    </row>
    <row r="77" spans="1:40" s="103" customFormat="1" ht="36" customHeight="1">
      <c r="A77" s="134"/>
      <c r="B77" s="196" t="s">
        <v>216</v>
      </c>
      <c r="C77" s="197"/>
      <c r="D77" s="197"/>
      <c r="E77" s="197"/>
      <c r="F77" s="197"/>
      <c r="G77" s="240" t="s">
        <v>256</v>
      </c>
      <c r="H77" s="240"/>
      <c r="I77" s="240"/>
      <c r="J77" s="241"/>
      <c r="K77" s="242" t="s">
        <v>257</v>
      </c>
      <c r="L77" s="242"/>
      <c r="M77" s="242"/>
      <c r="N77" s="242"/>
      <c r="O77" s="242"/>
      <c r="P77" s="242"/>
      <c r="Q77" s="242" t="s">
        <v>258</v>
      </c>
      <c r="R77" s="242"/>
      <c r="S77" s="242"/>
      <c r="T77" s="242"/>
      <c r="U77" s="242"/>
      <c r="V77" s="242"/>
      <c r="W77" s="98"/>
      <c r="X77" s="190"/>
      <c r="Y77" s="98"/>
      <c r="Z77" s="98"/>
      <c r="AA77" s="98"/>
      <c r="AB77" s="98"/>
      <c r="AC77" s="98"/>
      <c r="AD77" s="98"/>
      <c r="AE77" s="98"/>
      <c r="AF77" s="98"/>
      <c r="AG77" s="98"/>
      <c r="AH77" s="98"/>
      <c r="AI77" s="98"/>
      <c r="AJ77" s="98"/>
      <c r="AK77" s="98"/>
      <c r="AL77" s="98"/>
      <c r="AM77" s="98"/>
      <c r="AN77" s="98"/>
    </row>
    <row r="78" spans="1:40" s="103" customFormat="1" ht="36" customHeight="1">
      <c r="A78" s="134"/>
      <c r="B78" s="196" t="s">
        <v>220</v>
      </c>
      <c r="C78" s="197"/>
      <c r="D78" s="197"/>
      <c r="E78" s="197"/>
      <c r="F78" s="197"/>
      <c r="G78" s="240" t="s">
        <v>259</v>
      </c>
      <c r="H78" s="240"/>
      <c r="I78" s="240"/>
      <c r="J78" s="241"/>
      <c r="K78" s="242" t="s">
        <v>260</v>
      </c>
      <c r="L78" s="242"/>
      <c r="M78" s="242"/>
      <c r="N78" s="242"/>
      <c r="O78" s="242"/>
      <c r="P78" s="242"/>
      <c r="Q78" s="242" t="s">
        <v>261</v>
      </c>
      <c r="R78" s="242"/>
      <c r="S78" s="242"/>
      <c r="T78" s="242"/>
      <c r="U78" s="242"/>
      <c r="V78" s="242"/>
      <c r="W78" s="98"/>
      <c r="X78" s="190"/>
      <c r="Y78" s="98"/>
      <c r="Z78" s="98"/>
      <c r="AA78" s="98"/>
      <c r="AB78" s="98"/>
      <c r="AC78" s="98"/>
      <c r="AD78" s="98"/>
      <c r="AE78" s="98"/>
      <c r="AF78" s="98"/>
      <c r="AG78" s="98"/>
      <c r="AH78" s="98"/>
      <c r="AI78" s="98"/>
      <c r="AJ78" s="98"/>
      <c r="AK78" s="98"/>
      <c r="AL78" s="98"/>
      <c r="AM78" s="98"/>
      <c r="AN78" s="98"/>
    </row>
    <row r="79" spans="1:40" s="103" customFormat="1" ht="34.5" customHeight="1">
      <c r="A79" s="134"/>
      <c r="B79" s="196" t="s">
        <v>224</v>
      </c>
      <c r="C79" s="197"/>
      <c r="D79" s="197"/>
      <c r="E79" s="197"/>
      <c r="F79" s="197"/>
      <c r="G79" s="240" t="s">
        <v>262</v>
      </c>
      <c r="H79" s="240"/>
      <c r="I79" s="240"/>
      <c r="J79" s="241"/>
      <c r="K79" s="242" t="s">
        <v>263</v>
      </c>
      <c r="L79" s="242"/>
      <c r="M79" s="242"/>
      <c r="N79" s="242"/>
      <c r="O79" s="242"/>
      <c r="P79" s="242"/>
      <c r="Q79" s="242" t="s">
        <v>264</v>
      </c>
      <c r="R79" s="242"/>
      <c r="S79" s="242"/>
      <c r="T79" s="242"/>
      <c r="U79" s="242"/>
      <c r="V79" s="242"/>
      <c r="W79" s="98"/>
      <c r="X79" s="190"/>
      <c r="Y79" s="98"/>
      <c r="Z79" s="98"/>
      <c r="AA79" s="98"/>
      <c r="AB79" s="98"/>
      <c r="AC79" s="98"/>
      <c r="AD79" s="98"/>
      <c r="AE79" s="98"/>
      <c r="AF79" s="98"/>
      <c r="AG79" s="98"/>
      <c r="AH79" s="98"/>
      <c r="AI79" s="98"/>
      <c r="AJ79" s="98"/>
      <c r="AK79" s="98"/>
      <c r="AL79" s="98"/>
      <c r="AM79" s="98"/>
      <c r="AN79" s="98"/>
    </row>
    <row r="80" spans="1:40" s="103" customFormat="1" ht="34.5" customHeight="1">
      <c r="A80" s="134"/>
      <c r="B80" s="196" t="s">
        <v>228</v>
      </c>
      <c r="C80" s="197"/>
      <c r="D80" s="197"/>
      <c r="E80" s="197"/>
      <c r="F80" s="197"/>
      <c r="G80" s="240" t="s">
        <v>265</v>
      </c>
      <c r="H80" s="240"/>
      <c r="I80" s="240"/>
      <c r="J80" s="241"/>
      <c r="K80" s="242" t="s">
        <v>266</v>
      </c>
      <c r="L80" s="242"/>
      <c r="M80" s="242"/>
      <c r="N80" s="242"/>
      <c r="O80" s="242"/>
      <c r="P80" s="242"/>
      <c r="Q80" s="242" t="s">
        <v>267</v>
      </c>
      <c r="R80" s="242"/>
      <c r="S80" s="242"/>
      <c r="T80" s="242"/>
      <c r="U80" s="242"/>
      <c r="V80" s="242"/>
      <c r="W80" s="98"/>
      <c r="X80" s="190"/>
      <c r="Y80" s="98"/>
      <c r="Z80" s="98"/>
      <c r="AA80" s="98"/>
      <c r="AB80" s="98"/>
      <c r="AC80" s="98"/>
      <c r="AD80" s="98"/>
      <c r="AE80" s="98"/>
      <c r="AF80" s="98"/>
      <c r="AG80" s="98"/>
      <c r="AH80" s="98"/>
      <c r="AI80" s="98"/>
      <c r="AJ80" s="98"/>
      <c r="AK80" s="98"/>
      <c r="AL80" s="98"/>
      <c r="AM80" s="98"/>
      <c r="AN80" s="98"/>
    </row>
    <row r="81" spans="1:40" s="103" customFormat="1" ht="34.5" customHeight="1">
      <c r="A81" s="134"/>
      <c r="B81" s="196" t="s">
        <v>232</v>
      </c>
      <c r="C81" s="197"/>
      <c r="D81" s="197"/>
      <c r="E81" s="197"/>
      <c r="F81" s="197"/>
      <c r="G81" s="240" t="s">
        <v>268</v>
      </c>
      <c r="H81" s="240"/>
      <c r="I81" s="240"/>
      <c r="J81" s="241"/>
      <c r="K81" s="242" t="s">
        <v>269</v>
      </c>
      <c r="L81" s="242"/>
      <c r="M81" s="242"/>
      <c r="N81" s="242"/>
      <c r="O81" s="242"/>
      <c r="P81" s="242"/>
      <c r="Q81" s="242" t="s">
        <v>270</v>
      </c>
      <c r="R81" s="242"/>
      <c r="S81" s="242"/>
      <c r="T81" s="242"/>
      <c r="U81" s="242"/>
      <c r="V81" s="242"/>
      <c r="W81" s="98"/>
      <c r="X81" s="190"/>
      <c r="Y81" s="98"/>
      <c r="Z81" s="98"/>
      <c r="AA81" s="98"/>
      <c r="AB81" s="98"/>
      <c r="AC81" s="98"/>
      <c r="AD81" s="98"/>
      <c r="AE81" s="98"/>
      <c r="AF81" s="98"/>
      <c r="AG81" s="98"/>
      <c r="AH81" s="98"/>
      <c r="AI81" s="98"/>
      <c r="AJ81" s="98"/>
      <c r="AK81" s="98"/>
      <c r="AL81" s="98"/>
      <c r="AM81" s="98"/>
      <c r="AN81" s="98"/>
    </row>
    <row r="82" spans="1:40" s="103" customFormat="1" ht="34.5" customHeight="1">
      <c r="A82" s="134"/>
      <c r="B82" s="196" t="s">
        <v>236</v>
      </c>
      <c r="C82" s="197"/>
      <c r="D82" s="197"/>
      <c r="E82" s="197"/>
      <c r="F82" s="197"/>
      <c r="G82" s="240" t="s">
        <v>271</v>
      </c>
      <c r="H82" s="240"/>
      <c r="I82" s="240"/>
      <c r="J82" s="241"/>
      <c r="K82" s="242" t="s">
        <v>272</v>
      </c>
      <c r="L82" s="242"/>
      <c r="M82" s="242"/>
      <c r="N82" s="242"/>
      <c r="O82" s="242"/>
      <c r="P82" s="242"/>
      <c r="Q82" s="242" t="s">
        <v>273</v>
      </c>
      <c r="R82" s="242"/>
      <c r="S82" s="242"/>
      <c r="T82" s="242"/>
      <c r="U82" s="242"/>
      <c r="V82" s="242"/>
      <c r="W82" s="98"/>
      <c r="X82" s="190"/>
      <c r="Y82" s="98"/>
      <c r="Z82" s="98"/>
      <c r="AA82" s="98"/>
      <c r="AB82" s="98"/>
      <c r="AC82" s="98"/>
      <c r="AD82" s="98"/>
      <c r="AE82" s="98"/>
      <c r="AF82" s="98"/>
      <c r="AG82" s="98"/>
      <c r="AH82" s="98"/>
      <c r="AI82" s="98"/>
      <c r="AJ82" s="98"/>
      <c r="AK82" s="98"/>
      <c r="AL82" s="98"/>
      <c r="AM82" s="98"/>
      <c r="AN82" s="98"/>
    </row>
    <row r="83" spans="1:40" s="103" customFormat="1" ht="31.5" customHeight="1">
      <c r="A83" s="173" t="s">
        <v>274</v>
      </c>
      <c r="B83" s="243" t="s">
        <v>686</v>
      </c>
      <c r="C83" s="244"/>
      <c r="D83" s="244"/>
      <c r="E83" s="244"/>
      <c r="F83" s="244"/>
      <c r="G83" s="244"/>
      <c r="H83" s="244"/>
      <c r="I83" s="244"/>
      <c r="J83" s="245"/>
      <c r="K83" s="273" t="s">
        <v>276</v>
      </c>
      <c r="L83" s="274"/>
      <c r="M83" s="274"/>
      <c r="N83" s="274"/>
      <c r="O83" s="274"/>
      <c r="P83" s="275"/>
      <c r="Q83" s="246" t="s">
        <v>277</v>
      </c>
      <c r="R83" s="246"/>
      <c r="S83" s="246"/>
      <c r="T83" s="246"/>
      <c r="U83" s="246"/>
      <c r="V83" s="246"/>
      <c r="W83" s="98"/>
      <c r="X83" s="190"/>
      <c r="Y83" s="98"/>
      <c r="Z83" s="98"/>
      <c r="AA83" s="98"/>
      <c r="AB83" s="98"/>
      <c r="AC83" s="98"/>
      <c r="AD83" s="98"/>
      <c r="AE83" s="98"/>
      <c r="AF83" s="98"/>
      <c r="AG83" s="98"/>
      <c r="AH83" s="98"/>
      <c r="AI83" s="98"/>
      <c r="AJ83" s="98"/>
      <c r="AK83" s="98"/>
      <c r="AL83" s="98"/>
      <c r="AM83" s="98"/>
      <c r="AN83" s="98"/>
    </row>
    <row r="84" spans="1:40" s="103" customFormat="1" ht="36" customHeight="1">
      <c r="A84" s="134"/>
      <c r="B84" s="196" t="s">
        <v>200</v>
      </c>
      <c r="C84" s="197"/>
      <c r="D84" s="197"/>
      <c r="E84" s="197"/>
      <c r="F84" s="197"/>
      <c r="G84" s="240" t="s">
        <v>278</v>
      </c>
      <c r="H84" s="240"/>
      <c r="I84" s="240"/>
      <c r="J84" s="241"/>
      <c r="K84" s="242" t="s">
        <v>279</v>
      </c>
      <c r="L84" s="242"/>
      <c r="M84" s="242"/>
      <c r="N84" s="242"/>
      <c r="O84" s="242"/>
      <c r="P84" s="242"/>
      <c r="Q84" s="242" t="s">
        <v>280</v>
      </c>
      <c r="R84" s="242"/>
      <c r="S84" s="242"/>
      <c r="T84" s="242"/>
      <c r="U84" s="242"/>
      <c r="V84" s="242"/>
      <c r="W84" s="98"/>
      <c r="X84" s="190"/>
      <c r="Y84" s="98"/>
      <c r="Z84" s="98"/>
      <c r="AA84" s="98"/>
      <c r="AB84" s="98"/>
      <c r="AC84" s="98"/>
      <c r="AD84" s="98"/>
      <c r="AE84" s="98"/>
      <c r="AF84" s="98"/>
      <c r="AG84" s="98"/>
      <c r="AH84" s="98"/>
      <c r="AI84" s="98"/>
      <c r="AJ84" s="98"/>
      <c r="AK84" s="98"/>
      <c r="AL84" s="98"/>
      <c r="AM84" s="98"/>
      <c r="AN84" s="98"/>
    </row>
    <row r="85" spans="1:40" s="103" customFormat="1" ht="36" customHeight="1">
      <c r="A85" s="134"/>
      <c r="B85" s="196" t="s">
        <v>204</v>
      </c>
      <c r="C85" s="197"/>
      <c r="D85" s="197"/>
      <c r="E85" s="197"/>
      <c r="F85" s="197"/>
      <c r="G85" s="240" t="s">
        <v>281</v>
      </c>
      <c r="H85" s="240"/>
      <c r="I85" s="240"/>
      <c r="J85" s="241"/>
      <c r="K85" s="242" t="s">
        <v>282</v>
      </c>
      <c r="L85" s="242"/>
      <c r="M85" s="242"/>
      <c r="N85" s="242"/>
      <c r="O85" s="242"/>
      <c r="P85" s="242"/>
      <c r="Q85" s="242" t="s">
        <v>283</v>
      </c>
      <c r="R85" s="242"/>
      <c r="S85" s="242"/>
      <c r="T85" s="242"/>
      <c r="U85" s="242"/>
      <c r="V85" s="242"/>
      <c r="W85" s="98"/>
      <c r="X85" s="190"/>
      <c r="Y85" s="98"/>
      <c r="Z85" s="98"/>
      <c r="AA85" s="98"/>
      <c r="AB85" s="98"/>
      <c r="AC85" s="98"/>
      <c r="AD85" s="98"/>
      <c r="AE85" s="98"/>
      <c r="AF85" s="98"/>
      <c r="AG85" s="98"/>
      <c r="AH85" s="98"/>
      <c r="AI85" s="98"/>
      <c r="AJ85" s="98"/>
      <c r="AK85" s="98"/>
      <c r="AL85" s="98"/>
      <c r="AM85" s="98"/>
      <c r="AN85" s="98"/>
    </row>
    <row r="86" spans="1:40" s="103" customFormat="1" ht="36" customHeight="1">
      <c r="A86" s="134"/>
      <c r="B86" s="196" t="s">
        <v>208</v>
      </c>
      <c r="C86" s="197"/>
      <c r="D86" s="197"/>
      <c r="E86" s="197"/>
      <c r="F86" s="197"/>
      <c r="G86" s="240" t="s">
        <v>284</v>
      </c>
      <c r="H86" s="240"/>
      <c r="I86" s="240"/>
      <c r="J86" s="241"/>
      <c r="K86" s="242" t="s">
        <v>285</v>
      </c>
      <c r="L86" s="242"/>
      <c r="M86" s="242"/>
      <c r="N86" s="242"/>
      <c r="O86" s="242"/>
      <c r="P86" s="242"/>
      <c r="Q86" s="242" t="s">
        <v>286</v>
      </c>
      <c r="R86" s="242"/>
      <c r="S86" s="242"/>
      <c r="T86" s="242"/>
      <c r="U86" s="242"/>
      <c r="V86" s="242"/>
      <c r="W86" s="98"/>
      <c r="X86" s="190"/>
      <c r="Y86" s="98"/>
      <c r="Z86" s="98"/>
      <c r="AA86" s="98"/>
      <c r="AB86" s="98"/>
      <c r="AC86" s="98"/>
      <c r="AD86" s="98"/>
      <c r="AE86" s="98"/>
      <c r="AF86" s="98"/>
      <c r="AG86" s="98"/>
      <c r="AH86" s="98"/>
      <c r="AI86" s="98"/>
      <c r="AJ86" s="98"/>
      <c r="AK86" s="98"/>
      <c r="AL86" s="98"/>
      <c r="AM86" s="98"/>
      <c r="AN86" s="98"/>
    </row>
    <row r="87" spans="1:40" s="103" customFormat="1" ht="36" customHeight="1">
      <c r="A87" s="134"/>
      <c r="B87" s="196" t="s">
        <v>212</v>
      </c>
      <c r="C87" s="197"/>
      <c r="D87" s="197"/>
      <c r="E87" s="197"/>
      <c r="F87" s="197"/>
      <c r="G87" s="240" t="s">
        <v>287</v>
      </c>
      <c r="H87" s="240"/>
      <c r="I87" s="240"/>
      <c r="J87" s="241"/>
      <c r="K87" s="242" t="s">
        <v>288</v>
      </c>
      <c r="L87" s="242"/>
      <c r="M87" s="242"/>
      <c r="N87" s="242"/>
      <c r="O87" s="242"/>
      <c r="P87" s="242"/>
      <c r="Q87" s="242" t="s">
        <v>289</v>
      </c>
      <c r="R87" s="242"/>
      <c r="S87" s="242"/>
      <c r="T87" s="242"/>
      <c r="U87" s="242"/>
      <c r="V87" s="242"/>
      <c r="W87" s="98"/>
      <c r="X87" s="190"/>
      <c r="Y87" s="98"/>
      <c r="Z87" s="98"/>
      <c r="AA87" s="98"/>
      <c r="AB87" s="98"/>
      <c r="AC87" s="98"/>
      <c r="AD87" s="98"/>
      <c r="AE87" s="98"/>
      <c r="AF87" s="98"/>
      <c r="AG87" s="98"/>
      <c r="AH87" s="98"/>
      <c r="AI87" s="98"/>
      <c r="AJ87" s="98"/>
      <c r="AK87" s="98"/>
      <c r="AL87" s="98"/>
      <c r="AM87" s="98"/>
      <c r="AN87" s="98"/>
    </row>
    <row r="88" spans="1:40" s="103" customFormat="1" ht="36" customHeight="1">
      <c r="A88" s="134"/>
      <c r="B88" s="196" t="s">
        <v>216</v>
      </c>
      <c r="C88" s="197"/>
      <c r="D88" s="197"/>
      <c r="E88" s="197"/>
      <c r="F88" s="197"/>
      <c r="G88" s="240" t="s">
        <v>290</v>
      </c>
      <c r="H88" s="240"/>
      <c r="I88" s="240"/>
      <c r="J88" s="241"/>
      <c r="K88" s="242" t="s">
        <v>218</v>
      </c>
      <c r="L88" s="242"/>
      <c r="M88" s="242"/>
      <c r="N88" s="242"/>
      <c r="O88" s="242"/>
      <c r="P88" s="242"/>
      <c r="Q88" s="242" t="s">
        <v>291</v>
      </c>
      <c r="R88" s="242"/>
      <c r="S88" s="242"/>
      <c r="T88" s="242"/>
      <c r="U88" s="242"/>
      <c r="V88" s="242"/>
      <c r="W88" s="98"/>
      <c r="X88" s="190"/>
      <c r="Y88" s="98"/>
      <c r="Z88" s="98"/>
      <c r="AA88" s="98"/>
      <c r="AB88" s="98"/>
      <c r="AC88" s="98"/>
      <c r="AD88" s="98"/>
      <c r="AE88" s="98"/>
      <c r="AF88" s="98"/>
      <c r="AG88" s="98"/>
      <c r="AH88" s="98"/>
      <c r="AI88" s="98"/>
      <c r="AJ88" s="98"/>
      <c r="AK88" s="98"/>
      <c r="AL88" s="98"/>
      <c r="AM88" s="98"/>
      <c r="AN88" s="98"/>
    </row>
    <row r="89" spans="1:40" s="103" customFormat="1" ht="36" customHeight="1">
      <c r="A89" s="134"/>
      <c r="B89" s="196" t="s">
        <v>220</v>
      </c>
      <c r="C89" s="197"/>
      <c r="D89" s="197"/>
      <c r="E89" s="197"/>
      <c r="F89" s="197"/>
      <c r="G89" s="240" t="s">
        <v>292</v>
      </c>
      <c r="H89" s="240"/>
      <c r="I89" s="240"/>
      <c r="J89" s="241"/>
      <c r="K89" s="242" t="s">
        <v>293</v>
      </c>
      <c r="L89" s="242"/>
      <c r="M89" s="242"/>
      <c r="N89" s="242"/>
      <c r="O89" s="242"/>
      <c r="P89" s="242"/>
      <c r="Q89" s="242" t="s">
        <v>294</v>
      </c>
      <c r="R89" s="242"/>
      <c r="S89" s="242"/>
      <c r="T89" s="242"/>
      <c r="U89" s="242"/>
      <c r="V89" s="242"/>
      <c r="W89" s="98"/>
      <c r="X89" s="190"/>
      <c r="Y89" s="98"/>
      <c r="Z89" s="98"/>
      <c r="AA89" s="98"/>
      <c r="AB89" s="98"/>
      <c r="AC89" s="98"/>
      <c r="AD89" s="98"/>
      <c r="AE89" s="98"/>
      <c r="AF89" s="98"/>
      <c r="AG89" s="98"/>
      <c r="AH89" s="98"/>
      <c r="AI89" s="98"/>
      <c r="AJ89" s="98"/>
      <c r="AK89" s="98"/>
      <c r="AL89" s="98"/>
      <c r="AM89" s="98"/>
      <c r="AN89" s="98"/>
    </row>
    <row r="90" spans="1:40" s="103" customFormat="1" ht="34.5" customHeight="1">
      <c r="A90" s="134"/>
      <c r="B90" s="196" t="s">
        <v>224</v>
      </c>
      <c r="C90" s="197"/>
      <c r="D90" s="197"/>
      <c r="E90" s="197"/>
      <c r="F90" s="197"/>
      <c r="G90" s="240" t="s">
        <v>295</v>
      </c>
      <c r="H90" s="240"/>
      <c r="I90" s="240"/>
      <c r="J90" s="241"/>
      <c r="K90" s="242" t="s">
        <v>296</v>
      </c>
      <c r="L90" s="242"/>
      <c r="M90" s="242"/>
      <c r="N90" s="242"/>
      <c r="O90" s="242"/>
      <c r="P90" s="242"/>
      <c r="Q90" s="242" t="s">
        <v>297</v>
      </c>
      <c r="R90" s="242"/>
      <c r="S90" s="242"/>
      <c r="T90" s="242"/>
      <c r="U90" s="242"/>
      <c r="V90" s="242"/>
      <c r="W90" s="98"/>
      <c r="X90" s="190"/>
      <c r="Y90" s="98"/>
      <c r="Z90" s="98"/>
      <c r="AA90" s="98"/>
      <c r="AB90" s="98"/>
      <c r="AC90" s="98"/>
      <c r="AD90" s="98"/>
      <c r="AE90" s="98"/>
      <c r="AF90" s="98"/>
      <c r="AG90" s="98"/>
      <c r="AH90" s="98"/>
      <c r="AI90" s="98"/>
      <c r="AJ90" s="98"/>
      <c r="AK90" s="98"/>
      <c r="AL90" s="98"/>
      <c r="AM90" s="98"/>
      <c r="AN90" s="98"/>
    </row>
    <row r="91" spans="1:40" s="103" customFormat="1" ht="34.5" customHeight="1">
      <c r="A91" s="134"/>
      <c r="B91" s="196" t="s">
        <v>228</v>
      </c>
      <c r="C91" s="197"/>
      <c r="D91" s="197"/>
      <c r="E91" s="197"/>
      <c r="F91" s="197"/>
      <c r="G91" s="240" t="s">
        <v>298</v>
      </c>
      <c r="H91" s="240"/>
      <c r="I91" s="240"/>
      <c r="J91" s="241"/>
      <c r="K91" s="242" t="s">
        <v>299</v>
      </c>
      <c r="L91" s="242"/>
      <c r="M91" s="242"/>
      <c r="N91" s="242"/>
      <c r="O91" s="242"/>
      <c r="P91" s="242"/>
      <c r="Q91" s="242" t="s">
        <v>300</v>
      </c>
      <c r="R91" s="242"/>
      <c r="S91" s="242"/>
      <c r="T91" s="242"/>
      <c r="U91" s="242"/>
      <c r="V91" s="242"/>
      <c r="W91" s="98"/>
      <c r="X91" s="190"/>
      <c r="Y91" s="98"/>
      <c r="Z91" s="98"/>
      <c r="AA91" s="98"/>
      <c r="AB91" s="98"/>
      <c r="AC91" s="98"/>
      <c r="AD91" s="98"/>
      <c r="AE91" s="98"/>
      <c r="AF91" s="98"/>
      <c r="AG91" s="98"/>
      <c r="AH91" s="98"/>
      <c r="AI91" s="98"/>
      <c r="AJ91" s="98"/>
      <c r="AK91" s="98"/>
      <c r="AL91" s="98"/>
      <c r="AM91" s="98"/>
      <c r="AN91" s="98"/>
    </row>
    <row r="92" spans="1:40" s="103" customFormat="1" ht="34.5" customHeight="1">
      <c r="A92" s="134"/>
      <c r="B92" s="196" t="s">
        <v>232</v>
      </c>
      <c r="C92" s="197"/>
      <c r="D92" s="197"/>
      <c r="E92" s="197"/>
      <c r="F92" s="197"/>
      <c r="G92" s="240" t="s">
        <v>301</v>
      </c>
      <c r="H92" s="240"/>
      <c r="I92" s="240"/>
      <c r="J92" s="241"/>
      <c r="K92" s="242" t="s">
        <v>302</v>
      </c>
      <c r="L92" s="242"/>
      <c r="M92" s="242"/>
      <c r="N92" s="242"/>
      <c r="O92" s="242"/>
      <c r="P92" s="242"/>
      <c r="Q92" s="242" t="s">
        <v>303</v>
      </c>
      <c r="R92" s="242"/>
      <c r="S92" s="242"/>
      <c r="T92" s="242"/>
      <c r="U92" s="242"/>
      <c r="V92" s="242"/>
      <c r="W92" s="98"/>
      <c r="X92" s="190"/>
      <c r="Y92" s="98"/>
      <c r="Z92" s="98"/>
      <c r="AA92" s="98"/>
      <c r="AB92" s="98"/>
      <c r="AC92" s="98"/>
      <c r="AD92" s="98"/>
      <c r="AE92" s="98"/>
      <c r="AF92" s="98"/>
      <c r="AG92" s="98"/>
      <c r="AH92" s="98"/>
      <c r="AI92" s="98"/>
      <c r="AJ92" s="98"/>
      <c r="AK92" s="98"/>
      <c r="AL92" s="98"/>
      <c r="AM92" s="98"/>
      <c r="AN92" s="98"/>
    </row>
    <row r="93" spans="1:40" s="103" customFormat="1" ht="34.5" customHeight="1">
      <c r="A93" s="134"/>
      <c r="B93" s="196" t="s">
        <v>236</v>
      </c>
      <c r="C93" s="197"/>
      <c r="D93" s="197"/>
      <c r="E93" s="197"/>
      <c r="F93" s="197"/>
      <c r="G93" s="240" t="s">
        <v>304</v>
      </c>
      <c r="H93" s="240"/>
      <c r="I93" s="240"/>
      <c r="J93" s="241"/>
      <c r="K93" s="242" t="s">
        <v>305</v>
      </c>
      <c r="L93" s="242"/>
      <c r="M93" s="242"/>
      <c r="N93" s="242"/>
      <c r="O93" s="242"/>
      <c r="P93" s="242"/>
      <c r="Q93" s="242" t="s">
        <v>306</v>
      </c>
      <c r="R93" s="242"/>
      <c r="S93" s="242"/>
      <c r="T93" s="242"/>
      <c r="U93" s="242"/>
      <c r="V93" s="242"/>
      <c r="W93" s="98"/>
      <c r="X93" s="190"/>
      <c r="Y93" s="98"/>
      <c r="Z93" s="98"/>
      <c r="AA93" s="98"/>
      <c r="AB93" s="98"/>
      <c r="AC93" s="98"/>
      <c r="AD93" s="98"/>
      <c r="AE93" s="98"/>
      <c r="AF93" s="98"/>
      <c r="AG93" s="98"/>
      <c r="AH93" s="98"/>
      <c r="AI93" s="98"/>
      <c r="AJ93" s="98"/>
      <c r="AK93" s="98"/>
      <c r="AL93" s="98"/>
      <c r="AM93" s="98"/>
      <c r="AN93" s="98"/>
    </row>
    <row r="94" spans="1:40" ht="36" customHeight="1">
      <c r="A94" s="173" t="s">
        <v>307</v>
      </c>
      <c r="B94" s="243" t="s">
        <v>687</v>
      </c>
      <c r="C94" s="244"/>
      <c r="D94" s="244"/>
      <c r="E94" s="244"/>
      <c r="F94" s="244"/>
      <c r="G94" s="244"/>
      <c r="H94" s="244"/>
      <c r="I94" s="244"/>
      <c r="J94" s="245"/>
      <c r="K94" s="416" t="s">
        <v>309</v>
      </c>
      <c r="L94" s="416"/>
      <c r="M94" s="416"/>
      <c r="N94" s="416"/>
      <c r="O94" s="416"/>
      <c r="P94" s="416"/>
      <c r="Q94" s="416" t="s">
        <v>310</v>
      </c>
      <c r="R94" s="416"/>
      <c r="S94" s="416"/>
      <c r="T94" s="416"/>
      <c r="U94" s="416"/>
      <c r="V94" s="416"/>
      <c r="X94" s="190"/>
    </row>
    <row r="95" spans="1:40" s="103" customFormat="1" ht="36" customHeight="1">
      <c r="A95" s="134"/>
      <c r="B95" s="196" t="s">
        <v>200</v>
      </c>
      <c r="C95" s="197"/>
      <c r="D95" s="197"/>
      <c r="E95" s="197"/>
      <c r="F95" s="197"/>
      <c r="G95" s="240" t="s">
        <v>311</v>
      </c>
      <c r="H95" s="240"/>
      <c r="I95" s="240"/>
      <c r="J95" s="241"/>
      <c r="K95" s="242" t="s">
        <v>312</v>
      </c>
      <c r="L95" s="242"/>
      <c r="M95" s="242"/>
      <c r="N95" s="242"/>
      <c r="O95" s="242"/>
      <c r="P95" s="242"/>
      <c r="Q95" s="242" t="s">
        <v>313</v>
      </c>
      <c r="R95" s="242"/>
      <c r="S95" s="242"/>
      <c r="T95" s="242"/>
      <c r="U95" s="242"/>
      <c r="V95" s="242"/>
      <c r="W95" s="98"/>
      <c r="X95" s="190"/>
      <c r="Y95" s="98"/>
      <c r="Z95" s="98"/>
      <c r="AA95" s="98"/>
      <c r="AB95" s="98"/>
      <c r="AC95" s="98"/>
      <c r="AD95" s="98"/>
      <c r="AE95" s="98"/>
      <c r="AF95" s="98"/>
      <c r="AG95" s="98"/>
      <c r="AH95" s="98"/>
      <c r="AI95" s="98"/>
      <c r="AJ95" s="98"/>
      <c r="AK95" s="98"/>
      <c r="AL95" s="98"/>
      <c r="AM95" s="98"/>
      <c r="AN95" s="98"/>
    </row>
    <row r="96" spans="1:40" s="103" customFormat="1" ht="36" customHeight="1">
      <c r="A96" s="134"/>
      <c r="B96" s="196" t="s">
        <v>204</v>
      </c>
      <c r="C96" s="197"/>
      <c r="D96" s="197"/>
      <c r="E96" s="197"/>
      <c r="F96" s="197"/>
      <c r="G96" s="240" t="s">
        <v>314</v>
      </c>
      <c r="H96" s="240"/>
      <c r="I96" s="240"/>
      <c r="J96" s="241"/>
      <c r="K96" s="242" t="s">
        <v>315</v>
      </c>
      <c r="L96" s="242"/>
      <c r="M96" s="242"/>
      <c r="N96" s="242"/>
      <c r="O96" s="242"/>
      <c r="P96" s="242"/>
      <c r="Q96" s="242" t="s">
        <v>316</v>
      </c>
      <c r="R96" s="242"/>
      <c r="S96" s="242"/>
      <c r="T96" s="242"/>
      <c r="U96" s="242"/>
      <c r="V96" s="242"/>
      <c r="W96" s="98"/>
      <c r="X96" s="190"/>
      <c r="Y96" s="98"/>
      <c r="Z96" s="98"/>
      <c r="AA96" s="98"/>
      <c r="AB96" s="98"/>
      <c r="AC96" s="98"/>
      <c r="AD96" s="98"/>
      <c r="AE96" s="98"/>
      <c r="AF96" s="98"/>
      <c r="AG96" s="98"/>
      <c r="AH96" s="98"/>
      <c r="AI96" s="98"/>
      <c r="AJ96" s="98"/>
      <c r="AK96" s="98"/>
      <c r="AL96" s="98"/>
      <c r="AM96" s="98"/>
      <c r="AN96" s="98"/>
    </row>
    <row r="97" spans="1:40" s="103" customFormat="1" ht="36" customHeight="1">
      <c r="A97" s="134"/>
      <c r="B97" s="196" t="s">
        <v>208</v>
      </c>
      <c r="C97" s="197"/>
      <c r="D97" s="197"/>
      <c r="E97" s="197"/>
      <c r="F97" s="197"/>
      <c r="G97" s="240" t="s">
        <v>317</v>
      </c>
      <c r="H97" s="240"/>
      <c r="I97" s="240"/>
      <c r="J97" s="241"/>
      <c r="K97" s="242" t="s">
        <v>318</v>
      </c>
      <c r="L97" s="242"/>
      <c r="M97" s="242"/>
      <c r="N97" s="242"/>
      <c r="O97" s="242"/>
      <c r="P97" s="242"/>
      <c r="Q97" s="242" t="s">
        <v>319</v>
      </c>
      <c r="R97" s="242"/>
      <c r="S97" s="242"/>
      <c r="T97" s="242"/>
      <c r="U97" s="242"/>
      <c r="V97" s="242"/>
      <c r="W97" s="98"/>
      <c r="X97" s="190"/>
      <c r="Y97" s="98"/>
      <c r="Z97" s="98"/>
      <c r="AA97" s="98"/>
      <c r="AB97" s="98"/>
      <c r="AC97" s="98"/>
      <c r="AD97" s="98"/>
      <c r="AE97" s="98"/>
      <c r="AF97" s="98"/>
      <c r="AG97" s="98"/>
      <c r="AH97" s="98"/>
      <c r="AI97" s="98"/>
      <c r="AJ97" s="98"/>
      <c r="AK97" s="98"/>
      <c r="AL97" s="98"/>
      <c r="AM97" s="98"/>
      <c r="AN97" s="98"/>
    </row>
    <row r="98" spans="1:40" s="103" customFormat="1" ht="36" customHeight="1">
      <c r="A98" s="134"/>
      <c r="B98" s="196" t="s">
        <v>212</v>
      </c>
      <c r="C98" s="197"/>
      <c r="D98" s="197"/>
      <c r="E98" s="197"/>
      <c r="F98" s="197"/>
      <c r="G98" s="240" t="s">
        <v>320</v>
      </c>
      <c r="H98" s="240"/>
      <c r="I98" s="240"/>
      <c r="J98" s="241"/>
      <c r="K98" s="242" t="s">
        <v>321</v>
      </c>
      <c r="L98" s="242"/>
      <c r="M98" s="242"/>
      <c r="N98" s="242"/>
      <c r="O98" s="242"/>
      <c r="P98" s="242"/>
      <c r="Q98" s="242" t="s">
        <v>322</v>
      </c>
      <c r="R98" s="242"/>
      <c r="S98" s="242"/>
      <c r="T98" s="242"/>
      <c r="U98" s="242"/>
      <c r="V98" s="242"/>
      <c r="W98" s="98"/>
      <c r="X98" s="190"/>
      <c r="Y98" s="98"/>
      <c r="Z98" s="98"/>
      <c r="AA98" s="98"/>
      <c r="AB98" s="98"/>
      <c r="AC98" s="98"/>
      <c r="AD98" s="98"/>
      <c r="AE98" s="98"/>
      <c r="AF98" s="98"/>
      <c r="AG98" s="98"/>
      <c r="AH98" s="98"/>
      <c r="AI98" s="98"/>
      <c r="AJ98" s="98"/>
      <c r="AK98" s="98"/>
      <c r="AL98" s="98"/>
      <c r="AM98" s="98"/>
      <c r="AN98" s="98"/>
    </row>
    <row r="99" spans="1:40" s="103" customFormat="1" ht="36" customHeight="1">
      <c r="A99" s="134"/>
      <c r="B99" s="196" t="s">
        <v>216</v>
      </c>
      <c r="C99" s="197"/>
      <c r="D99" s="197"/>
      <c r="E99" s="197"/>
      <c r="F99" s="197"/>
      <c r="G99" s="240" t="s">
        <v>323</v>
      </c>
      <c r="H99" s="240"/>
      <c r="I99" s="240"/>
      <c r="J99" s="241"/>
      <c r="K99" s="242" t="s">
        <v>324</v>
      </c>
      <c r="L99" s="242"/>
      <c r="M99" s="242"/>
      <c r="N99" s="242"/>
      <c r="O99" s="242"/>
      <c r="P99" s="242"/>
      <c r="Q99" s="242" t="s">
        <v>325</v>
      </c>
      <c r="R99" s="242"/>
      <c r="S99" s="242"/>
      <c r="T99" s="242"/>
      <c r="U99" s="242"/>
      <c r="V99" s="242"/>
      <c r="W99" s="98"/>
      <c r="X99" s="190"/>
      <c r="Y99" s="98"/>
      <c r="Z99" s="98"/>
      <c r="AA99" s="98"/>
      <c r="AB99" s="98"/>
      <c r="AC99" s="98"/>
      <c r="AD99" s="98"/>
      <c r="AE99" s="98"/>
      <c r="AF99" s="98"/>
      <c r="AG99" s="98"/>
      <c r="AH99" s="98"/>
      <c r="AI99" s="98"/>
      <c r="AJ99" s="98"/>
      <c r="AK99" s="98"/>
      <c r="AL99" s="98"/>
      <c r="AM99" s="98"/>
      <c r="AN99" s="98"/>
    </row>
    <row r="100" spans="1:40" s="103" customFormat="1" ht="36" customHeight="1">
      <c r="A100" s="134"/>
      <c r="B100" s="196" t="s">
        <v>220</v>
      </c>
      <c r="C100" s="197"/>
      <c r="D100" s="197"/>
      <c r="E100" s="197"/>
      <c r="F100" s="197"/>
      <c r="G100" s="240" t="s">
        <v>326</v>
      </c>
      <c r="H100" s="240"/>
      <c r="I100" s="240"/>
      <c r="J100" s="241"/>
      <c r="K100" s="242" t="s">
        <v>327</v>
      </c>
      <c r="L100" s="242"/>
      <c r="M100" s="242"/>
      <c r="N100" s="242"/>
      <c r="O100" s="242"/>
      <c r="P100" s="242"/>
      <c r="Q100" s="242" t="s">
        <v>328</v>
      </c>
      <c r="R100" s="242"/>
      <c r="S100" s="242"/>
      <c r="T100" s="242"/>
      <c r="U100" s="242"/>
      <c r="V100" s="242"/>
      <c r="W100" s="98"/>
      <c r="X100" s="190"/>
      <c r="Y100" s="98"/>
      <c r="Z100" s="98"/>
      <c r="AA100" s="98"/>
      <c r="AB100" s="98"/>
      <c r="AC100" s="98"/>
      <c r="AD100" s="98"/>
      <c r="AE100" s="98"/>
      <c r="AF100" s="98"/>
      <c r="AG100" s="98"/>
      <c r="AH100" s="98"/>
      <c r="AI100" s="98"/>
      <c r="AJ100" s="98"/>
      <c r="AK100" s="98"/>
      <c r="AL100" s="98"/>
      <c r="AM100" s="98"/>
      <c r="AN100" s="98"/>
    </row>
    <row r="101" spans="1:40" s="103" customFormat="1" ht="34.5" customHeight="1">
      <c r="A101" s="134"/>
      <c r="B101" s="196" t="s">
        <v>224</v>
      </c>
      <c r="C101" s="197"/>
      <c r="D101" s="197"/>
      <c r="E101" s="197"/>
      <c r="F101" s="197"/>
      <c r="G101" s="240" t="s">
        <v>329</v>
      </c>
      <c r="H101" s="240"/>
      <c r="I101" s="240"/>
      <c r="J101" s="241"/>
      <c r="K101" s="242" t="s">
        <v>330</v>
      </c>
      <c r="L101" s="242"/>
      <c r="M101" s="242"/>
      <c r="N101" s="242"/>
      <c r="O101" s="242"/>
      <c r="P101" s="242"/>
      <c r="Q101" s="242" t="s">
        <v>331</v>
      </c>
      <c r="R101" s="242"/>
      <c r="S101" s="242"/>
      <c r="T101" s="242"/>
      <c r="U101" s="242"/>
      <c r="V101" s="242"/>
      <c r="W101" s="98"/>
      <c r="X101" s="190"/>
      <c r="Y101" s="98"/>
      <c r="Z101" s="98"/>
      <c r="AA101" s="98"/>
      <c r="AB101" s="98"/>
      <c r="AC101" s="98"/>
      <c r="AD101" s="98"/>
      <c r="AE101" s="98"/>
      <c r="AF101" s="98"/>
      <c r="AG101" s="98"/>
      <c r="AH101" s="98"/>
      <c r="AI101" s="98"/>
      <c r="AJ101" s="98"/>
      <c r="AK101" s="98"/>
      <c r="AL101" s="98"/>
      <c r="AM101" s="98"/>
      <c r="AN101" s="98"/>
    </row>
    <row r="102" spans="1:40" s="103" customFormat="1" ht="34.5" customHeight="1">
      <c r="A102" s="134"/>
      <c r="B102" s="196" t="s">
        <v>228</v>
      </c>
      <c r="C102" s="197"/>
      <c r="D102" s="197"/>
      <c r="E102" s="197"/>
      <c r="F102" s="197"/>
      <c r="G102" s="240" t="s">
        <v>332</v>
      </c>
      <c r="H102" s="240"/>
      <c r="I102" s="240"/>
      <c r="J102" s="241"/>
      <c r="K102" s="242" t="s">
        <v>333</v>
      </c>
      <c r="L102" s="242"/>
      <c r="M102" s="242"/>
      <c r="N102" s="242"/>
      <c r="O102" s="242"/>
      <c r="P102" s="242"/>
      <c r="Q102" s="242" t="s">
        <v>334</v>
      </c>
      <c r="R102" s="242"/>
      <c r="S102" s="242"/>
      <c r="T102" s="242"/>
      <c r="U102" s="242"/>
      <c r="V102" s="242"/>
      <c r="W102" s="98"/>
      <c r="X102" s="190"/>
      <c r="Y102" s="98"/>
      <c r="Z102" s="98"/>
      <c r="AA102" s="98"/>
      <c r="AB102" s="98"/>
      <c r="AC102" s="98"/>
      <c r="AD102" s="98"/>
      <c r="AE102" s="98"/>
      <c r="AF102" s="98"/>
      <c r="AG102" s="98"/>
      <c r="AH102" s="98"/>
      <c r="AI102" s="98"/>
      <c r="AJ102" s="98"/>
      <c r="AK102" s="98"/>
      <c r="AL102" s="98"/>
      <c r="AM102" s="98"/>
      <c r="AN102" s="98"/>
    </row>
    <row r="103" spans="1:40" s="103" customFormat="1" ht="34.5" customHeight="1">
      <c r="A103" s="134"/>
      <c r="B103" s="196" t="s">
        <v>232</v>
      </c>
      <c r="C103" s="197"/>
      <c r="D103" s="197"/>
      <c r="E103" s="197"/>
      <c r="F103" s="197"/>
      <c r="G103" s="240" t="s">
        <v>335</v>
      </c>
      <c r="H103" s="240"/>
      <c r="I103" s="240"/>
      <c r="J103" s="241"/>
      <c r="K103" s="242" t="s">
        <v>336</v>
      </c>
      <c r="L103" s="242"/>
      <c r="M103" s="242"/>
      <c r="N103" s="242"/>
      <c r="O103" s="242"/>
      <c r="P103" s="242"/>
      <c r="Q103" s="242" t="s">
        <v>337</v>
      </c>
      <c r="R103" s="242"/>
      <c r="S103" s="242"/>
      <c r="T103" s="242"/>
      <c r="U103" s="242"/>
      <c r="V103" s="242"/>
      <c r="W103" s="98"/>
      <c r="X103" s="190"/>
      <c r="Y103" s="98"/>
      <c r="Z103" s="98"/>
      <c r="AA103" s="98"/>
      <c r="AB103" s="98"/>
      <c r="AC103" s="98"/>
      <c r="AD103" s="98"/>
      <c r="AE103" s="98"/>
      <c r="AF103" s="98"/>
      <c r="AG103" s="98"/>
      <c r="AH103" s="98"/>
      <c r="AI103" s="98"/>
      <c r="AJ103" s="98"/>
      <c r="AK103" s="98"/>
      <c r="AL103" s="98"/>
      <c r="AM103" s="98"/>
      <c r="AN103" s="98"/>
    </row>
    <row r="104" spans="1:40" s="103" customFormat="1" ht="34.5" customHeight="1">
      <c r="A104" s="134"/>
      <c r="B104" s="196" t="s">
        <v>236</v>
      </c>
      <c r="C104" s="197"/>
      <c r="D104" s="197"/>
      <c r="E104" s="197"/>
      <c r="F104" s="197"/>
      <c r="G104" s="240" t="s">
        <v>338</v>
      </c>
      <c r="H104" s="240"/>
      <c r="I104" s="240"/>
      <c r="J104" s="241"/>
      <c r="K104" s="242" t="s">
        <v>339</v>
      </c>
      <c r="L104" s="242"/>
      <c r="M104" s="242"/>
      <c r="N104" s="242"/>
      <c r="O104" s="242"/>
      <c r="P104" s="242"/>
      <c r="Q104" s="242" t="s">
        <v>340</v>
      </c>
      <c r="R104" s="242"/>
      <c r="S104" s="242"/>
      <c r="T104" s="242"/>
      <c r="U104" s="242"/>
      <c r="V104" s="242"/>
      <c r="W104" s="98"/>
      <c r="X104" s="190"/>
      <c r="Y104" s="98"/>
      <c r="Z104" s="98"/>
      <c r="AA104" s="98"/>
      <c r="AB104" s="98"/>
      <c r="AC104" s="98"/>
      <c r="AD104" s="98"/>
      <c r="AE104" s="98"/>
      <c r="AF104" s="98"/>
      <c r="AG104" s="98"/>
      <c r="AH104" s="98"/>
      <c r="AI104" s="98"/>
      <c r="AJ104" s="98"/>
      <c r="AK104" s="98"/>
      <c r="AL104" s="98"/>
      <c r="AM104" s="98"/>
      <c r="AN104" s="98"/>
    </row>
    <row r="105" spans="1:40" s="118" customFormat="1" ht="21" customHeight="1">
      <c r="A105" s="183">
        <v>2</v>
      </c>
      <c r="B105" s="411" t="s">
        <v>341</v>
      </c>
      <c r="C105" s="411"/>
      <c r="D105" s="411"/>
      <c r="E105" s="411"/>
      <c r="F105" s="411"/>
      <c r="G105" s="411"/>
      <c r="H105" s="411"/>
      <c r="I105" s="411"/>
      <c r="J105" s="411"/>
      <c r="K105" s="317" t="s">
        <v>342</v>
      </c>
      <c r="L105" s="317"/>
      <c r="M105" s="317"/>
      <c r="N105" s="317"/>
      <c r="O105" s="317"/>
      <c r="P105" s="317"/>
      <c r="Q105" s="317" t="s">
        <v>343</v>
      </c>
      <c r="R105" s="317"/>
      <c r="S105" s="317"/>
      <c r="T105" s="317"/>
      <c r="U105" s="317"/>
      <c r="V105" s="317"/>
      <c r="X105" s="154"/>
      <c r="Y105" s="98"/>
      <c r="Z105" s="98"/>
      <c r="AA105" s="98"/>
      <c r="AB105" s="98"/>
      <c r="AC105" s="98"/>
      <c r="AD105" s="98"/>
    </row>
    <row r="106" spans="1:40" s="118" customFormat="1" ht="36" customHeight="1">
      <c r="A106" s="95"/>
      <c r="B106" s="315" t="s">
        <v>344</v>
      </c>
      <c r="C106" s="315"/>
      <c r="D106" s="315"/>
      <c r="E106" s="315"/>
      <c r="F106" s="315"/>
      <c r="G106" s="315"/>
      <c r="H106" s="315"/>
      <c r="I106" s="315"/>
      <c r="J106" s="315"/>
      <c r="K106" s="317" t="s">
        <v>345</v>
      </c>
      <c r="L106" s="317"/>
      <c r="M106" s="317"/>
      <c r="N106" s="317"/>
      <c r="O106" s="317"/>
      <c r="P106" s="317"/>
      <c r="Q106" s="449" t="s">
        <v>346</v>
      </c>
      <c r="R106" s="449"/>
      <c r="S106" s="449"/>
      <c r="T106" s="449"/>
      <c r="U106" s="449"/>
      <c r="V106" s="449"/>
      <c r="X106" s="154"/>
      <c r="Y106" s="98"/>
      <c r="Z106" s="98"/>
      <c r="AA106" s="98"/>
    </row>
    <row r="107" spans="1:40" s="118" customFormat="1" ht="36" customHeight="1">
      <c r="A107" s="95"/>
      <c r="B107" s="315" t="s">
        <v>347</v>
      </c>
      <c r="C107" s="315"/>
      <c r="D107" s="315"/>
      <c r="E107" s="315"/>
      <c r="F107" s="315"/>
      <c r="G107" s="315"/>
      <c r="H107" s="315"/>
      <c r="I107" s="315"/>
      <c r="J107" s="315"/>
      <c r="K107" s="470" t="s">
        <v>348</v>
      </c>
      <c r="L107" s="470"/>
      <c r="M107" s="470"/>
      <c r="N107" s="470"/>
      <c r="O107" s="470"/>
      <c r="P107" s="470"/>
      <c r="Q107" s="317" t="s">
        <v>349</v>
      </c>
      <c r="R107" s="317"/>
      <c r="S107" s="317"/>
      <c r="T107" s="317"/>
      <c r="U107" s="317"/>
      <c r="V107" s="317"/>
      <c r="X107" s="461" t="s">
        <v>350</v>
      </c>
      <c r="Y107" s="98"/>
      <c r="Z107" s="98"/>
      <c r="AA107" s="98"/>
    </row>
    <row r="108" spans="1:40" s="118" customFormat="1" ht="36" customHeight="1">
      <c r="A108" s="95"/>
      <c r="B108" s="366" t="s">
        <v>351</v>
      </c>
      <c r="C108" s="367"/>
      <c r="D108" s="367"/>
      <c r="E108" s="367"/>
      <c r="F108" s="367"/>
      <c r="G108" s="367"/>
      <c r="H108" s="367"/>
      <c r="I108" s="367"/>
      <c r="J108" s="368"/>
      <c r="K108" s="449" t="s">
        <v>352</v>
      </c>
      <c r="L108" s="449"/>
      <c r="M108" s="449"/>
      <c r="N108" s="449"/>
      <c r="O108" s="449"/>
      <c r="P108" s="449"/>
      <c r="Q108" s="317" t="s">
        <v>353</v>
      </c>
      <c r="R108" s="317"/>
      <c r="S108" s="317"/>
      <c r="T108" s="317"/>
      <c r="U108" s="317"/>
      <c r="V108" s="317"/>
      <c r="X108" s="461"/>
      <c r="Y108" s="98"/>
      <c r="Z108" s="98"/>
      <c r="AA108" s="98"/>
    </row>
    <row r="109" spans="1:40" s="118" customFormat="1" ht="36" customHeight="1">
      <c r="A109" s="95"/>
      <c r="B109" s="366" t="s">
        <v>354</v>
      </c>
      <c r="C109" s="367"/>
      <c r="D109" s="367"/>
      <c r="E109" s="367"/>
      <c r="F109" s="367"/>
      <c r="G109" s="367"/>
      <c r="H109" s="367"/>
      <c r="I109" s="367"/>
      <c r="J109" s="368"/>
      <c r="K109" s="449" t="s">
        <v>355</v>
      </c>
      <c r="L109" s="449"/>
      <c r="M109" s="449"/>
      <c r="N109" s="449"/>
      <c r="O109" s="449"/>
      <c r="P109" s="449"/>
      <c r="Q109" s="317" t="s">
        <v>356</v>
      </c>
      <c r="R109" s="317"/>
      <c r="S109" s="317"/>
      <c r="T109" s="317"/>
      <c r="U109" s="317"/>
      <c r="V109" s="317"/>
      <c r="X109" s="461"/>
      <c r="Y109" s="98"/>
      <c r="Z109" s="98"/>
      <c r="AA109" s="98"/>
    </row>
    <row r="110" spans="1:40" s="118" customFormat="1" ht="51" customHeight="1">
      <c r="A110" s="95"/>
      <c r="B110" s="465" t="s">
        <v>357</v>
      </c>
      <c r="C110" s="315"/>
      <c r="D110" s="315"/>
      <c r="E110" s="315"/>
      <c r="F110" s="315"/>
      <c r="G110" s="315"/>
      <c r="H110" s="315"/>
      <c r="I110" s="315"/>
      <c r="J110" s="315"/>
      <c r="K110" s="449" t="s">
        <v>358</v>
      </c>
      <c r="L110" s="449"/>
      <c r="M110" s="449"/>
      <c r="N110" s="449"/>
      <c r="O110" s="449"/>
      <c r="P110" s="449"/>
      <c r="Q110" s="469" t="s">
        <v>359</v>
      </c>
      <c r="R110" s="317"/>
      <c r="S110" s="317"/>
      <c r="T110" s="317"/>
      <c r="U110" s="317"/>
      <c r="V110" s="317"/>
      <c r="X110" s="461"/>
      <c r="Y110" s="98"/>
      <c r="Z110" s="98"/>
      <c r="AA110" s="98"/>
    </row>
    <row r="111" spans="1:40" s="118" customFormat="1" ht="21" customHeight="1">
      <c r="A111" s="95"/>
      <c r="B111" s="366" t="s">
        <v>360</v>
      </c>
      <c r="C111" s="367"/>
      <c r="D111" s="367"/>
      <c r="E111" s="367"/>
      <c r="F111" s="367"/>
      <c r="G111" s="367"/>
      <c r="H111" s="367"/>
      <c r="I111" s="367"/>
      <c r="J111" s="368"/>
      <c r="K111" s="317" t="s">
        <v>361</v>
      </c>
      <c r="L111" s="317"/>
      <c r="M111" s="317"/>
      <c r="N111" s="317"/>
      <c r="O111" s="317"/>
      <c r="P111" s="317"/>
      <c r="Q111" s="449" t="s">
        <v>362</v>
      </c>
      <c r="R111" s="449"/>
      <c r="S111" s="449"/>
      <c r="T111" s="449"/>
      <c r="U111" s="449"/>
      <c r="V111" s="449"/>
      <c r="X111" s="461"/>
      <c r="Y111" s="98"/>
      <c r="Z111" s="98"/>
      <c r="AA111" s="98"/>
    </row>
    <row r="112" spans="1:40" s="118" customFormat="1" ht="21" customHeight="1">
      <c r="A112" s="183">
        <v>3</v>
      </c>
      <c r="B112" s="411" t="s">
        <v>363</v>
      </c>
      <c r="C112" s="411"/>
      <c r="D112" s="411"/>
      <c r="E112" s="411"/>
      <c r="F112" s="411"/>
      <c r="G112" s="411"/>
      <c r="H112" s="411"/>
      <c r="I112" s="411"/>
      <c r="J112" s="411"/>
      <c r="K112" s="317" t="s">
        <v>364</v>
      </c>
      <c r="L112" s="317"/>
      <c r="M112" s="317"/>
      <c r="N112" s="317"/>
      <c r="O112" s="317"/>
      <c r="P112" s="317"/>
      <c r="Q112" s="471" t="s">
        <v>365</v>
      </c>
      <c r="R112" s="471"/>
      <c r="S112" s="471"/>
      <c r="T112" s="471"/>
      <c r="U112" s="471"/>
      <c r="V112" s="471"/>
      <c r="X112" s="154"/>
      <c r="Y112" s="98"/>
      <c r="Z112" s="98"/>
      <c r="AA112" s="98"/>
    </row>
    <row r="113" spans="1:27" s="118" customFormat="1" ht="20.100000000000001" customHeight="1">
      <c r="A113" s="323" t="s">
        <v>366</v>
      </c>
      <c r="B113" s="324"/>
      <c r="C113" s="324"/>
      <c r="D113" s="324"/>
      <c r="E113" s="324"/>
      <c r="F113" s="324"/>
      <c r="G113" s="324"/>
      <c r="H113" s="324"/>
      <c r="I113" s="324"/>
      <c r="J113" s="324"/>
      <c r="K113" s="324"/>
      <c r="L113" s="324"/>
      <c r="M113" s="324"/>
      <c r="N113" s="324"/>
      <c r="O113" s="324"/>
      <c r="P113" s="324"/>
      <c r="Q113" s="324"/>
      <c r="R113" s="324"/>
      <c r="S113" s="324"/>
      <c r="T113" s="324"/>
      <c r="U113" s="324"/>
      <c r="V113" s="325"/>
      <c r="X113" s="154"/>
      <c r="Y113" s="98"/>
      <c r="Z113" s="98"/>
      <c r="AA113" s="98"/>
    </row>
    <row r="114" spans="1:27" s="118" customFormat="1" ht="17.25" customHeight="1">
      <c r="A114" s="326"/>
      <c r="B114" s="327"/>
      <c r="C114" s="327"/>
      <c r="D114" s="327"/>
      <c r="E114" s="327"/>
      <c r="F114" s="327"/>
      <c r="G114" s="327"/>
      <c r="H114" s="327"/>
      <c r="I114" s="327"/>
      <c r="J114" s="327"/>
      <c r="K114" s="327"/>
      <c r="L114" s="327"/>
      <c r="M114" s="327"/>
      <c r="N114" s="327"/>
      <c r="O114" s="327"/>
      <c r="P114" s="327"/>
      <c r="Q114" s="327"/>
      <c r="R114" s="327"/>
      <c r="S114" s="327"/>
      <c r="T114" s="327"/>
      <c r="U114" s="327"/>
      <c r="V114" s="328"/>
      <c r="X114" s="154"/>
      <c r="Y114" s="98"/>
      <c r="Z114" s="98"/>
      <c r="AA114" s="98"/>
    </row>
    <row r="115" spans="1:27" ht="8.1" customHeight="1">
      <c r="A115" s="136"/>
      <c r="B115" s="136"/>
      <c r="C115" s="136"/>
      <c r="D115" s="136"/>
      <c r="E115" s="136"/>
      <c r="F115" s="136"/>
      <c r="G115" s="136"/>
      <c r="H115" s="136"/>
      <c r="I115" s="136"/>
      <c r="J115" s="136"/>
      <c r="K115" s="136"/>
      <c r="L115" s="136"/>
      <c r="M115" s="136"/>
      <c r="N115" s="136"/>
      <c r="O115" s="136"/>
      <c r="P115" s="136"/>
      <c r="Q115" s="136"/>
      <c r="R115" s="136"/>
      <c r="S115" s="136"/>
      <c r="T115" s="136"/>
      <c r="U115" s="136"/>
      <c r="V115" s="136"/>
      <c r="W115" s="103"/>
      <c r="X115" s="154"/>
    </row>
    <row r="116" spans="1:27" ht="30" customHeight="1">
      <c r="A116" s="114" t="s">
        <v>391</v>
      </c>
      <c r="B116" s="115"/>
      <c r="C116" s="115"/>
      <c r="D116" s="115"/>
      <c r="E116" s="115"/>
      <c r="F116" s="115"/>
      <c r="G116" s="115"/>
      <c r="H116" s="702" t="s">
        <v>702</v>
      </c>
      <c r="I116" s="702"/>
      <c r="J116" s="702"/>
      <c r="K116" s="702"/>
      <c r="L116" s="702"/>
      <c r="M116" s="702"/>
      <c r="N116" s="702"/>
      <c r="O116" s="702"/>
      <c r="P116" s="702"/>
      <c r="Q116" s="702"/>
      <c r="R116" s="702"/>
      <c r="S116" s="702"/>
      <c r="T116" s="702"/>
      <c r="U116" s="702"/>
      <c r="V116" s="702"/>
      <c r="W116" s="103"/>
    </row>
    <row r="117" spans="1:27" ht="8.1" customHeight="1">
      <c r="A117" s="111"/>
      <c r="B117" s="111"/>
      <c r="C117" s="111"/>
      <c r="D117" s="111"/>
      <c r="E117" s="111"/>
      <c r="F117" s="111"/>
      <c r="G117" s="138"/>
      <c r="H117" s="139"/>
      <c r="I117" s="139"/>
      <c r="J117" s="139"/>
      <c r="K117" s="139"/>
      <c r="L117" s="139"/>
      <c r="M117" s="139"/>
      <c r="N117" s="139"/>
      <c r="O117" s="139"/>
      <c r="P117" s="139"/>
      <c r="Q117" s="139"/>
      <c r="R117" s="139"/>
      <c r="S117" s="139"/>
      <c r="T117" s="139"/>
      <c r="U117" s="139"/>
      <c r="V117" s="139"/>
      <c r="W117" s="103"/>
    </row>
    <row r="118" spans="1:27" ht="57" customHeight="1">
      <c r="A118" s="316" t="s">
        <v>419</v>
      </c>
      <c r="B118" s="316"/>
      <c r="C118" s="316"/>
      <c r="D118" s="316"/>
      <c r="E118" s="316"/>
      <c r="F118" s="316"/>
      <c r="G118" s="467" t="s">
        <v>420</v>
      </c>
      <c r="H118" s="467"/>
      <c r="I118" s="467"/>
      <c r="J118" s="467"/>
      <c r="K118" s="467"/>
      <c r="L118" s="467"/>
      <c r="M118" s="467"/>
      <c r="N118" s="467"/>
      <c r="O118" s="467"/>
      <c r="P118" s="467"/>
      <c r="Q118" s="467"/>
      <c r="R118" s="467"/>
      <c r="S118" s="467"/>
      <c r="T118" s="467"/>
      <c r="U118" s="467"/>
      <c r="V118" s="467"/>
      <c r="W118" s="103"/>
      <c r="X118" s="286" t="s">
        <v>421</v>
      </c>
      <c r="Y118" s="286"/>
      <c r="Z118" s="286"/>
    </row>
    <row r="119" spans="1:27" s="62" customFormat="1" ht="22.15" customHeight="1">
      <c r="A119" s="214" t="s">
        <v>422</v>
      </c>
      <c r="B119" s="214"/>
      <c r="C119" s="214"/>
      <c r="D119" s="214"/>
      <c r="E119" s="214"/>
      <c r="F119" s="214"/>
      <c r="G119" s="350" t="s">
        <v>423</v>
      </c>
      <c r="H119" s="351"/>
      <c r="I119" s="351"/>
      <c r="J119" s="352"/>
      <c r="K119" s="279" t="s">
        <v>424</v>
      </c>
      <c r="L119" s="279"/>
      <c r="M119" s="279"/>
      <c r="N119" s="279"/>
      <c r="O119" s="279"/>
      <c r="P119" s="279"/>
      <c r="Q119" s="353" t="s">
        <v>425</v>
      </c>
      <c r="R119" s="354"/>
      <c r="S119" s="354"/>
      <c r="T119" s="354"/>
      <c r="U119" s="354"/>
      <c r="V119" s="355"/>
      <c r="W119" s="148"/>
      <c r="X119" s="149" t="s">
        <v>426</v>
      </c>
      <c r="Y119" s="137"/>
    </row>
    <row r="120" spans="1:27" s="62" customFormat="1" ht="22.15" customHeight="1">
      <c r="A120" s="250" t="s">
        <v>427</v>
      </c>
      <c r="B120" s="251"/>
      <c r="C120" s="251"/>
      <c r="D120" s="251"/>
      <c r="E120" s="251"/>
      <c r="F120" s="251"/>
      <c r="G120" s="251"/>
      <c r="H120" s="251"/>
      <c r="I120" s="251"/>
      <c r="J120" s="251"/>
      <c r="K120" s="251"/>
      <c r="L120" s="251"/>
      <c r="M120" s="251"/>
      <c r="N120" s="251"/>
      <c r="O120" s="251"/>
      <c r="P120" s="251"/>
      <c r="Q120" s="251"/>
      <c r="R120" s="251"/>
      <c r="S120" s="251"/>
      <c r="T120" s="251"/>
      <c r="U120" s="251"/>
      <c r="V120" s="252"/>
      <c r="W120" s="148"/>
      <c r="X120" s="149" t="s">
        <v>428</v>
      </c>
      <c r="Y120" s="137"/>
    </row>
    <row r="121" spans="1:27" s="62" customFormat="1" ht="75" customHeight="1">
      <c r="A121" s="260" t="s">
        <v>429</v>
      </c>
      <c r="B121" s="260"/>
      <c r="C121" s="260"/>
      <c r="D121" s="260"/>
      <c r="E121" s="260"/>
      <c r="F121" s="260"/>
      <c r="G121" s="261" t="s">
        <v>430</v>
      </c>
      <c r="H121" s="262"/>
      <c r="I121" s="262"/>
      <c r="J121" s="262"/>
      <c r="K121" s="262"/>
      <c r="L121" s="262"/>
      <c r="M121" s="262"/>
      <c r="N121" s="262"/>
      <c r="O121" s="262"/>
      <c r="P121" s="262"/>
      <c r="Q121" s="262"/>
      <c r="R121" s="262"/>
      <c r="S121" s="262"/>
      <c r="T121" s="262"/>
      <c r="U121" s="262"/>
      <c r="V121" s="263"/>
      <c r="W121" s="148"/>
      <c r="X121" s="247" t="s">
        <v>431</v>
      </c>
      <c r="Y121" s="248"/>
      <c r="Z121" s="248"/>
    </row>
    <row r="122" spans="1:27" s="62" customFormat="1" ht="39.75" customHeight="1">
      <c r="A122" s="214" t="s">
        <v>432</v>
      </c>
      <c r="B122" s="214"/>
      <c r="C122" s="214"/>
      <c r="D122" s="214"/>
      <c r="E122" s="214"/>
      <c r="F122" s="214"/>
      <c r="G122" s="337" t="s">
        <v>433</v>
      </c>
      <c r="H122" s="338"/>
      <c r="I122" s="338"/>
      <c r="J122" s="338"/>
      <c r="K122" s="338"/>
      <c r="L122" s="338"/>
      <c r="M122" s="338"/>
      <c r="N122" s="338"/>
      <c r="O122" s="338"/>
      <c r="P122" s="338"/>
      <c r="Q122" s="338"/>
      <c r="R122" s="338"/>
      <c r="S122" s="338"/>
      <c r="T122" s="338"/>
      <c r="U122" s="338"/>
      <c r="V122" s="338"/>
      <c r="W122" s="148"/>
      <c r="X122" s="149"/>
      <c r="Y122" s="137"/>
    </row>
    <row r="123" spans="1:27" s="62" customFormat="1" ht="22.15" customHeight="1">
      <c r="A123" s="214" t="s">
        <v>434</v>
      </c>
      <c r="B123" s="214"/>
      <c r="C123" s="214"/>
      <c r="D123" s="214"/>
      <c r="E123" s="214"/>
      <c r="F123" s="214"/>
      <c r="G123" s="462" t="s">
        <v>435</v>
      </c>
      <c r="H123" s="463"/>
      <c r="I123" s="463"/>
      <c r="J123" s="463"/>
      <c r="K123" s="463"/>
      <c r="L123" s="463"/>
      <c r="M123" s="463"/>
      <c r="N123" s="463"/>
      <c r="O123" s="463"/>
      <c r="P123" s="463"/>
      <c r="Q123" s="463"/>
      <c r="R123" s="463"/>
      <c r="S123" s="463"/>
      <c r="T123" s="463"/>
      <c r="U123" s="463"/>
      <c r="V123" s="464"/>
      <c r="W123" s="148"/>
      <c r="X123" s="149"/>
      <c r="Y123" s="137"/>
    </row>
    <row r="124" spans="1:27" ht="8.1" customHeight="1">
      <c r="A124" s="114"/>
      <c r="B124" s="115"/>
      <c r="C124" s="115"/>
      <c r="D124" s="115"/>
      <c r="E124" s="115"/>
      <c r="F124" s="115"/>
      <c r="G124" s="115"/>
      <c r="H124" s="115"/>
      <c r="I124" s="115"/>
      <c r="J124" s="115"/>
      <c r="K124" s="115"/>
      <c r="L124" s="115"/>
      <c r="M124" s="115"/>
      <c r="N124" s="115"/>
      <c r="O124" s="115"/>
      <c r="P124" s="115"/>
      <c r="Q124" s="115"/>
      <c r="R124" s="115"/>
      <c r="S124" s="115"/>
      <c r="T124" s="115"/>
      <c r="U124" s="115"/>
      <c r="V124" s="129"/>
      <c r="W124" s="103"/>
      <c r="Y124" s="137"/>
    </row>
    <row r="125" spans="1:27" ht="21" customHeight="1">
      <c r="A125" s="339" t="s">
        <v>436</v>
      </c>
      <c r="B125" s="339"/>
      <c r="C125" s="339"/>
      <c r="D125" s="339"/>
      <c r="E125" s="339"/>
      <c r="F125" s="339"/>
      <c r="G125" s="339"/>
      <c r="H125" s="339"/>
      <c r="I125" s="339"/>
      <c r="J125" s="339"/>
      <c r="K125" s="339"/>
      <c r="L125" s="339"/>
      <c r="M125" s="339"/>
      <c r="N125" s="339"/>
      <c r="O125" s="339"/>
      <c r="P125" s="339"/>
      <c r="Q125" s="339"/>
      <c r="R125" s="339"/>
      <c r="S125" s="339"/>
      <c r="T125" s="339"/>
      <c r="U125" s="339"/>
      <c r="V125" s="339"/>
      <c r="W125" s="103"/>
      <c r="Y125" s="137"/>
    </row>
    <row r="126" spans="1:27" ht="21.75" customHeight="1">
      <c r="A126" s="193"/>
      <c r="B126" s="266" t="s">
        <v>437</v>
      </c>
      <c r="C126" s="267"/>
      <c r="D126" s="267"/>
      <c r="E126" s="267"/>
      <c r="F126" s="267"/>
      <c r="G126" s="267"/>
      <c r="H126" s="267"/>
      <c r="I126" s="267"/>
      <c r="J126" s="267"/>
      <c r="K126" s="267"/>
      <c r="L126" s="267"/>
      <c r="M126" s="268"/>
      <c r="N126" s="427" t="s">
        <v>438</v>
      </c>
      <c r="O126" s="427"/>
      <c r="P126" s="427"/>
      <c r="Q126" s="428"/>
      <c r="R126" s="277" t="s">
        <v>184</v>
      </c>
      <c r="S126" s="277"/>
      <c r="T126" s="277"/>
      <c r="U126" s="277"/>
      <c r="V126" s="277"/>
      <c r="W126" s="103"/>
      <c r="X126" s="155" t="s">
        <v>440</v>
      </c>
      <c r="Y126" s="137"/>
    </row>
    <row r="127" spans="1:27" ht="21.75" customHeight="1">
      <c r="A127" s="193"/>
      <c r="B127" s="264" t="s">
        <v>441</v>
      </c>
      <c r="C127" s="264"/>
      <c r="D127" s="264"/>
      <c r="E127" s="264"/>
      <c r="F127" s="264"/>
      <c r="G127" s="264"/>
      <c r="H127" s="264"/>
      <c r="I127" s="264"/>
      <c r="J127" s="264"/>
      <c r="K127" s="264"/>
      <c r="L127" s="264"/>
      <c r="M127" s="264"/>
      <c r="N127" s="427" t="s">
        <v>438</v>
      </c>
      <c r="O127" s="427"/>
      <c r="P127" s="427"/>
      <c r="Q127" s="428"/>
      <c r="R127" s="277" t="s">
        <v>184</v>
      </c>
      <c r="S127" s="277"/>
      <c r="T127" s="277"/>
      <c r="U127" s="277"/>
      <c r="V127" s="277"/>
      <c r="W127" s="103"/>
      <c r="X127" s="149" t="s">
        <v>442</v>
      </c>
      <c r="Y127" s="137"/>
    </row>
    <row r="128" spans="1:27" ht="21.75" customHeight="1">
      <c r="A128" s="150"/>
      <c r="B128" s="264" t="s">
        <v>443</v>
      </c>
      <c r="C128" s="264"/>
      <c r="D128" s="264"/>
      <c r="E128" s="264"/>
      <c r="F128" s="264"/>
      <c r="G128" s="264"/>
      <c r="H128" s="264"/>
      <c r="I128" s="264"/>
      <c r="J128" s="264"/>
      <c r="K128" s="264"/>
      <c r="L128" s="264"/>
      <c r="M128" s="264"/>
      <c r="N128" s="258" t="s">
        <v>444</v>
      </c>
      <c r="O128" s="258"/>
      <c r="P128" s="258"/>
      <c r="Q128" s="258"/>
      <c r="R128" s="277" t="s">
        <v>445</v>
      </c>
      <c r="S128" s="277"/>
      <c r="T128" s="277"/>
      <c r="U128" s="277"/>
      <c r="V128" s="277"/>
      <c r="W128" s="103"/>
      <c r="X128" s="149" t="s">
        <v>446</v>
      </c>
      <c r="Y128" s="137"/>
    </row>
    <row r="129" spans="1:35" ht="24" customHeight="1">
      <c r="A129" s="150"/>
      <c r="B129" s="264" t="s">
        <v>447</v>
      </c>
      <c r="C129" s="264"/>
      <c r="D129" s="264"/>
      <c r="E129" s="264"/>
      <c r="F129" s="264"/>
      <c r="G129" s="264"/>
      <c r="H129" s="264"/>
      <c r="I129" s="264"/>
      <c r="J129" s="264"/>
      <c r="K129" s="264"/>
      <c r="L129" s="264"/>
      <c r="M129" s="264"/>
      <c r="N129" s="258" t="s">
        <v>448</v>
      </c>
      <c r="O129" s="258"/>
      <c r="P129" s="258"/>
      <c r="Q129" s="258"/>
      <c r="R129" s="256" t="s">
        <v>703</v>
      </c>
      <c r="S129" s="256"/>
      <c r="T129" s="256"/>
      <c r="U129" s="256"/>
      <c r="V129" s="256"/>
      <c r="W129" s="103"/>
      <c r="X129" s="149" t="s">
        <v>450</v>
      </c>
      <c r="Y129" s="137"/>
    </row>
    <row r="130" spans="1:35" ht="21" customHeight="1">
      <c r="A130" s="151" t="s">
        <v>451</v>
      </c>
      <c r="B130" s="265" t="s">
        <v>452</v>
      </c>
      <c r="C130" s="265"/>
      <c r="D130" s="265"/>
      <c r="E130" s="265"/>
      <c r="F130" s="265"/>
      <c r="G130" s="265"/>
      <c r="H130" s="265"/>
      <c r="I130" s="265"/>
      <c r="J130" s="265"/>
      <c r="K130" s="265"/>
      <c r="L130" s="265"/>
      <c r="M130" s="265"/>
      <c r="N130" s="258"/>
      <c r="O130" s="258"/>
      <c r="P130" s="258"/>
      <c r="Q130" s="258"/>
      <c r="R130" s="277"/>
      <c r="S130" s="277"/>
      <c r="T130" s="277"/>
      <c r="U130" s="277"/>
      <c r="V130" s="277"/>
      <c r="W130" s="103"/>
      <c r="Y130" s="137"/>
    </row>
    <row r="131" spans="1:35" ht="25.5" customHeight="1">
      <c r="A131" s="150"/>
      <c r="B131" s="264" t="s">
        <v>453</v>
      </c>
      <c r="C131" s="264"/>
      <c r="D131" s="264"/>
      <c r="E131" s="264"/>
      <c r="F131" s="264"/>
      <c r="G131" s="264"/>
      <c r="H131" s="264"/>
      <c r="I131" s="264"/>
      <c r="J131" s="264"/>
      <c r="K131" s="264"/>
      <c r="L131" s="264"/>
      <c r="M131" s="264"/>
      <c r="N131" s="258" t="s">
        <v>454</v>
      </c>
      <c r="O131" s="258"/>
      <c r="P131" s="258"/>
      <c r="Q131" s="258"/>
      <c r="R131" s="256" t="s">
        <v>704</v>
      </c>
      <c r="S131" s="256"/>
      <c r="T131" s="256"/>
      <c r="U131" s="256"/>
      <c r="V131" s="256"/>
      <c r="W131" s="103"/>
      <c r="Y131" s="137"/>
    </row>
    <row r="132" spans="1:35" s="135" customFormat="1" ht="25.5" customHeight="1">
      <c r="A132" s="152"/>
      <c r="B132" s="264" t="s">
        <v>456</v>
      </c>
      <c r="C132" s="264"/>
      <c r="D132" s="264"/>
      <c r="E132" s="264"/>
      <c r="F132" s="264"/>
      <c r="G132" s="264"/>
      <c r="H132" s="264"/>
      <c r="I132" s="264"/>
      <c r="J132" s="264"/>
      <c r="K132" s="264"/>
      <c r="L132" s="264"/>
      <c r="M132" s="264"/>
      <c r="N132" s="365" t="s">
        <v>454</v>
      </c>
      <c r="O132" s="365"/>
      <c r="P132" s="365"/>
      <c r="Q132" s="365"/>
      <c r="R132" s="256" t="s">
        <v>705</v>
      </c>
      <c r="S132" s="256"/>
      <c r="T132" s="256"/>
      <c r="U132" s="256"/>
      <c r="V132" s="256"/>
      <c r="W132" s="103"/>
      <c r="X132" s="156"/>
      <c r="Y132" s="137"/>
      <c r="Z132" s="98"/>
      <c r="AA132" s="98"/>
      <c r="AB132" s="98"/>
      <c r="AC132" s="98"/>
      <c r="AD132" s="98"/>
    </row>
    <row r="133" spans="1:35" ht="24" customHeight="1">
      <c r="A133" s="150"/>
      <c r="B133" s="196" t="s">
        <v>458</v>
      </c>
      <c r="C133" s="197"/>
      <c r="D133" s="197"/>
      <c r="E133" s="197"/>
      <c r="F133" s="197"/>
      <c r="G133" s="197"/>
      <c r="H133" s="197"/>
      <c r="I133" s="197"/>
      <c r="J133" s="197"/>
      <c r="K133" s="197"/>
      <c r="L133" s="197"/>
      <c r="M133" s="198"/>
      <c r="N133" s="258" t="s">
        <v>454</v>
      </c>
      <c r="O133" s="258"/>
      <c r="P133" s="258"/>
      <c r="Q133" s="258"/>
      <c r="R133" s="256" t="s">
        <v>706</v>
      </c>
      <c r="S133" s="256"/>
      <c r="T133" s="256"/>
      <c r="U133" s="256"/>
      <c r="V133" s="256"/>
      <c r="W133" s="103"/>
      <c r="Y133" s="140"/>
      <c r="Z133" s="135"/>
      <c r="AA133" s="135"/>
      <c r="AB133" s="135"/>
      <c r="AC133" s="135"/>
      <c r="AD133" s="135"/>
    </row>
    <row r="134" spans="1:35" ht="21" customHeight="1">
      <c r="A134" s="150"/>
      <c r="B134" s="264" t="s">
        <v>460</v>
      </c>
      <c r="C134" s="264"/>
      <c r="D134" s="264"/>
      <c r="E134" s="264"/>
      <c r="F134" s="264"/>
      <c r="G134" s="264"/>
      <c r="H134" s="264"/>
      <c r="I134" s="264"/>
      <c r="J134" s="264"/>
      <c r="K134" s="264"/>
      <c r="L134" s="264"/>
      <c r="M134" s="264"/>
      <c r="N134" s="258" t="s">
        <v>454</v>
      </c>
      <c r="O134" s="258"/>
      <c r="P134" s="258"/>
      <c r="Q134" s="258"/>
      <c r="R134" s="277" t="s">
        <v>365</v>
      </c>
      <c r="S134" s="277"/>
      <c r="T134" s="277"/>
      <c r="U134" s="277"/>
      <c r="V134" s="277"/>
      <c r="W134" s="103"/>
      <c r="X134" s="155" t="s">
        <v>461</v>
      </c>
    </row>
    <row r="135" spans="1:35" s="103" customFormat="1" ht="36" customHeight="1">
      <c r="A135" s="151"/>
      <c r="B135" s="498" t="s">
        <v>462</v>
      </c>
      <c r="C135" s="498"/>
      <c r="D135" s="498"/>
      <c r="E135" s="498"/>
      <c r="F135" s="498"/>
      <c r="G135" s="498"/>
      <c r="H135" s="498"/>
      <c r="I135" s="498"/>
      <c r="J135" s="498"/>
      <c r="K135" s="498"/>
      <c r="L135" s="498"/>
      <c r="M135" s="498"/>
      <c r="N135" s="499" t="s">
        <v>448</v>
      </c>
      <c r="O135" s="499"/>
      <c r="P135" s="499"/>
      <c r="Q135" s="499"/>
      <c r="R135" s="500" t="s">
        <v>463</v>
      </c>
      <c r="S135" s="500"/>
      <c r="T135" s="500"/>
      <c r="U135" s="500"/>
      <c r="V135" s="500"/>
      <c r="X135" s="162" t="s">
        <v>464</v>
      </c>
      <c r="Y135" s="98"/>
      <c r="Z135" s="98"/>
      <c r="AA135" s="98"/>
      <c r="AB135" s="98"/>
      <c r="AC135" s="98"/>
      <c r="AD135" s="98"/>
    </row>
    <row r="136" spans="1:35" ht="19.5" customHeight="1">
      <c r="A136" s="150"/>
      <c r="B136" s="264" t="s">
        <v>465</v>
      </c>
      <c r="C136" s="264"/>
      <c r="D136" s="264"/>
      <c r="E136" s="264"/>
      <c r="F136" s="264"/>
      <c r="G136" s="264"/>
      <c r="H136" s="264"/>
      <c r="I136" s="264"/>
      <c r="J136" s="264"/>
      <c r="K136" s="264"/>
      <c r="L136" s="264"/>
      <c r="M136" s="264"/>
      <c r="N136" s="258"/>
      <c r="O136" s="258"/>
      <c r="P136" s="258"/>
      <c r="Q136" s="258"/>
      <c r="R136" s="277" t="s">
        <v>466</v>
      </c>
      <c r="S136" s="277"/>
      <c r="T136" s="277"/>
      <c r="U136" s="277"/>
      <c r="V136" s="277"/>
      <c r="W136" s="103"/>
      <c r="X136" s="162" t="s">
        <v>464</v>
      </c>
      <c r="Y136" s="103"/>
      <c r="Z136" s="103"/>
      <c r="AA136" s="103"/>
      <c r="AB136" s="103"/>
      <c r="AC136" s="103"/>
      <c r="AD136" s="103"/>
    </row>
    <row r="137" spans="1:35" s="62" customFormat="1" ht="22.15" customHeight="1">
      <c r="A137" s="410" t="s">
        <v>701</v>
      </c>
      <c r="B137" s="390"/>
      <c r="C137" s="390"/>
      <c r="D137" s="390"/>
      <c r="E137" s="390"/>
      <c r="F137" s="390"/>
      <c r="G137" s="390"/>
      <c r="H137" s="390"/>
      <c r="I137" s="390"/>
      <c r="J137" s="390"/>
      <c r="K137" s="390"/>
      <c r="L137" s="390"/>
      <c r="M137" s="390"/>
      <c r="N137" s="390"/>
      <c r="O137" s="390"/>
      <c r="P137" s="390"/>
      <c r="Q137" s="390"/>
      <c r="R137" s="390"/>
      <c r="S137" s="390"/>
      <c r="T137" s="390"/>
      <c r="U137" s="390"/>
      <c r="V137" s="390"/>
      <c r="W137" s="148"/>
      <c r="X137" s="149"/>
    </row>
    <row r="138" spans="1:35" ht="8.1" customHeight="1">
      <c r="A138" s="141"/>
      <c r="B138" s="142"/>
      <c r="C138" s="142"/>
      <c r="D138" s="142"/>
      <c r="E138" s="142"/>
      <c r="F138" s="142"/>
      <c r="G138" s="142"/>
      <c r="H138" s="142"/>
      <c r="I138" s="142"/>
      <c r="J138" s="142"/>
      <c r="K138" s="142"/>
      <c r="L138" s="142"/>
      <c r="M138" s="142"/>
      <c r="N138" s="142"/>
      <c r="O138" s="142"/>
      <c r="P138" s="142"/>
      <c r="Q138" s="142"/>
      <c r="R138" s="142"/>
      <c r="S138" s="142"/>
      <c r="T138" s="142"/>
      <c r="U138" s="142"/>
      <c r="V138" s="142"/>
      <c r="W138" s="103"/>
    </row>
    <row r="139" spans="1:35" ht="21" customHeight="1">
      <c r="A139" s="157" t="s">
        <v>468</v>
      </c>
      <c r="B139" s="143"/>
      <c r="C139" s="143"/>
      <c r="D139" s="143"/>
      <c r="E139" s="143"/>
      <c r="F139" s="143"/>
      <c r="G139" s="143"/>
      <c r="H139" s="254" t="s">
        <v>469</v>
      </c>
      <c r="I139" s="254"/>
      <c r="J139" s="254"/>
      <c r="K139" s="254"/>
      <c r="L139" s="254"/>
      <c r="M139" s="254"/>
      <c r="N139" s="254"/>
      <c r="O139" s="254"/>
      <c r="P139" s="254"/>
      <c r="Q139" s="254"/>
      <c r="R139" s="254"/>
      <c r="S139" s="254"/>
      <c r="T139" s="254"/>
      <c r="U139" s="254"/>
      <c r="V139" s="254"/>
      <c r="W139" s="103"/>
      <c r="X139" s="149" t="s">
        <v>470</v>
      </c>
    </row>
    <row r="140" spans="1:35" ht="22.15" customHeight="1">
      <c r="A140" s="255" t="s">
        <v>471</v>
      </c>
      <c r="B140" s="255"/>
      <c r="C140" s="255"/>
      <c r="D140" s="255"/>
      <c r="E140" s="255"/>
      <c r="F140" s="255" t="s">
        <v>472</v>
      </c>
      <c r="G140" s="255"/>
      <c r="H140" s="255"/>
      <c r="I140" s="255"/>
      <c r="J140" s="255" t="s">
        <v>152</v>
      </c>
      <c r="K140" s="255"/>
      <c r="L140" s="255"/>
      <c r="M140" s="255"/>
      <c r="N140" s="255"/>
      <c r="O140" s="255"/>
      <c r="P140" s="255"/>
      <c r="Q140" s="255"/>
      <c r="R140" s="255"/>
      <c r="S140" s="255"/>
      <c r="T140" s="255"/>
      <c r="U140" s="255"/>
      <c r="V140" s="255"/>
      <c r="W140" s="103"/>
    </row>
    <row r="141" spans="1:35" ht="22.15" customHeight="1">
      <c r="A141" s="253" t="s">
        <v>473</v>
      </c>
      <c r="B141" s="253"/>
      <c r="C141" s="253"/>
      <c r="D141" s="253"/>
      <c r="E141" s="253"/>
      <c r="F141" s="253" t="s">
        <v>474</v>
      </c>
      <c r="G141" s="253"/>
      <c r="H141" s="253"/>
      <c r="I141" s="253"/>
      <c r="J141" s="249" t="s">
        <v>475</v>
      </c>
      <c r="K141" s="249"/>
      <c r="L141" s="249"/>
      <c r="M141" s="249"/>
      <c r="N141" s="249"/>
      <c r="O141" s="249"/>
      <c r="P141" s="249"/>
      <c r="Q141" s="249"/>
      <c r="R141" s="249"/>
      <c r="S141" s="249"/>
      <c r="T141" s="249"/>
      <c r="U141" s="249"/>
      <c r="V141" s="249"/>
      <c r="W141" s="103"/>
      <c r="AI141" s="102"/>
    </row>
    <row r="142" spans="1:35" ht="22.15" customHeight="1">
      <c r="A142" s="658" t="s">
        <v>476</v>
      </c>
      <c r="B142" s="659"/>
      <c r="C142" s="659"/>
      <c r="D142" s="659"/>
      <c r="E142" s="659"/>
      <c r="F142" s="659"/>
      <c r="G142" s="659"/>
      <c r="H142" s="659"/>
      <c r="I142" s="659"/>
      <c r="J142" s="659"/>
      <c r="K142" s="659"/>
      <c r="L142" s="659"/>
      <c r="M142" s="659"/>
      <c r="N142" s="659"/>
      <c r="O142" s="659"/>
      <c r="P142" s="659"/>
      <c r="Q142" s="659"/>
      <c r="R142" s="659"/>
      <c r="S142" s="659"/>
      <c r="T142" s="659"/>
      <c r="U142" s="659"/>
      <c r="V142" s="660"/>
      <c r="W142" s="103"/>
      <c r="X142" s="149" t="s">
        <v>477</v>
      </c>
      <c r="AI142" s="102"/>
    </row>
    <row r="143" spans="1:35" ht="8.1" customHeight="1">
      <c r="A143" s="116"/>
      <c r="B143" s="116"/>
      <c r="C143" s="116"/>
      <c r="D143" s="116"/>
      <c r="E143" s="116"/>
      <c r="F143" s="116"/>
      <c r="G143" s="116"/>
      <c r="H143" s="116"/>
      <c r="I143" s="116"/>
      <c r="J143" s="129"/>
      <c r="K143" s="129"/>
      <c r="L143" s="129"/>
      <c r="M143" s="129"/>
      <c r="N143" s="129"/>
      <c r="O143" s="129"/>
      <c r="P143" s="129"/>
      <c r="Q143" s="129"/>
      <c r="R143" s="129"/>
      <c r="S143" s="129"/>
      <c r="T143" s="129"/>
      <c r="U143" s="129"/>
      <c r="V143" s="129"/>
      <c r="W143" s="103"/>
      <c r="AI143" s="102"/>
    </row>
    <row r="144" spans="1:35" s="62" customFormat="1" ht="42" customHeight="1">
      <c r="A144" s="159" t="s">
        <v>478</v>
      </c>
      <c r="B144" s="82"/>
      <c r="C144" s="82"/>
      <c r="D144" s="82"/>
      <c r="E144" s="82"/>
      <c r="F144" s="82"/>
      <c r="G144" s="82"/>
      <c r="H144" s="287" t="s">
        <v>479</v>
      </c>
      <c r="I144" s="289"/>
      <c r="J144" s="289"/>
      <c r="K144" s="289"/>
      <c r="L144" s="289"/>
      <c r="M144" s="289"/>
      <c r="N144" s="289"/>
      <c r="O144" s="287" t="s">
        <v>480</v>
      </c>
      <c r="P144" s="288"/>
      <c r="Q144" s="288"/>
      <c r="R144" s="288"/>
      <c r="S144" s="288"/>
      <c r="T144" s="288"/>
      <c r="U144" s="288"/>
      <c r="V144" s="288"/>
      <c r="W144" s="148"/>
      <c r="X144" s="149" t="s">
        <v>481</v>
      </c>
    </row>
    <row r="145" spans="1:30" s="62" customFormat="1" ht="54" customHeight="1">
      <c r="A145" s="272" t="s">
        <v>482</v>
      </c>
      <c r="B145" s="272"/>
      <c r="C145" s="272"/>
      <c r="D145" s="272"/>
      <c r="E145" s="272"/>
      <c r="F145" s="272"/>
      <c r="G145" s="272"/>
      <c r="H145" s="272"/>
      <c r="I145" s="272"/>
      <c r="J145" s="272"/>
      <c r="K145" s="272"/>
      <c r="L145" s="272"/>
      <c r="M145" s="272"/>
      <c r="N145" s="272"/>
      <c r="O145" s="272"/>
      <c r="P145" s="272"/>
      <c r="Q145" s="272"/>
      <c r="R145" s="272"/>
      <c r="S145" s="272"/>
      <c r="T145" s="272"/>
      <c r="U145" s="272"/>
      <c r="V145" s="272"/>
      <c r="W145" s="148"/>
    </row>
    <row r="146" spans="1:30" ht="20.25" customHeight="1">
      <c r="A146" s="214" t="s">
        <v>483</v>
      </c>
      <c r="B146" s="214"/>
      <c r="C146" s="214"/>
      <c r="D146" s="214"/>
      <c r="E146" s="214"/>
      <c r="F146" s="214"/>
      <c r="G146" s="417" t="s">
        <v>184</v>
      </c>
      <c r="H146" s="418"/>
      <c r="I146" s="418"/>
      <c r="J146" s="418"/>
      <c r="K146" s="418"/>
      <c r="L146" s="418"/>
      <c r="M146" s="418"/>
      <c r="N146" s="418"/>
      <c r="O146" s="418"/>
      <c r="P146" s="418"/>
      <c r="Q146" s="418"/>
      <c r="R146" s="418"/>
      <c r="S146" s="418"/>
      <c r="T146" s="418"/>
      <c r="U146" s="418"/>
      <c r="V146" s="419"/>
      <c r="W146" s="103"/>
      <c r="X146" s="158" t="s">
        <v>484</v>
      </c>
      <c r="Y146" s="62"/>
      <c r="Z146" s="62"/>
      <c r="AA146" s="62"/>
    </row>
    <row r="147" spans="1:30" s="118" customFormat="1" ht="20.25" customHeight="1">
      <c r="A147" s="356" t="s">
        <v>485</v>
      </c>
      <c r="B147" s="357"/>
      <c r="C147" s="357"/>
      <c r="D147" s="357"/>
      <c r="E147" s="357"/>
      <c r="F147" s="358"/>
      <c r="G147" s="215" t="s">
        <v>486</v>
      </c>
      <c r="H147" s="216"/>
      <c r="I147" s="216"/>
      <c r="J147" s="216"/>
      <c r="K147" s="216"/>
      <c r="L147" s="216"/>
      <c r="M147" s="216"/>
      <c r="N147" s="216"/>
      <c r="O147" s="216"/>
      <c r="P147" s="216"/>
      <c r="Q147" s="216"/>
      <c r="R147" s="216"/>
      <c r="S147" s="216"/>
      <c r="T147" s="216"/>
      <c r="U147" s="216"/>
      <c r="V147" s="217"/>
      <c r="W147" s="144"/>
      <c r="X147" s="62"/>
      <c r="Y147" s="62"/>
      <c r="Z147" s="62"/>
      <c r="AA147" s="62"/>
      <c r="AB147" s="98"/>
      <c r="AC147" s="98"/>
      <c r="AD147" s="98"/>
    </row>
    <row r="148" spans="1:30" s="118" customFormat="1" ht="20.25" customHeight="1">
      <c r="A148" s="359"/>
      <c r="B148" s="360"/>
      <c r="C148" s="360"/>
      <c r="D148" s="360"/>
      <c r="E148" s="360"/>
      <c r="F148" s="361"/>
      <c r="G148" s="215" t="s">
        <v>487</v>
      </c>
      <c r="H148" s="216"/>
      <c r="I148" s="216"/>
      <c r="J148" s="216"/>
      <c r="K148" s="216"/>
      <c r="L148" s="216"/>
      <c r="M148" s="216"/>
      <c r="N148" s="216"/>
      <c r="O148" s="216"/>
      <c r="P148" s="216"/>
      <c r="Q148" s="216"/>
      <c r="R148" s="216"/>
      <c r="S148" s="216"/>
      <c r="T148" s="216"/>
      <c r="U148" s="216"/>
      <c r="V148" s="217"/>
      <c r="W148" s="144"/>
      <c r="X148" s="62" t="s">
        <v>489</v>
      </c>
      <c r="Y148" s="62"/>
      <c r="Z148" s="62"/>
      <c r="AA148" s="62"/>
      <c r="AB148" s="98"/>
      <c r="AC148" s="98"/>
      <c r="AD148" s="98"/>
    </row>
    <row r="149" spans="1:30" s="118" customFormat="1" ht="20.25" customHeight="1">
      <c r="A149" s="359"/>
      <c r="B149" s="360"/>
      <c r="C149" s="360"/>
      <c r="D149" s="360"/>
      <c r="E149" s="360"/>
      <c r="F149" s="361"/>
      <c r="G149" s="215" t="s">
        <v>488</v>
      </c>
      <c r="H149" s="216"/>
      <c r="I149" s="216"/>
      <c r="J149" s="216"/>
      <c r="K149" s="216"/>
      <c r="L149" s="216"/>
      <c r="M149" s="216"/>
      <c r="N149" s="216"/>
      <c r="O149" s="216"/>
      <c r="P149" s="216"/>
      <c r="Q149" s="216"/>
      <c r="R149" s="216"/>
      <c r="S149" s="216"/>
      <c r="T149" s="216"/>
      <c r="U149" s="216"/>
      <c r="V149" s="217"/>
      <c r="W149" s="144"/>
      <c r="X149" s="62" t="s">
        <v>491</v>
      </c>
      <c r="Y149" s="62"/>
      <c r="Z149" s="62"/>
      <c r="AA149" s="62"/>
      <c r="AB149" s="98"/>
      <c r="AC149" s="98"/>
      <c r="AD149" s="98"/>
    </row>
    <row r="150" spans="1:30" s="118" customFormat="1" ht="20.25" customHeight="1">
      <c r="A150" s="359"/>
      <c r="B150" s="360"/>
      <c r="C150" s="360"/>
      <c r="D150" s="360"/>
      <c r="E150" s="360"/>
      <c r="F150" s="361"/>
      <c r="G150" s="215" t="s">
        <v>490</v>
      </c>
      <c r="H150" s="216"/>
      <c r="I150" s="216"/>
      <c r="J150" s="216"/>
      <c r="K150" s="216"/>
      <c r="L150" s="216"/>
      <c r="M150" s="216"/>
      <c r="N150" s="216"/>
      <c r="O150" s="216"/>
      <c r="P150" s="216"/>
      <c r="Q150" s="216"/>
      <c r="R150" s="216"/>
      <c r="S150" s="216"/>
      <c r="T150" s="216"/>
      <c r="U150" s="216"/>
      <c r="V150" s="217"/>
      <c r="W150" s="144"/>
      <c r="X150" s="62"/>
      <c r="Y150" s="62"/>
      <c r="Z150" s="62"/>
      <c r="AA150" s="62"/>
      <c r="AB150" s="98"/>
      <c r="AC150" s="98"/>
      <c r="AD150" s="98"/>
    </row>
    <row r="151" spans="1:30" s="118" customFormat="1" ht="20.25" customHeight="1">
      <c r="A151" s="359"/>
      <c r="B151" s="360"/>
      <c r="C151" s="360"/>
      <c r="D151" s="360"/>
      <c r="E151" s="360"/>
      <c r="F151" s="361"/>
      <c r="G151" s="215" t="s">
        <v>492</v>
      </c>
      <c r="H151" s="216"/>
      <c r="I151" s="216"/>
      <c r="J151" s="216"/>
      <c r="K151" s="216"/>
      <c r="L151" s="216"/>
      <c r="M151" s="216"/>
      <c r="N151" s="216"/>
      <c r="O151" s="216"/>
      <c r="P151" s="216"/>
      <c r="Q151" s="216"/>
      <c r="R151" s="216"/>
      <c r="S151" s="216"/>
      <c r="T151" s="216"/>
      <c r="U151" s="216"/>
      <c r="V151" s="217"/>
      <c r="W151" s="144"/>
      <c r="X151" s="62"/>
      <c r="Y151" s="62"/>
      <c r="Z151" s="62"/>
      <c r="AA151" s="62"/>
      <c r="AB151" s="98"/>
      <c r="AC151" s="98"/>
      <c r="AD151" s="98"/>
    </row>
    <row r="152" spans="1:30" s="118" customFormat="1" ht="20.25" customHeight="1">
      <c r="A152" s="359"/>
      <c r="B152" s="360"/>
      <c r="C152" s="360"/>
      <c r="D152" s="360"/>
      <c r="E152" s="360"/>
      <c r="F152" s="361"/>
      <c r="G152" s="215" t="s">
        <v>493</v>
      </c>
      <c r="H152" s="216"/>
      <c r="I152" s="216"/>
      <c r="J152" s="216"/>
      <c r="K152" s="216"/>
      <c r="L152" s="216"/>
      <c r="M152" s="216"/>
      <c r="N152" s="216"/>
      <c r="O152" s="216"/>
      <c r="P152" s="216"/>
      <c r="Q152" s="216"/>
      <c r="R152" s="216"/>
      <c r="S152" s="216"/>
      <c r="T152" s="216"/>
      <c r="U152" s="216"/>
      <c r="V152" s="217"/>
      <c r="W152" s="144"/>
      <c r="X152" s="62"/>
      <c r="Y152" s="62"/>
      <c r="Z152" s="62"/>
      <c r="AA152" s="62"/>
      <c r="AB152" s="98"/>
      <c r="AC152" s="98"/>
      <c r="AD152" s="98"/>
    </row>
    <row r="153" spans="1:30" s="118" customFormat="1" ht="20.25" customHeight="1">
      <c r="A153" s="362"/>
      <c r="B153" s="363"/>
      <c r="C153" s="363"/>
      <c r="D153" s="363"/>
      <c r="E153" s="363"/>
      <c r="F153" s="364"/>
      <c r="G153" s="215" t="s">
        <v>494</v>
      </c>
      <c r="H153" s="216"/>
      <c r="I153" s="216"/>
      <c r="J153" s="216"/>
      <c r="K153" s="216"/>
      <c r="L153" s="216"/>
      <c r="M153" s="216"/>
      <c r="N153" s="216"/>
      <c r="O153" s="216"/>
      <c r="P153" s="216"/>
      <c r="Q153" s="216"/>
      <c r="R153" s="216"/>
      <c r="S153" s="216"/>
      <c r="T153" s="216"/>
      <c r="U153" s="216"/>
      <c r="V153" s="217"/>
      <c r="W153" s="144"/>
      <c r="X153" s="62"/>
      <c r="Y153" s="62"/>
      <c r="Z153" s="62"/>
      <c r="AA153" s="62"/>
      <c r="AB153" s="98"/>
      <c r="AC153" s="98"/>
      <c r="AD153" s="98"/>
    </row>
    <row r="154" spans="1:30" ht="24" customHeight="1">
      <c r="A154" s="196" t="s">
        <v>495</v>
      </c>
      <c r="B154" s="197"/>
      <c r="C154" s="197"/>
      <c r="D154" s="197"/>
      <c r="E154" s="197"/>
      <c r="F154" s="198"/>
      <c r="G154" s="280" t="s">
        <v>496</v>
      </c>
      <c r="H154" s="281"/>
      <c r="I154" s="281"/>
      <c r="J154" s="281"/>
      <c r="K154" s="281"/>
      <c r="L154" s="281"/>
      <c r="M154" s="281"/>
      <c r="N154" s="281"/>
      <c r="O154" s="281"/>
      <c r="P154" s="281"/>
      <c r="Q154" s="281"/>
      <c r="R154" s="281"/>
      <c r="S154" s="281"/>
      <c r="T154" s="281"/>
      <c r="U154" s="281"/>
      <c r="V154" s="282"/>
      <c r="W154" s="103"/>
      <c r="X154" s="62"/>
      <c r="Y154" s="62"/>
      <c r="Z154" s="62"/>
      <c r="AA154" s="62"/>
      <c r="AB154" s="118"/>
      <c r="AC154" s="118"/>
      <c r="AD154" s="118"/>
    </row>
    <row r="155" spans="1:30" ht="22.15" customHeight="1">
      <c r="A155" s="369" t="s">
        <v>498</v>
      </c>
      <c r="B155" s="370"/>
      <c r="C155" s="370"/>
      <c r="D155" s="370"/>
      <c r="E155" s="370"/>
      <c r="F155" s="371"/>
      <c r="G155" s="280" t="s">
        <v>499</v>
      </c>
      <c r="H155" s="281"/>
      <c r="I155" s="281"/>
      <c r="J155" s="281"/>
      <c r="K155" s="281"/>
      <c r="L155" s="281"/>
      <c r="M155" s="281"/>
      <c r="N155" s="281"/>
      <c r="O155" s="281"/>
      <c r="P155" s="281"/>
      <c r="Q155" s="281"/>
      <c r="R155" s="281"/>
      <c r="S155" s="281"/>
      <c r="T155" s="281"/>
      <c r="U155" s="281"/>
      <c r="V155" s="282"/>
      <c r="W155" s="103"/>
      <c r="X155" s="62"/>
      <c r="Y155" s="62"/>
      <c r="Z155" s="62"/>
      <c r="AA155" s="62"/>
    </row>
    <row r="156" spans="1:30" ht="22.15" customHeight="1">
      <c r="A156" s="372"/>
      <c r="B156" s="373"/>
      <c r="C156" s="373"/>
      <c r="D156" s="373"/>
      <c r="E156" s="373"/>
      <c r="F156" s="374"/>
      <c r="G156" s="283" t="s">
        <v>500</v>
      </c>
      <c r="H156" s="284"/>
      <c r="I156" s="284"/>
      <c r="J156" s="284"/>
      <c r="K156" s="284"/>
      <c r="L156" s="284"/>
      <c r="M156" s="284"/>
      <c r="N156" s="284"/>
      <c r="O156" s="284"/>
      <c r="P156" s="284"/>
      <c r="Q156" s="284"/>
      <c r="R156" s="284"/>
      <c r="S156" s="284"/>
      <c r="T156" s="284"/>
      <c r="U156" s="284"/>
      <c r="V156" s="285"/>
      <c r="W156" s="103"/>
      <c r="X156" s="62"/>
      <c r="Y156" s="62"/>
      <c r="Z156" s="62"/>
      <c r="AA156" s="62"/>
    </row>
    <row r="157" spans="1:30" ht="22.5" customHeight="1">
      <c r="A157" s="196" t="s">
        <v>501</v>
      </c>
      <c r="B157" s="197"/>
      <c r="C157" s="197"/>
      <c r="D157" s="197"/>
      <c r="E157" s="197"/>
      <c r="F157" s="198"/>
      <c r="G157" s="298" t="s">
        <v>445</v>
      </c>
      <c r="H157" s="299"/>
      <c r="I157" s="299"/>
      <c r="J157" s="299"/>
      <c r="K157" s="299"/>
      <c r="L157" s="299"/>
      <c r="M157" s="299"/>
      <c r="N157" s="299"/>
      <c r="O157" s="299"/>
      <c r="P157" s="299"/>
      <c r="Q157" s="299"/>
      <c r="R157" s="299"/>
      <c r="S157" s="299"/>
      <c r="T157" s="299"/>
      <c r="U157" s="299"/>
      <c r="V157" s="300"/>
      <c r="W157" s="103"/>
      <c r="X157" s="158" t="s">
        <v>502</v>
      </c>
      <c r="Y157" s="62"/>
      <c r="Z157" s="62"/>
      <c r="AA157" s="62"/>
    </row>
    <row r="158" spans="1:30" ht="21" customHeight="1">
      <c r="A158" s="356" t="s">
        <v>506</v>
      </c>
      <c r="B158" s="357"/>
      <c r="C158" s="357"/>
      <c r="D158" s="357"/>
      <c r="E158" s="357"/>
      <c r="F158" s="358"/>
      <c r="G158" s="280" t="s">
        <v>507</v>
      </c>
      <c r="H158" s="281"/>
      <c r="I158" s="281"/>
      <c r="J158" s="281"/>
      <c r="K158" s="281"/>
      <c r="L158" s="281"/>
      <c r="M158" s="281"/>
      <c r="N158" s="281"/>
      <c r="O158" s="281"/>
      <c r="P158" s="281"/>
      <c r="Q158" s="281"/>
      <c r="R158" s="281"/>
      <c r="S158" s="281"/>
      <c r="T158" s="281"/>
      <c r="U158" s="281"/>
      <c r="V158" s="282"/>
      <c r="W158" s="103"/>
      <c r="X158" s="62" t="s">
        <v>508</v>
      </c>
      <c r="Y158" s="62"/>
      <c r="Z158" s="62"/>
      <c r="AA158" s="62"/>
    </row>
    <row r="159" spans="1:30" ht="31.5" customHeight="1">
      <c r="A159" s="229" t="s">
        <v>509</v>
      </c>
      <c r="B159" s="229"/>
      <c r="C159" s="229"/>
      <c r="D159" s="229"/>
      <c r="E159" s="229"/>
      <c r="F159" s="229"/>
      <c r="G159" s="280" t="s">
        <v>510</v>
      </c>
      <c r="H159" s="281"/>
      <c r="I159" s="281"/>
      <c r="J159" s="281"/>
      <c r="K159" s="281"/>
      <c r="L159" s="281"/>
      <c r="M159" s="281"/>
      <c r="N159" s="281"/>
      <c r="O159" s="281"/>
      <c r="P159" s="281"/>
      <c r="Q159" s="281"/>
      <c r="R159" s="281"/>
      <c r="S159" s="281"/>
      <c r="T159" s="281"/>
      <c r="U159" s="281"/>
      <c r="V159" s="282"/>
      <c r="W159" s="103"/>
      <c r="X159" s="62"/>
      <c r="Y159" s="62"/>
      <c r="Z159" s="62"/>
      <c r="AA159" s="62"/>
    </row>
    <row r="160" spans="1:30" ht="31.5" customHeight="1">
      <c r="A160" s="229" t="s">
        <v>511</v>
      </c>
      <c r="B160" s="229"/>
      <c r="C160" s="229"/>
      <c r="D160" s="229"/>
      <c r="E160" s="229"/>
      <c r="F160" s="229"/>
      <c r="G160" s="280" t="s">
        <v>512</v>
      </c>
      <c r="H160" s="281"/>
      <c r="I160" s="281"/>
      <c r="J160" s="281"/>
      <c r="K160" s="281"/>
      <c r="L160" s="281"/>
      <c r="M160" s="281"/>
      <c r="N160" s="281"/>
      <c r="O160" s="281"/>
      <c r="P160" s="281"/>
      <c r="Q160" s="281"/>
      <c r="R160" s="281"/>
      <c r="S160" s="281"/>
      <c r="T160" s="281"/>
      <c r="U160" s="281"/>
      <c r="V160" s="282"/>
      <c r="W160" s="103"/>
      <c r="X160" s="62"/>
      <c r="Y160" s="62"/>
      <c r="Z160" s="62"/>
      <c r="AA160" s="62"/>
    </row>
    <row r="161" spans="1:40" ht="21.75" customHeight="1">
      <c r="A161" s="229" t="s">
        <v>513</v>
      </c>
      <c r="B161" s="229"/>
      <c r="C161" s="229"/>
      <c r="D161" s="229"/>
      <c r="E161" s="229"/>
      <c r="F161" s="229"/>
      <c r="G161" s="494" t="s">
        <v>514</v>
      </c>
      <c r="H161" s="495"/>
      <c r="I161" s="495"/>
      <c r="J161" s="495"/>
      <c r="K161" s="495"/>
      <c r="L161" s="495"/>
      <c r="M161" s="495"/>
      <c r="N161" s="495"/>
      <c r="O161" s="495"/>
      <c r="P161" s="495"/>
      <c r="Q161" s="495"/>
      <c r="R161" s="495"/>
      <c r="S161" s="495"/>
      <c r="T161" s="495"/>
      <c r="U161" s="495"/>
      <c r="V161" s="496"/>
      <c r="W161" s="103"/>
      <c r="X161" s="158" t="s">
        <v>497</v>
      </c>
      <c r="Y161" s="62"/>
      <c r="Z161" s="62"/>
      <c r="AA161" s="62"/>
    </row>
    <row r="162" spans="1:40" ht="21.75" customHeight="1">
      <c r="A162" s="318" t="s">
        <v>515</v>
      </c>
      <c r="B162" s="319"/>
      <c r="C162" s="319"/>
      <c r="D162" s="319"/>
      <c r="E162" s="319"/>
      <c r="F162" s="320"/>
      <c r="G162" s="280" t="s">
        <v>516</v>
      </c>
      <c r="H162" s="281"/>
      <c r="I162" s="281"/>
      <c r="J162" s="281"/>
      <c r="K162" s="281"/>
      <c r="L162" s="281"/>
      <c r="M162" s="281"/>
      <c r="N162" s="281"/>
      <c r="O162" s="281"/>
      <c r="P162" s="281"/>
      <c r="Q162" s="281"/>
      <c r="R162" s="281"/>
      <c r="S162" s="281"/>
      <c r="T162" s="281"/>
      <c r="U162" s="281"/>
      <c r="V162" s="282"/>
      <c r="W162" s="103"/>
      <c r="X162" s="62"/>
      <c r="Y162" s="62"/>
      <c r="Z162" s="62"/>
      <c r="AA162" s="62"/>
    </row>
    <row r="163" spans="1:40" ht="24.75" customHeight="1">
      <c r="A163" s="226" t="s">
        <v>92</v>
      </c>
      <c r="B163" s="227"/>
      <c r="C163" s="227"/>
      <c r="D163" s="227"/>
      <c r="E163" s="227"/>
      <c r="F163" s="228"/>
      <c r="G163" s="700" t="s">
        <v>707</v>
      </c>
      <c r="H163" s="701"/>
      <c r="I163" s="701"/>
      <c r="J163" s="701"/>
      <c r="K163" s="701"/>
      <c r="L163" s="701"/>
      <c r="M163" s="701"/>
      <c r="N163" s="701"/>
      <c r="O163" s="701"/>
      <c r="P163" s="701"/>
      <c r="Q163" s="701"/>
      <c r="R163" s="701"/>
      <c r="S163" s="701"/>
      <c r="T163" s="701"/>
      <c r="U163" s="701"/>
      <c r="V163" s="701"/>
      <c r="W163" s="103"/>
      <c r="X163" s="189" t="s">
        <v>708</v>
      </c>
      <c r="Y163" s="62"/>
    </row>
    <row r="164" spans="1:40" ht="36" customHeight="1">
      <c r="A164" s="226" t="s">
        <v>546</v>
      </c>
      <c r="B164" s="227"/>
      <c r="C164" s="227"/>
      <c r="D164" s="227"/>
      <c r="E164" s="227"/>
      <c r="F164" s="228"/>
      <c r="G164" s="199" t="s">
        <v>547</v>
      </c>
      <c r="H164" s="200"/>
      <c r="I164" s="200"/>
      <c r="J164" s="200"/>
      <c r="K164" s="200"/>
      <c r="L164" s="200"/>
      <c r="M164" s="200"/>
      <c r="N164" s="200"/>
      <c r="O164" s="200"/>
      <c r="P164" s="200"/>
      <c r="Q164" s="200"/>
      <c r="R164" s="200"/>
      <c r="S164" s="200"/>
      <c r="T164" s="200"/>
      <c r="U164" s="200"/>
      <c r="V164" s="201"/>
      <c r="W164" s="103"/>
    </row>
    <row r="165" spans="1:40" ht="36" customHeight="1">
      <c r="A165" s="229" t="s">
        <v>548</v>
      </c>
      <c r="B165" s="229"/>
      <c r="C165" s="229"/>
      <c r="D165" s="229"/>
      <c r="E165" s="229"/>
      <c r="F165" s="229"/>
      <c r="G165" s="199" t="s">
        <v>549</v>
      </c>
      <c r="H165" s="200"/>
      <c r="I165" s="200"/>
      <c r="J165" s="200"/>
      <c r="K165" s="200"/>
      <c r="L165" s="200"/>
      <c r="M165" s="200"/>
      <c r="N165" s="200"/>
      <c r="O165" s="200"/>
      <c r="P165" s="200"/>
      <c r="Q165" s="200"/>
      <c r="R165" s="200"/>
      <c r="S165" s="200"/>
      <c r="T165" s="200"/>
      <c r="U165" s="200"/>
      <c r="V165" s="201"/>
      <c r="W165" s="103"/>
      <c r="Y165" s="230" t="s">
        <v>550</v>
      </c>
      <c r="Z165" s="231"/>
      <c r="AA165" s="231"/>
      <c r="AB165" s="231"/>
      <c r="AC165" s="231"/>
      <c r="AD165" s="145"/>
      <c r="AE165" s="146"/>
      <c r="AF165" s="146"/>
      <c r="AG165" s="146"/>
      <c r="AH165" s="146"/>
      <c r="AI165" s="146"/>
      <c r="AJ165" s="146"/>
      <c r="AK165" s="146"/>
      <c r="AL165" s="146"/>
      <c r="AM165" s="146"/>
      <c r="AN165" s="146"/>
    </row>
    <row r="166" spans="1:40" ht="36" customHeight="1">
      <c r="A166" s="196" t="s">
        <v>551</v>
      </c>
      <c r="B166" s="197"/>
      <c r="C166" s="197"/>
      <c r="D166" s="197"/>
      <c r="E166" s="197"/>
      <c r="F166" s="198"/>
      <c r="G166" s="199" t="s">
        <v>552</v>
      </c>
      <c r="H166" s="200"/>
      <c r="I166" s="200"/>
      <c r="J166" s="200"/>
      <c r="K166" s="200"/>
      <c r="L166" s="200"/>
      <c r="M166" s="200"/>
      <c r="N166" s="200"/>
      <c r="O166" s="200"/>
      <c r="P166" s="200"/>
      <c r="Q166" s="200"/>
      <c r="R166" s="200"/>
      <c r="S166" s="200"/>
      <c r="T166" s="200"/>
      <c r="U166" s="200"/>
      <c r="V166" s="201"/>
      <c r="W166" s="103"/>
    </row>
    <row r="167" spans="1:40" ht="36" customHeight="1">
      <c r="A167" s="196" t="s">
        <v>553</v>
      </c>
      <c r="B167" s="197"/>
      <c r="C167" s="197"/>
      <c r="D167" s="197"/>
      <c r="E167" s="197"/>
      <c r="F167" s="198"/>
      <c r="G167" s="199" t="s">
        <v>554</v>
      </c>
      <c r="H167" s="200"/>
      <c r="I167" s="200"/>
      <c r="J167" s="200"/>
      <c r="K167" s="200"/>
      <c r="L167" s="200"/>
      <c r="M167" s="200"/>
      <c r="N167" s="200"/>
      <c r="O167" s="200"/>
      <c r="P167" s="200"/>
      <c r="Q167" s="200"/>
      <c r="R167" s="200"/>
      <c r="S167" s="200"/>
      <c r="T167" s="200"/>
      <c r="U167" s="200"/>
      <c r="V167" s="201"/>
      <c r="W167" s="103"/>
    </row>
    <row r="168" spans="1:40" ht="23.25" customHeight="1">
      <c r="A168" s="202" t="s">
        <v>555</v>
      </c>
      <c r="B168" s="202"/>
      <c r="C168" s="202"/>
      <c r="D168" s="202"/>
      <c r="E168" s="202"/>
      <c r="F168" s="202"/>
      <c r="G168" s="203" t="s">
        <v>556</v>
      </c>
      <c r="H168" s="204"/>
      <c r="I168" s="204"/>
      <c r="J168" s="204"/>
      <c r="K168" s="204"/>
      <c r="L168" s="204"/>
      <c r="M168" s="204"/>
      <c r="N168" s="204"/>
      <c r="O168" s="204"/>
      <c r="P168" s="204"/>
      <c r="Q168" s="204"/>
      <c r="R168" s="204"/>
      <c r="S168" s="204"/>
      <c r="T168" s="204"/>
      <c r="U168" s="204"/>
      <c r="V168" s="205"/>
      <c r="W168" s="103"/>
      <c r="X168" s="301" t="s">
        <v>557</v>
      </c>
    </row>
    <row r="169" spans="1:40" ht="23.25" customHeight="1">
      <c r="A169" s="202" t="s">
        <v>558</v>
      </c>
      <c r="B169" s="202"/>
      <c r="C169" s="202"/>
      <c r="D169" s="202"/>
      <c r="E169" s="202"/>
      <c r="F169" s="202"/>
      <c r="G169" s="206" t="s">
        <v>559</v>
      </c>
      <c r="H169" s="207"/>
      <c r="I169" s="207"/>
      <c r="J169" s="207"/>
      <c r="K169" s="207"/>
      <c r="L169" s="207"/>
      <c r="M169" s="207"/>
      <c r="N169" s="207"/>
      <c r="O169" s="207"/>
      <c r="P169" s="207"/>
      <c r="Q169" s="207"/>
      <c r="R169" s="207"/>
      <c r="S169" s="207"/>
      <c r="T169" s="207"/>
      <c r="U169" s="207"/>
      <c r="V169" s="208"/>
      <c r="W169" s="103"/>
      <c r="X169" s="301"/>
    </row>
    <row r="170" spans="1:40" ht="23.25" customHeight="1">
      <c r="A170" s="202" t="s">
        <v>560</v>
      </c>
      <c r="B170" s="202"/>
      <c r="C170" s="202"/>
      <c r="D170" s="202"/>
      <c r="E170" s="202"/>
      <c r="F170" s="202"/>
      <c r="G170" s="206" t="s">
        <v>561</v>
      </c>
      <c r="H170" s="207"/>
      <c r="I170" s="207"/>
      <c r="J170" s="207"/>
      <c r="K170" s="207"/>
      <c r="L170" s="207"/>
      <c r="M170" s="207"/>
      <c r="N170" s="207"/>
      <c r="O170" s="207"/>
      <c r="P170" s="207"/>
      <c r="Q170" s="207"/>
      <c r="R170" s="207"/>
      <c r="S170" s="207"/>
      <c r="T170" s="207"/>
      <c r="U170" s="207"/>
      <c r="V170" s="208"/>
      <c r="W170" s="103"/>
      <c r="X170" s="301"/>
    </row>
    <row r="171" spans="1:40" ht="16.5">
      <c r="A171" s="149"/>
      <c r="B171" s="149"/>
      <c r="C171" s="149"/>
      <c r="D171" s="149"/>
      <c r="E171" s="149"/>
      <c r="F171" s="149"/>
      <c r="G171" s="189"/>
      <c r="H171" s="189"/>
      <c r="I171" s="189"/>
      <c r="J171" s="189"/>
      <c r="K171" s="189"/>
      <c r="L171" s="189"/>
      <c r="M171" s="189"/>
      <c r="N171" s="189"/>
      <c r="O171" s="189"/>
      <c r="P171" s="189"/>
      <c r="Q171" s="189"/>
      <c r="R171" s="189"/>
      <c r="S171" s="189"/>
      <c r="T171" s="189"/>
      <c r="U171" s="189"/>
      <c r="V171" s="189"/>
      <c r="W171" s="103"/>
    </row>
    <row r="172" spans="1:40" ht="36" customHeight="1">
      <c r="A172" s="170"/>
      <c r="B172" s="171"/>
      <c r="C172" s="171"/>
      <c r="D172" s="171"/>
      <c r="E172" s="171"/>
      <c r="F172" s="171"/>
      <c r="G172" s="171"/>
      <c r="H172" s="171"/>
      <c r="I172" s="171"/>
      <c r="J172" s="171"/>
      <c r="K172" s="171"/>
      <c r="L172" s="302" t="s">
        <v>562</v>
      </c>
      <c r="M172" s="303"/>
      <c r="N172" s="303"/>
      <c r="O172" s="303"/>
      <c r="P172" s="303"/>
      <c r="Q172" s="303"/>
      <c r="R172" s="303"/>
      <c r="S172" s="303"/>
      <c r="T172" s="303"/>
      <c r="U172" s="303"/>
      <c r="V172" s="303"/>
      <c r="W172" s="103"/>
    </row>
    <row r="173" spans="1:40" ht="56.25" customHeight="1">
      <c r="A173" s="170"/>
      <c r="B173" s="171"/>
      <c r="C173" s="171"/>
      <c r="D173" s="171"/>
      <c r="E173" s="171"/>
      <c r="F173" s="171"/>
      <c r="G173" s="171"/>
      <c r="H173" s="171"/>
      <c r="I173" s="171"/>
      <c r="J173" s="171"/>
      <c r="K173" s="171"/>
      <c r="L173" s="290" t="s">
        <v>563</v>
      </c>
      <c r="M173" s="290"/>
      <c r="N173" s="290"/>
      <c r="O173" s="290"/>
      <c r="P173" s="290"/>
      <c r="Q173" s="290" t="s">
        <v>564</v>
      </c>
      <c r="R173" s="290"/>
      <c r="S173" s="290"/>
      <c r="T173" s="290"/>
      <c r="U173" s="290"/>
      <c r="V173" s="290"/>
      <c r="W173" s="103"/>
      <c r="X173" s="179"/>
      <c r="Y173" s="172"/>
    </row>
    <row r="174" spans="1:40" ht="39.75" customHeight="1">
      <c r="A174" s="171"/>
      <c r="B174" s="171"/>
      <c r="C174" s="171"/>
      <c r="D174" s="171"/>
      <c r="E174" s="171"/>
      <c r="F174" s="171"/>
      <c r="G174" s="171"/>
      <c r="H174" s="171"/>
      <c r="I174" s="171"/>
      <c r="J174" s="171"/>
      <c r="K174" s="171"/>
      <c r="L174" s="493" t="s">
        <v>565</v>
      </c>
      <c r="M174" s="493"/>
      <c r="N174" s="493"/>
      <c r="O174" s="493"/>
      <c r="P174" s="493"/>
      <c r="Q174" s="493"/>
      <c r="R174" s="493"/>
      <c r="S174" s="493"/>
      <c r="T174" s="493"/>
      <c r="U174" s="493"/>
      <c r="V174" s="493"/>
      <c r="W174" s="103"/>
    </row>
    <row r="175" spans="1:40" ht="20.100000000000001" customHeight="1">
      <c r="A175" s="171"/>
      <c r="B175" s="171"/>
      <c r="C175" s="171"/>
      <c r="D175" s="171"/>
      <c r="E175" s="171"/>
      <c r="F175" s="171"/>
      <c r="G175" s="171"/>
      <c r="H175" s="171"/>
      <c r="I175" s="171"/>
      <c r="J175" s="171"/>
      <c r="K175" s="171"/>
      <c r="L175" s="171"/>
      <c r="M175" s="171"/>
      <c r="N175" s="171"/>
      <c r="O175" s="171"/>
      <c r="P175" s="171"/>
      <c r="Q175" s="171"/>
      <c r="R175" s="171"/>
      <c r="S175" s="171"/>
      <c r="T175" s="171"/>
      <c r="U175" s="171"/>
      <c r="V175" s="171"/>
      <c r="W175" s="103"/>
    </row>
    <row r="176" spans="1:40" ht="68.25" customHeight="1">
      <c r="A176" s="209" t="s">
        <v>566</v>
      </c>
      <c r="B176" s="209"/>
      <c r="C176" s="209"/>
      <c r="D176" s="209"/>
      <c r="E176" s="209"/>
      <c r="F176" s="209"/>
      <c r="G176" s="209"/>
      <c r="H176" s="209"/>
      <c r="I176" s="209"/>
      <c r="J176" s="209"/>
      <c r="K176" s="209"/>
      <c r="L176" s="209"/>
      <c r="M176" s="209"/>
      <c r="N176" s="209"/>
      <c r="O176" s="209"/>
      <c r="P176" s="209"/>
      <c r="Q176" s="209"/>
      <c r="R176" s="209"/>
      <c r="S176" s="209"/>
      <c r="T176" s="209"/>
      <c r="U176" s="209"/>
      <c r="V176" s="209"/>
      <c r="W176" s="103"/>
      <c r="X176" s="210" t="s">
        <v>567</v>
      </c>
      <c r="Y176" s="210"/>
      <c r="Z176" s="210"/>
    </row>
    <row r="177" spans="1:45" ht="39.75" customHeight="1">
      <c r="A177" s="211" t="s">
        <v>568</v>
      </c>
      <c r="B177" s="211"/>
      <c r="C177" s="211"/>
      <c r="D177" s="211"/>
      <c r="E177" s="211"/>
      <c r="F177" s="211"/>
      <c r="G177" s="211"/>
      <c r="H177" s="211"/>
      <c r="I177" s="211"/>
      <c r="J177" s="211"/>
      <c r="K177" s="211"/>
      <c r="L177" s="211" t="s">
        <v>569</v>
      </c>
      <c r="M177" s="211"/>
      <c r="N177" s="211"/>
      <c r="O177" s="211"/>
      <c r="P177" s="211"/>
      <c r="Q177" s="211"/>
      <c r="R177" s="211"/>
      <c r="S177" s="211"/>
      <c r="T177" s="211"/>
      <c r="U177" s="211"/>
      <c r="V177" s="211"/>
      <c r="W177" s="103"/>
      <c r="X177" s="212" t="s">
        <v>570</v>
      </c>
      <c r="Y177" s="213"/>
      <c r="Z177" s="213"/>
      <c r="AA177" s="213"/>
      <c r="AB177" s="213"/>
      <c r="AC177" s="213"/>
      <c r="AD177" s="213"/>
      <c r="AE177" s="213"/>
      <c r="AF177" s="213"/>
      <c r="AG177" s="213"/>
      <c r="AH177" s="213"/>
      <c r="AI177" s="213"/>
      <c r="AJ177" s="213"/>
      <c r="AK177" s="213"/>
      <c r="AL177" s="213"/>
      <c r="AM177" s="213"/>
      <c r="AN177" s="213"/>
      <c r="AO177" s="213"/>
      <c r="AP177" s="213"/>
      <c r="AQ177" s="213"/>
      <c r="AR177" s="213"/>
      <c r="AS177" s="213"/>
    </row>
    <row r="178" spans="1:45" ht="35.25" customHeight="1">
      <c r="A178" s="214" t="s">
        <v>483</v>
      </c>
      <c r="B178" s="214"/>
      <c r="C178" s="214"/>
      <c r="D178" s="214"/>
      <c r="E178" s="214"/>
      <c r="F178" s="214"/>
      <c r="G178" s="215" t="s">
        <v>571</v>
      </c>
      <c r="H178" s="216"/>
      <c r="I178" s="216"/>
      <c r="J178" s="216"/>
      <c r="K178" s="216"/>
      <c r="L178" s="216"/>
      <c r="M178" s="216"/>
      <c r="N178" s="216"/>
      <c r="O178" s="216"/>
      <c r="P178" s="216"/>
      <c r="Q178" s="216"/>
      <c r="R178" s="216"/>
      <c r="S178" s="216"/>
      <c r="T178" s="216"/>
      <c r="U178" s="216"/>
      <c r="V178" s="217"/>
      <c r="W178" s="103"/>
      <c r="X178" s="218" t="s">
        <v>572</v>
      </c>
      <c r="Y178" s="218"/>
      <c r="Z178" s="218"/>
    </row>
    <row r="179" spans="1:45" ht="21.75" customHeight="1">
      <c r="A179" s="196" t="s">
        <v>501</v>
      </c>
      <c r="B179" s="197"/>
      <c r="C179" s="197"/>
      <c r="D179" s="197"/>
      <c r="E179" s="197"/>
      <c r="F179" s="198"/>
      <c r="G179" s="215" t="s">
        <v>573</v>
      </c>
      <c r="H179" s="216"/>
      <c r="I179" s="216"/>
      <c r="J179" s="216"/>
      <c r="K179" s="216"/>
      <c r="L179" s="216"/>
      <c r="M179" s="216"/>
      <c r="N179" s="216"/>
      <c r="O179" s="216"/>
      <c r="P179" s="216"/>
      <c r="Q179" s="216"/>
      <c r="R179" s="216"/>
      <c r="S179" s="216"/>
      <c r="T179" s="216"/>
      <c r="U179" s="216"/>
      <c r="V179" s="217"/>
      <c r="W179" s="103"/>
      <c r="X179" s="149" t="s">
        <v>574</v>
      </c>
    </row>
    <row r="180" spans="1:45" ht="21.75" customHeight="1">
      <c r="A180" s="214" t="s">
        <v>575</v>
      </c>
      <c r="B180" s="214"/>
      <c r="C180" s="214"/>
      <c r="D180" s="214"/>
      <c r="E180" s="214"/>
      <c r="F180" s="214"/>
      <c r="G180" s="215" t="s">
        <v>576</v>
      </c>
      <c r="H180" s="216"/>
      <c r="I180" s="216"/>
      <c r="J180" s="216"/>
      <c r="K180" s="216"/>
      <c r="L180" s="216"/>
      <c r="M180" s="216"/>
      <c r="N180" s="216"/>
      <c r="O180" s="216"/>
      <c r="P180" s="216"/>
      <c r="Q180" s="216"/>
      <c r="R180" s="216"/>
      <c r="S180" s="216"/>
      <c r="T180" s="216"/>
      <c r="U180" s="216"/>
      <c r="V180" s="217"/>
      <c r="W180" s="103"/>
    </row>
    <row r="181" spans="1:45" ht="21.75" customHeight="1">
      <c r="A181" s="219" t="s">
        <v>565</v>
      </c>
      <c r="B181" s="219"/>
      <c r="C181" s="219"/>
      <c r="D181" s="219"/>
      <c r="E181" s="219"/>
      <c r="F181" s="219"/>
      <c r="G181" s="219"/>
      <c r="H181" s="219"/>
      <c r="I181" s="219"/>
      <c r="J181" s="219"/>
      <c r="K181" s="219"/>
      <c r="L181" s="219"/>
      <c r="M181" s="219"/>
      <c r="N181" s="219"/>
      <c r="O181" s="219"/>
      <c r="P181" s="219"/>
      <c r="Q181" s="219"/>
      <c r="R181" s="219"/>
      <c r="S181" s="219"/>
      <c r="T181" s="219"/>
      <c r="U181" s="219"/>
      <c r="V181" s="219"/>
      <c r="W181" s="103"/>
      <c r="Y181" s="149"/>
    </row>
    <row r="182" spans="1:45" ht="21.75" customHeight="1">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03"/>
      <c r="Y182" s="149"/>
    </row>
    <row r="183" spans="1:45" ht="68.25" customHeight="1">
      <c r="A183" s="209" t="s">
        <v>577</v>
      </c>
      <c r="B183" s="209"/>
      <c r="C183" s="209"/>
      <c r="D183" s="209"/>
      <c r="E183" s="209"/>
      <c r="F183" s="209"/>
      <c r="G183" s="209"/>
      <c r="H183" s="209"/>
      <c r="I183" s="209"/>
      <c r="J183" s="209"/>
      <c r="K183" s="209"/>
      <c r="L183" s="209"/>
      <c r="M183" s="209"/>
      <c r="N183" s="209"/>
      <c r="O183" s="209"/>
      <c r="P183" s="209"/>
      <c r="Q183" s="209"/>
      <c r="R183" s="209"/>
      <c r="S183" s="209"/>
      <c r="T183" s="209"/>
      <c r="U183" s="209"/>
      <c r="V183" s="209"/>
      <c r="W183" s="103"/>
      <c r="X183" s="210" t="s">
        <v>578</v>
      </c>
      <c r="Y183" s="210"/>
      <c r="Z183" s="210"/>
    </row>
    <row r="184" spans="1:45" ht="39.75" customHeight="1">
      <c r="A184" s="211" t="s">
        <v>579</v>
      </c>
      <c r="B184" s="211"/>
      <c r="C184" s="211"/>
      <c r="D184" s="211"/>
      <c r="E184" s="211"/>
      <c r="F184" s="211"/>
      <c r="G184" s="211"/>
      <c r="H184" s="211"/>
      <c r="I184" s="211"/>
      <c r="J184" s="211"/>
      <c r="K184" s="211"/>
      <c r="L184" s="211" t="s">
        <v>580</v>
      </c>
      <c r="M184" s="211"/>
      <c r="N184" s="211"/>
      <c r="O184" s="211"/>
      <c r="P184" s="211"/>
      <c r="Q184" s="211"/>
      <c r="R184" s="211"/>
      <c r="S184" s="211"/>
      <c r="T184" s="211"/>
      <c r="U184" s="211"/>
      <c r="V184" s="211"/>
      <c r="W184" s="103"/>
      <c r="X184" s="212" t="s">
        <v>581</v>
      </c>
      <c r="Y184" s="213"/>
      <c r="Z184" s="213"/>
      <c r="AA184" s="213"/>
      <c r="AB184" s="213"/>
      <c r="AC184" s="213"/>
      <c r="AD184" s="213"/>
      <c r="AE184" s="213"/>
      <c r="AF184" s="213"/>
      <c r="AG184" s="213"/>
      <c r="AH184" s="213"/>
      <c r="AI184" s="213"/>
      <c r="AJ184" s="213"/>
      <c r="AK184" s="213"/>
      <c r="AL184" s="213"/>
      <c r="AM184" s="213"/>
      <c r="AN184" s="213"/>
      <c r="AO184" s="213"/>
      <c r="AP184" s="213"/>
      <c r="AQ184" s="213"/>
      <c r="AR184" s="213"/>
      <c r="AS184" s="213"/>
    </row>
    <row r="185" spans="1:45" ht="35.25" customHeight="1">
      <c r="A185" s="214" t="s">
        <v>483</v>
      </c>
      <c r="B185" s="214"/>
      <c r="C185" s="214"/>
      <c r="D185" s="214"/>
      <c r="E185" s="214"/>
      <c r="F185" s="214"/>
      <c r="G185" s="215" t="s">
        <v>582</v>
      </c>
      <c r="H185" s="216"/>
      <c r="I185" s="216"/>
      <c r="J185" s="216"/>
      <c r="K185" s="216"/>
      <c r="L185" s="216"/>
      <c r="M185" s="216"/>
      <c r="N185" s="216"/>
      <c r="O185" s="216"/>
      <c r="P185" s="216"/>
      <c r="Q185" s="216"/>
      <c r="R185" s="216"/>
      <c r="S185" s="216"/>
      <c r="T185" s="216"/>
      <c r="U185" s="216"/>
      <c r="V185" s="217"/>
      <c r="W185" s="103"/>
      <c r="X185" s="218" t="s">
        <v>583</v>
      </c>
      <c r="Y185" s="218"/>
      <c r="Z185" s="218"/>
    </row>
    <row r="186" spans="1:45" ht="21.75" customHeight="1">
      <c r="A186" s="196" t="s">
        <v>501</v>
      </c>
      <c r="B186" s="197"/>
      <c r="C186" s="197"/>
      <c r="D186" s="197"/>
      <c r="E186" s="197"/>
      <c r="F186" s="198"/>
      <c r="G186" s="215" t="s">
        <v>584</v>
      </c>
      <c r="H186" s="216"/>
      <c r="I186" s="216"/>
      <c r="J186" s="216"/>
      <c r="K186" s="216"/>
      <c r="L186" s="216"/>
      <c r="M186" s="216"/>
      <c r="N186" s="216"/>
      <c r="O186" s="216"/>
      <c r="P186" s="216"/>
      <c r="Q186" s="216"/>
      <c r="R186" s="216"/>
      <c r="S186" s="216"/>
      <c r="T186" s="216"/>
      <c r="U186" s="216"/>
      <c r="V186" s="217"/>
      <c r="W186" s="103"/>
      <c r="X186" s="149" t="s">
        <v>585</v>
      </c>
    </row>
    <row r="187" spans="1:45" ht="21.75" customHeight="1">
      <c r="A187" s="214" t="s">
        <v>575</v>
      </c>
      <c r="B187" s="214"/>
      <c r="C187" s="214"/>
      <c r="D187" s="214"/>
      <c r="E187" s="214"/>
      <c r="F187" s="214"/>
      <c r="G187" s="215" t="s">
        <v>586</v>
      </c>
      <c r="H187" s="216"/>
      <c r="I187" s="216"/>
      <c r="J187" s="216"/>
      <c r="K187" s="216"/>
      <c r="L187" s="216"/>
      <c r="M187" s="216"/>
      <c r="N187" s="216"/>
      <c r="O187" s="216"/>
      <c r="P187" s="216"/>
      <c r="Q187" s="216"/>
      <c r="R187" s="216"/>
      <c r="S187" s="216"/>
      <c r="T187" s="216"/>
      <c r="U187" s="216"/>
      <c r="V187" s="217"/>
      <c r="W187" s="103"/>
    </row>
    <row r="188" spans="1:45" ht="36" customHeight="1">
      <c r="A188" s="226" t="s">
        <v>546</v>
      </c>
      <c r="B188" s="227"/>
      <c r="C188" s="227"/>
      <c r="D188" s="227"/>
      <c r="E188" s="227"/>
      <c r="F188" s="228"/>
      <c r="G188" s="199" t="s">
        <v>587</v>
      </c>
      <c r="H188" s="200"/>
      <c r="I188" s="200"/>
      <c r="J188" s="200"/>
      <c r="K188" s="200"/>
      <c r="L188" s="200"/>
      <c r="M188" s="200"/>
      <c r="N188" s="200"/>
      <c r="O188" s="200"/>
      <c r="P188" s="200"/>
      <c r="Q188" s="200"/>
      <c r="R188" s="200"/>
      <c r="S188" s="200"/>
      <c r="T188" s="200"/>
      <c r="U188" s="200"/>
      <c r="V188" s="201"/>
      <c r="W188" s="103"/>
    </row>
    <row r="189" spans="1:45" ht="36" customHeight="1">
      <c r="A189" s="229" t="s">
        <v>548</v>
      </c>
      <c r="B189" s="229"/>
      <c r="C189" s="229"/>
      <c r="D189" s="229"/>
      <c r="E189" s="229"/>
      <c r="F189" s="229"/>
      <c r="G189" s="199" t="s">
        <v>588</v>
      </c>
      <c r="H189" s="200"/>
      <c r="I189" s="200"/>
      <c r="J189" s="200"/>
      <c r="K189" s="200"/>
      <c r="L189" s="200"/>
      <c r="M189" s="200"/>
      <c r="N189" s="200"/>
      <c r="O189" s="200"/>
      <c r="P189" s="200"/>
      <c r="Q189" s="200"/>
      <c r="R189" s="200"/>
      <c r="S189" s="200"/>
      <c r="T189" s="200"/>
      <c r="U189" s="200"/>
      <c r="V189" s="201"/>
      <c r="W189" s="103"/>
      <c r="Y189" s="230" t="s">
        <v>550</v>
      </c>
      <c r="Z189" s="231"/>
      <c r="AA189" s="231"/>
      <c r="AB189" s="231"/>
      <c r="AC189" s="231"/>
      <c r="AD189" s="145"/>
      <c r="AE189" s="146"/>
      <c r="AF189" s="146"/>
      <c r="AG189" s="146"/>
      <c r="AH189" s="146"/>
      <c r="AI189" s="146"/>
      <c r="AJ189" s="146"/>
      <c r="AK189" s="146"/>
      <c r="AL189" s="146"/>
      <c r="AM189" s="146"/>
      <c r="AN189" s="146"/>
    </row>
    <row r="190" spans="1:45" ht="36" customHeight="1">
      <c r="A190" s="196" t="s">
        <v>551</v>
      </c>
      <c r="B190" s="197"/>
      <c r="C190" s="197"/>
      <c r="D190" s="197"/>
      <c r="E190" s="197"/>
      <c r="F190" s="198"/>
      <c r="G190" s="199" t="s">
        <v>589</v>
      </c>
      <c r="H190" s="200"/>
      <c r="I190" s="200"/>
      <c r="J190" s="200"/>
      <c r="K190" s="200"/>
      <c r="L190" s="200"/>
      <c r="M190" s="200"/>
      <c r="N190" s="200"/>
      <c r="O190" s="200"/>
      <c r="P190" s="200"/>
      <c r="Q190" s="200"/>
      <c r="R190" s="200"/>
      <c r="S190" s="200"/>
      <c r="T190" s="200"/>
      <c r="U190" s="200"/>
      <c r="V190" s="201"/>
      <c r="W190" s="103"/>
    </row>
    <row r="191" spans="1:45" ht="36" customHeight="1">
      <c r="A191" s="196" t="s">
        <v>553</v>
      </c>
      <c r="B191" s="197"/>
      <c r="C191" s="197"/>
      <c r="D191" s="197"/>
      <c r="E191" s="197"/>
      <c r="F191" s="198"/>
      <c r="G191" s="199" t="s">
        <v>590</v>
      </c>
      <c r="H191" s="200"/>
      <c r="I191" s="200"/>
      <c r="J191" s="200"/>
      <c r="K191" s="200"/>
      <c r="L191" s="200"/>
      <c r="M191" s="200"/>
      <c r="N191" s="200"/>
      <c r="O191" s="200"/>
      <c r="P191" s="200"/>
      <c r="Q191" s="200"/>
      <c r="R191" s="200"/>
      <c r="S191" s="200"/>
      <c r="T191" s="200"/>
      <c r="U191" s="200"/>
      <c r="V191" s="201"/>
      <c r="W191" s="103"/>
    </row>
    <row r="192" spans="1:45" ht="23.25" customHeight="1">
      <c r="A192" s="202" t="s">
        <v>555</v>
      </c>
      <c r="B192" s="202"/>
      <c r="C192" s="202"/>
      <c r="D192" s="202"/>
      <c r="E192" s="202"/>
      <c r="F192" s="202"/>
      <c r="G192" s="203" t="s">
        <v>591</v>
      </c>
      <c r="H192" s="204"/>
      <c r="I192" s="204"/>
      <c r="J192" s="204"/>
      <c r="K192" s="204"/>
      <c r="L192" s="204"/>
      <c r="M192" s="204"/>
      <c r="N192" s="204"/>
      <c r="O192" s="204"/>
      <c r="P192" s="204"/>
      <c r="Q192" s="204"/>
      <c r="R192" s="204"/>
      <c r="S192" s="204"/>
      <c r="T192" s="204"/>
      <c r="U192" s="204"/>
      <c r="V192" s="205"/>
      <c r="W192" s="103"/>
    </row>
    <row r="193" spans="1:25" ht="23.25" customHeight="1">
      <c r="A193" s="202" t="s">
        <v>558</v>
      </c>
      <c r="B193" s="202"/>
      <c r="C193" s="202"/>
      <c r="D193" s="202"/>
      <c r="E193" s="202"/>
      <c r="F193" s="202"/>
      <c r="G193" s="206" t="s">
        <v>592</v>
      </c>
      <c r="H193" s="207"/>
      <c r="I193" s="207"/>
      <c r="J193" s="207"/>
      <c r="K193" s="207"/>
      <c r="L193" s="207"/>
      <c r="M193" s="207"/>
      <c r="N193" s="207"/>
      <c r="O193" s="207"/>
      <c r="P193" s="207"/>
      <c r="Q193" s="207"/>
      <c r="R193" s="207"/>
      <c r="S193" s="207"/>
      <c r="T193" s="207"/>
      <c r="U193" s="207"/>
      <c r="V193" s="208"/>
      <c r="W193" s="103"/>
    </row>
    <row r="194" spans="1:25" ht="21.75" customHeight="1">
      <c r="A194" s="219" t="s">
        <v>565</v>
      </c>
      <c r="B194" s="219"/>
      <c r="C194" s="219"/>
      <c r="D194" s="219"/>
      <c r="E194" s="219"/>
      <c r="F194" s="219"/>
      <c r="G194" s="219"/>
      <c r="H194" s="219"/>
      <c r="I194" s="219"/>
      <c r="J194" s="219"/>
      <c r="K194" s="219"/>
      <c r="L194" s="219"/>
      <c r="M194" s="219"/>
      <c r="N194" s="219"/>
      <c r="O194" s="219"/>
      <c r="P194" s="219"/>
      <c r="Q194" s="219"/>
      <c r="R194" s="219"/>
      <c r="S194" s="219"/>
      <c r="T194" s="219"/>
      <c r="U194" s="219"/>
      <c r="V194" s="219"/>
      <c r="W194" s="103"/>
      <c r="Y194" s="149"/>
    </row>
    <row r="195" spans="1:25" ht="20.100000000000001" customHeight="1">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Y195" s="149"/>
    </row>
    <row r="196" spans="1:25" ht="20.100000000000001" customHeight="1">
      <c r="A196" s="286" t="s">
        <v>593</v>
      </c>
      <c r="B196" s="286"/>
      <c r="C196" s="286"/>
      <c r="D196" s="286"/>
      <c r="E196" s="286"/>
      <c r="F196" s="286"/>
      <c r="G196" s="286"/>
      <c r="H196" s="286"/>
      <c r="I196" s="286"/>
      <c r="J196" s="286"/>
      <c r="K196" s="286"/>
      <c r="L196" s="286"/>
      <c r="M196" s="286"/>
      <c r="N196" s="286"/>
      <c r="O196" s="286"/>
      <c r="P196" s="286"/>
      <c r="Q196" s="286"/>
      <c r="R196" s="286"/>
      <c r="S196" s="286"/>
      <c r="T196" s="286"/>
      <c r="U196" s="286"/>
      <c r="V196" s="286"/>
    </row>
    <row r="197" spans="1:25" ht="20.100000000000001" customHeight="1">
      <c r="A197" s="286"/>
      <c r="B197" s="286"/>
      <c r="C197" s="286"/>
      <c r="D197" s="286"/>
      <c r="E197" s="286"/>
      <c r="F197" s="286"/>
      <c r="G197" s="286"/>
      <c r="H197" s="286"/>
      <c r="I197" s="286"/>
      <c r="J197" s="286"/>
      <c r="K197" s="286"/>
      <c r="L197" s="286"/>
      <c r="M197" s="286"/>
      <c r="N197" s="286"/>
      <c r="O197" s="286"/>
      <c r="P197" s="286"/>
      <c r="Q197" s="286"/>
      <c r="R197" s="286"/>
      <c r="S197" s="286"/>
      <c r="T197" s="286"/>
      <c r="U197" s="286"/>
      <c r="V197" s="286"/>
    </row>
    <row r="198" spans="1:25" ht="20.100000000000001" customHeight="1">
      <c r="A198" s="286"/>
      <c r="B198" s="286"/>
      <c r="C198" s="286"/>
      <c r="D198" s="286"/>
      <c r="E198" s="286"/>
      <c r="F198" s="286"/>
      <c r="G198" s="286"/>
      <c r="H198" s="286"/>
      <c r="I198" s="286"/>
      <c r="J198" s="286"/>
      <c r="K198" s="286"/>
      <c r="L198" s="286"/>
      <c r="M198" s="286"/>
      <c r="N198" s="286"/>
      <c r="O198" s="286"/>
      <c r="P198" s="286"/>
      <c r="Q198" s="286"/>
      <c r="R198" s="286"/>
      <c r="S198" s="286"/>
      <c r="T198" s="286"/>
      <c r="U198" s="286"/>
      <c r="V198" s="286"/>
    </row>
    <row r="199" spans="1:25" ht="20.100000000000001" customHeight="1">
      <c r="A199" s="286"/>
      <c r="B199" s="286"/>
      <c r="C199" s="286"/>
      <c r="D199" s="286"/>
      <c r="E199" s="286"/>
      <c r="F199" s="286"/>
      <c r="G199" s="286"/>
      <c r="H199" s="286"/>
      <c r="I199" s="286"/>
      <c r="J199" s="286"/>
      <c r="K199" s="286"/>
      <c r="L199" s="286"/>
      <c r="M199" s="286"/>
      <c r="N199" s="286"/>
      <c r="O199" s="286"/>
      <c r="P199" s="286"/>
      <c r="Q199" s="286"/>
      <c r="R199" s="286"/>
      <c r="S199" s="286"/>
      <c r="T199" s="286"/>
      <c r="U199" s="286"/>
      <c r="V199" s="286"/>
    </row>
    <row r="200" spans="1:25" ht="20.100000000000001" customHeight="1">
      <c r="A200" s="286"/>
      <c r="B200" s="286"/>
      <c r="C200" s="286"/>
      <c r="D200" s="286"/>
      <c r="E200" s="286"/>
      <c r="F200" s="286"/>
      <c r="G200" s="286"/>
      <c r="H200" s="286"/>
      <c r="I200" s="286"/>
      <c r="J200" s="286"/>
      <c r="K200" s="286"/>
      <c r="L200" s="286"/>
      <c r="M200" s="286"/>
      <c r="N200" s="286"/>
      <c r="O200" s="286"/>
      <c r="P200" s="286"/>
      <c r="Q200" s="286"/>
      <c r="R200" s="286"/>
      <c r="S200" s="286"/>
      <c r="T200" s="286"/>
      <c r="U200" s="286"/>
      <c r="V200" s="286"/>
    </row>
    <row r="201" spans="1:25" ht="20.100000000000001" customHeight="1">
      <c r="A201" s="286"/>
      <c r="B201" s="286"/>
      <c r="C201" s="286"/>
      <c r="D201" s="286"/>
      <c r="E201" s="286"/>
      <c r="F201" s="286"/>
      <c r="G201" s="286"/>
      <c r="H201" s="286"/>
      <c r="I201" s="286"/>
      <c r="J201" s="286"/>
      <c r="K201" s="286"/>
      <c r="L201" s="286"/>
      <c r="M201" s="286"/>
      <c r="N201" s="286"/>
      <c r="O201" s="286"/>
      <c r="P201" s="286"/>
      <c r="Q201" s="286"/>
      <c r="R201" s="286"/>
      <c r="S201" s="286"/>
      <c r="T201" s="286"/>
      <c r="U201" s="286"/>
      <c r="V201" s="286"/>
    </row>
    <row r="202" spans="1:25" ht="20.100000000000001" customHeight="1">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row>
  </sheetData>
  <sheetProtection formatCells="0" formatColumns="0" formatRows="0" insertColumns="0" insertRows="0"/>
  <dataConsolidate/>
  <mergeCells count="491">
    <mergeCell ref="A196:V198"/>
    <mergeCell ref="A199:V201"/>
    <mergeCell ref="H116:V116"/>
    <mergeCell ref="O39:P39"/>
    <mergeCell ref="Q39:T39"/>
    <mergeCell ref="U39:V39"/>
    <mergeCell ref="B40:F40"/>
    <mergeCell ref="G40:H40"/>
    <mergeCell ref="I40:K40"/>
    <mergeCell ref="L40:N40"/>
    <mergeCell ref="O40:P40"/>
    <mergeCell ref="Q40:T40"/>
    <mergeCell ref="U40:V40"/>
    <mergeCell ref="A44:V44"/>
    <mergeCell ref="A41:V41"/>
    <mergeCell ref="A42:F42"/>
    <mergeCell ref="G42:H42"/>
    <mergeCell ref="I42:K42"/>
    <mergeCell ref="L42:N42"/>
    <mergeCell ref="O42:P42"/>
    <mergeCell ref="Q42:T42"/>
    <mergeCell ref="A180:F180"/>
    <mergeCell ref="G180:V180"/>
    <mergeCell ref="A181:V181"/>
    <mergeCell ref="A187:F187"/>
    <mergeCell ref="G187:V187"/>
    <mergeCell ref="A188:F188"/>
    <mergeCell ref="G188:V188"/>
    <mergeCell ref="G43:V43"/>
    <mergeCell ref="L173:P173"/>
    <mergeCell ref="Q173:V173"/>
    <mergeCell ref="L174:V174"/>
    <mergeCell ref="A142:V142"/>
    <mergeCell ref="H144:N144"/>
    <mergeCell ref="O144:V144"/>
    <mergeCell ref="A145:V145"/>
    <mergeCell ref="A146:F146"/>
    <mergeCell ref="G146:V146"/>
    <mergeCell ref="A161:F161"/>
    <mergeCell ref="G161:V161"/>
    <mergeCell ref="L172:V172"/>
    <mergeCell ref="A165:F165"/>
    <mergeCell ref="G165:V165"/>
    <mergeCell ref="A170:F170"/>
    <mergeCell ref="G170:V170"/>
    <mergeCell ref="A160:F160"/>
    <mergeCell ref="G160:V160"/>
    <mergeCell ref="A147:F153"/>
    <mergeCell ref="X168:X170"/>
    <mergeCell ref="J141:V141"/>
    <mergeCell ref="B135:M135"/>
    <mergeCell ref="N135:Q135"/>
    <mergeCell ref="R135:V135"/>
    <mergeCell ref="B136:M136"/>
    <mergeCell ref="N136:Q136"/>
    <mergeCell ref="R136:V136"/>
    <mergeCell ref="A163:F163"/>
    <mergeCell ref="A137:V137"/>
    <mergeCell ref="H139:V139"/>
    <mergeCell ref="A140:E140"/>
    <mergeCell ref="F140:I140"/>
    <mergeCell ref="J140:V140"/>
    <mergeCell ref="A141:E141"/>
    <mergeCell ref="F141:I141"/>
    <mergeCell ref="G163:V163"/>
    <mergeCell ref="A159:F159"/>
    <mergeCell ref="G159:V159"/>
    <mergeCell ref="G148:V148"/>
    <mergeCell ref="G149:V149"/>
    <mergeCell ref="G150:V150"/>
    <mergeCell ref="G151:V151"/>
    <mergeCell ref="G153:V153"/>
    <mergeCell ref="G147:V147"/>
    <mergeCell ref="Y165:AC165"/>
    <mergeCell ref="A166:F166"/>
    <mergeCell ref="G166:V166"/>
    <mergeCell ref="B133:M133"/>
    <mergeCell ref="N133:Q133"/>
    <mergeCell ref="R133:V133"/>
    <mergeCell ref="B134:M134"/>
    <mergeCell ref="N134:Q134"/>
    <mergeCell ref="R134:V134"/>
    <mergeCell ref="B131:M131"/>
    <mergeCell ref="N131:Q131"/>
    <mergeCell ref="R131:V131"/>
    <mergeCell ref="B132:M132"/>
    <mergeCell ref="N132:Q132"/>
    <mergeCell ref="R132:V132"/>
    <mergeCell ref="B129:M129"/>
    <mergeCell ref="N129:Q129"/>
    <mergeCell ref="R129:V129"/>
    <mergeCell ref="B130:M130"/>
    <mergeCell ref="N130:Q130"/>
    <mergeCell ref="R130:V130"/>
    <mergeCell ref="B128:M128"/>
    <mergeCell ref="N128:Q128"/>
    <mergeCell ref="R128:V128"/>
    <mergeCell ref="A123:F123"/>
    <mergeCell ref="G123:V123"/>
    <mergeCell ref="A125:V125"/>
    <mergeCell ref="B126:M126"/>
    <mergeCell ref="N126:Q126"/>
    <mergeCell ref="R126:V126"/>
    <mergeCell ref="A113:V114"/>
    <mergeCell ref="B110:J110"/>
    <mergeCell ref="K110:P110"/>
    <mergeCell ref="Q110:V110"/>
    <mergeCell ref="B111:J111"/>
    <mergeCell ref="K111:P111"/>
    <mergeCell ref="Q111:V111"/>
    <mergeCell ref="B127:M127"/>
    <mergeCell ref="N127:Q127"/>
    <mergeCell ref="R127:V127"/>
    <mergeCell ref="X121:Z121"/>
    <mergeCell ref="A122:F122"/>
    <mergeCell ref="G122:V122"/>
    <mergeCell ref="A118:F118"/>
    <mergeCell ref="G118:V118"/>
    <mergeCell ref="X118:Z118"/>
    <mergeCell ref="A119:F119"/>
    <mergeCell ref="G119:J119"/>
    <mergeCell ref="K119:P119"/>
    <mergeCell ref="Q119:V119"/>
    <mergeCell ref="A120:V120"/>
    <mergeCell ref="A121:F121"/>
    <mergeCell ref="G121:V121"/>
    <mergeCell ref="X107:X111"/>
    <mergeCell ref="B108:J108"/>
    <mergeCell ref="K108:P108"/>
    <mergeCell ref="Q108:V108"/>
    <mergeCell ref="B109:J109"/>
    <mergeCell ref="K109:P109"/>
    <mergeCell ref="Q109:V109"/>
    <mergeCell ref="B112:J112"/>
    <mergeCell ref="K112:P112"/>
    <mergeCell ref="Q112:V112"/>
    <mergeCell ref="B105:J105"/>
    <mergeCell ref="K105:P105"/>
    <mergeCell ref="Q105:V105"/>
    <mergeCell ref="B106:J106"/>
    <mergeCell ref="K106:P106"/>
    <mergeCell ref="Q106:V106"/>
    <mergeCell ref="B107:J107"/>
    <mergeCell ref="K107:P107"/>
    <mergeCell ref="Q107:V107"/>
    <mergeCell ref="K96:P96"/>
    <mergeCell ref="Q96:V96"/>
    <mergeCell ref="K97:P97"/>
    <mergeCell ref="Q97:V97"/>
    <mergeCell ref="K94:P94"/>
    <mergeCell ref="Q94:V94"/>
    <mergeCell ref="K95:P95"/>
    <mergeCell ref="Q95:V95"/>
    <mergeCell ref="B94:J94"/>
    <mergeCell ref="B95:F95"/>
    <mergeCell ref="G95:J95"/>
    <mergeCell ref="B96:F96"/>
    <mergeCell ref="G96:J96"/>
    <mergeCell ref="B97:F97"/>
    <mergeCell ref="G97:J97"/>
    <mergeCell ref="K92:P92"/>
    <mergeCell ref="Q92:V92"/>
    <mergeCell ref="K93:P93"/>
    <mergeCell ref="Q93:V93"/>
    <mergeCell ref="K90:P90"/>
    <mergeCell ref="Q90:V90"/>
    <mergeCell ref="K91:P91"/>
    <mergeCell ref="Q91:V91"/>
    <mergeCell ref="B90:F90"/>
    <mergeCell ref="G90:J90"/>
    <mergeCell ref="B91:F91"/>
    <mergeCell ref="G91:J91"/>
    <mergeCell ref="B92:F92"/>
    <mergeCell ref="G92:J92"/>
    <mergeCell ref="B93:F93"/>
    <mergeCell ref="G93:J93"/>
    <mergeCell ref="K88:P88"/>
    <mergeCell ref="Q88:V88"/>
    <mergeCell ref="K89:P89"/>
    <mergeCell ref="Q89:V89"/>
    <mergeCell ref="K86:P86"/>
    <mergeCell ref="Q86:V86"/>
    <mergeCell ref="K87:P87"/>
    <mergeCell ref="Q87:V87"/>
    <mergeCell ref="B86:F86"/>
    <mergeCell ref="G86:J86"/>
    <mergeCell ref="B87:F87"/>
    <mergeCell ref="G87:J87"/>
    <mergeCell ref="B88:F88"/>
    <mergeCell ref="G88:J88"/>
    <mergeCell ref="B89:F89"/>
    <mergeCell ref="G89:J89"/>
    <mergeCell ref="K84:P84"/>
    <mergeCell ref="Q84:V84"/>
    <mergeCell ref="K85:P85"/>
    <mergeCell ref="Q85:V85"/>
    <mergeCell ref="K82:P82"/>
    <mergeCell ref="Q82:V82"/>
    <mergeCell ref="B83:J83"/>
    <mergeCell ref="K83:P83"/>
    <mergeCell ref="Q83:V83"/>
    <mergeCell ref="B82:F82"/>
    <mergeCell ref="G82:J82"/>
    <mergeCell ref="B84:F84"/>
    <mergeCell ref="G84:J84"/>
    <mergeCell ref="B85:F85"/>
    <mergeCell ref="G85:J85"/>
    <mergeCell ref="K80:P80"/>
    <mergeCell ref="Q80:V80"/>
    <mergeCell ref="K81:P81"/>
    <mergeCell ref="Q81:V81"/>
    <mergeCell ref="K78:P78"/>
    <mergeCell ref="Q78:V78"/>
    <mergeCell ref="K79:P79"/>
    <mergeCell ref="Q79:V79"/>
    <mergeCell ref="B78:F78"/>
    <mergeCell ref="G78:J78"/>
    <mergeCell ref="B79:F79"/>
    <mergeCell ref="G79:J79"/>
    <mergeCell ref="B80:F80"/>
    <mergeCell ref="G80:J80"/>
    <mergeCell ref="B81:F81"/>
    <mergeCell ref="G81:J81"/>
    <mergeCell ref="K76:P76"/>
    <mergeCell ref="Q76:V76"/>
    <mergeCell ref="K77:P77"/>
    <mergeCell ref="Q77:V77"/>
    <mergeCell ref="K74:P74"/>
    <mergeCell ref="Q74:V74"/>
    <mergeCell ref="K75:P75"/>
    <mergeCell ref="Q75:V75"/>
    <mergeCell ref="B76:F76"/>
    <mergeCell ref="G76:J76"/>
    <mergeCell ref="B77:F77"/>
    <mergeCell ref="G77:J77"/>
    <mergeCell ref="B74:F74"/>
    <mergeCell ref="G74:J74"/>
    <mergeCell ref="B75:F75"/>
    <mergeCell ref="G75:J75"/>
    <mergeCell ref="K73:P73"/>
    <mergeCell ref="Q73:V73"/>
    <mergeCell ref="K70:P70"/>
    <mergeCell ref="Q70:V70"/>
    <mergeCell ref="K71:P71"/>
    <mergeCell ref="Q71:V71"/>
    <mergeCell ref="B67:F67"/>
    <mergeCell ref="G67:J67"/>
    <mergeCell ref="B68:F68"/>
    <mergeCell ref="G68:J68"/>
    <mergeCell ref="B69:F69"/>
    <mergeCell ref="G69:J69"/>
    <mergeCell ref="B70:F70"/>
    <mergeCell ref="G70:J70"/>
    <mergeCell ref="K68:P68"/>
    <mergeCell ref="Q68:V68"/>
    <mergeCell ref="K69:P69"/>
    <mergeCell ref="Q69:V69"/>
    <mergeCell ref="B73:F73"/>
    <mergeCell ref="G73:J73"/>
    <mergeCell ref="K66:P66"/>
    <mergeCell ref="Q66:V66"/>
    <mergeCell ref="K67:P67"/>
    <mergeCell ref="Q67:V67"/>
    <mergeCell ref="K72:P72"/>
    <mergeCell ref="Q72:V72"/>
    <mergeCell ref="K64:P64"/>
    <mergeCell ref="Q64:V64"/>
    <mergeCell ref="K65:P65"/>
    <mergeCell ref="Q65:V65"/>
    <mergeCell ref="A50:V50"/>
    <mergeCell ref="A51:V51"/>
    <mergeCell ref="R53:V53"/>
    <mergeCell ref="B61:J61"/>
    <mergeCell ref="K61:P61"/>
    <mergeCell ref="Q61:V61"/>
    <mergeCell ref="K62:P62"/>
    <mergeCell ref="Q62:V62"/>
    <mergeCell ref="K63:P63"/>
    <mergeCell ref="Q63:V63"/>
    <mergeCell ref="Q58:V58"/>
    <mergeCell ref="B59:J59"/>
    <mergeCell ref="K59:P59"/>
    <mergeCell ref="Q59:V59"/>
    <mergeCell ref="B60:J60"/>
    <mergeCell ref="K60:P60"/>
    <mergeCell ref="Q60:V60"/>
    <mergeCell ref="B62:F62"/>
    <mergeCell ref="G62:J62"/>
    <mergeCell ref="B63:F63"/>
    <mergeCell ref="G63:J63"/>
    <mergeCell ref="X53:X57"/>
    <mergeCell ref="B54:M54"/>
    <mergeCell ref="N54:Q54"/>
    <mergeCell ref="R54:V54"/>
    <mergeCell ref="B55:M55"/>
    <mergeCell ref="N55:Q55"/>
    <mergeCell ref="B47:G47"/>
    <mergeCell ref="H47:K47"/>
    <mergeCell ref="L47:N47"/>
    <mergeCell ref="O47:R47"/>
    <mergeCell ref="S47:V47"/>
    <mergeCell ref="B48:G48"/>
    <mergeCell ref="H48:K48"/>
    <mergeCell ref="L48:N48"/>
    <mergeCell ref="O48:R48"/>
    <mergeCell ref="S48:V48"/>
    <mergeCell ref="R55:V55"/>
    <mergeCell ref="B56:M56"/>
    <mergeCell ref="N56:Q56"/>
    <mergeCell ref="R56:V56"/>
    <mergeCell ref="B57:M57"/>
    <mergeCell ref="N57:Q57"/>
    <mergeCell ref="R57:V57"/>
    <mergeCell ref="A49:V49"/>
    <mergeCell ref="R45:V45"/>
    <mergeCell ref="A46:V46"/>
    <mergeCell ref="A35:V35"/>
    <mergeCell ref="B36:F36"/>
    <mergeCell ref="G36:H36"/>
    <mergeCell ref="I36:K36"/>
    <mergeCell ref="L36:N36"/>
    <mergeCell ref="O36:P36"/>
    <mergeCell ref="Q36:T36"/>
    <mergeCell ref="U36:V36"/>
    <mergeCell ref="A38:V38"/>
    <mergeCell ref="B39:F39"/>
    <mergeCell ref="G39:H39"/>
    <mergeCell ref="I39:K39"/>
    <mergeCell ref="L39:N39"/>
    <mergeCell ref="B37:F37"/>
    <mergeCell ref="G37:H37"/>
    <mergeCell ref="I37:K37"/>
    <mergeCell ref="L37:N37"/>
    <mergeCell ref="O37:P37"/>
    <mergeCell ref="Q37:T37"/>
    <mergeCell ref="U37:V37"/>
    <mergeCell ref="U42:V42"/>
    <mergeCell ref="A43:F43"/>
    <mergeCell ref="Q32:V32"/>
    <mergeCell ref="Q33:T33"/>
    <mergeCell ref="U33:V33"/>
    <mergeCell ref="A34:V34"/>
    <mergeCell ref="A32:A33"/>
    <mergeCell ref="B32:F33"/>
    <mergeCell ref="G32:H33"/>
    <mergeCell ref="I32:K33"/>
    <mergeCell ref="L32:N33"/>
    <mergeCell ref="O32:P33"/>
    <mergeCell ref="X20:X23"/>
    <mergeCell ref="G21:K21"/>
    <mergeCell ref="L21:P21"/>
    <mergeCell ref="S21:V21"/>
    <mergeCell ref="G22:K22"/>
    <mergeCell ref="L22:V22"/>
    <mergeCell ref="G23:K23"/>
    <mergeCell ref="A17:F17"/>
    <mergeCell ref="G17:V17"/>
    <mergeCell ref="A18:F19"/>
    <mergeCell ref="G18:K18"/>
    <mergeCell ref="L18:V18"/>
    <mergeCell ref="X18:X19"/>
    <mergeCell ref="G19:K19"/>
    <mergeCell ref="L19:P19"/>
    <mergeCell ref="S19:V19"/>
    <mergeCell ref="L23:P23"/>
    <mergeCell ref="S23:V23"/>
    <mergeCell ref="A20:F24"/>
    <mergeCell ref="G20:K20"/>
    <mergeCell ref="L20:V20"/>
    <mergeCell ref="A1:I3"/>
    <mergeCell ref="J1:V3"/>
    <mergeCell ref="A4:I4"/>
    <mergeCell ref="K4:V4"/>
    <mergeCell ref="A5:V5"/>
    <mergeCell ref="A6:V6"/>
    <mergeCell ref="A15:F15"/>
    <mergeCell ref="G15:L15"/>
    <mergeCell ref="M15:O15"/>
    <mergeCell ref="P15:V15"/>
    <mergeCell ref="A16:F16"/>
    <mergeCell ref="G16:V16"/>
    <mergeCell ref="A7:V7"/>
    <mergeCell ref="A8:V8"/>
    <mergeCell ref="A9:V9"/>
    <mergeCell ref="A13:F13"/>
    <mergeCell ref="G13:V13"/>
    <mergeCell ref="A14:F14"/>
    <mergeCell ref="G14:V14"/>
    <mergeCell ref="A30:E30"/>
    <mergeCell ref="F30:L30"/>
    <mergeCell ref="M30:P30"/>
    <mergeCell ref="Q30:V30"/>
    <mergeCell ref="G24:K24"/>
    <mergeCell ref="L24:V24"/>
    <mergeCell ref="A25:F25"/>
    <mergeCell ref="G25:I25"/>
    <mergeCell ref="J25:N25"/>
    <mergeCell ref="O25:Q25"/>
    <mergeCell ref="R25:V25"/>
    <mergeCell ref="A28:F28"/>
    <mergeCell ref="G28:J28"/>
    <mergeCell ref="K28:V28"/>
    <mergeCell ref="A168:F168"/>
    <mergeCell ref="G168:V168"/>
    <mergeCell ref="A169:F169"/>
    <mergeCell ref="G169:V169"/>
    <mergeCell ref="A157:F157"/>
    <mergeCell ref="G157:V157"/>
    <mergeCell ref="G152:V152"/>
    <mergeCell ref="A158:F158"/>
    <mergeCell ref="G158:V158"/>
    <mergeCell ref="A154:F154"/>
    <mergeCell ref="G154:V154"/>
    <mergeCell ref="A155:F156"/>
    <mergeCell ref="G155:V155"/>
    <mergeCell ref="G156:V156"/>
    <mergeCell ref="A164:F164"/>
    <mergeCell ref="G164:V164"/>
    <mergeCell ref="A162:F162"/>
    <mergeCell ref="G162:V162"/>
    <mergeCell ref="A167:F167"/>
    <mergeCell ref="G167:V167"/>
    <mergeCell ref="B64:F64"/>
    <mergeCell ref="G64:J64"/>
    <mergeCell ref="B65:F65"/>
    <mergeCell ref="G65:J65"/>
    <mergeCell ref="B66:F66"/>
    <mergeCell ref="G66:J66"/>
    <mergeCell ref="B71:F71"/>
    <mergeCell ref="G71:J71"/>
    <mergeCell ref="B72:J72"/>
    <mergeCell ref="B98:F98"/>
    <mergeCell ref="G98:J98"/>
    <mergeCell ref="K98:P98"/>
    <mergeCell ref="Q98:V98"/>
    <mergeCell ref="B99:F99"/>
    <mergeCell ref="G99:J99"/>
    <mergeCell ref="K99:P99"/>
    <mergeCell ref="Q99:V99"/>
    <mergeCell ref="B100:F100"/>
    <mergeCell ref="G100:J100"/>
    <mergeCell ref="K100:P100"/>
    <mergeCell ref="Q100:V100"/>
    <mergeCell ref="B104:F104"/>
    <mergeCell ref="G104:J104"/>
    <mergeCell ref="K104:P104"/>
    <mergeCell ref="Q104:V104"/>
    <mergeCell ref="B101:F101"/>
    <mergeCell ref="G101:J101"/>
    <mergeCell ref="K101:P101"/>
    <mergeCell ref="Q101:V101"/>
    <mergeCell ref="B102:F102"/>
    <mergeCell ref="G102:J102"/>
    <mergeCell ref="K102:P102"/>
    <mergeCell ref="Q102:V102"/>
    <mergeCell ref="B103:F103"/>
    <mergeCell ref="G103:J103"/>
    <mergeCell ref="K103:P103"/>
    <mergeCell ref="Q103:V103"/>
    <mergeCell ref="X176:Z176"/>
    <mergeCell ref="A177:K177"/>
    <mergeCell ref="L177:V177"/>
    <mergeCell ref="X177:AS177"/>
    <mergeCell ref="A178:F178"/>
    <mergeCell ref="G178:V178"/>
    <mergeCell ref="X178:Z178"/>
    <mergeCell ref="A179:F179"/>
    <mergeCell ref="G179:V179"/>
    <mergeCell ref="A176:V176"/>
    <mergeCell ref="X183:Z183"/>
    <mergeCell ref="A184:K184"/>
    <mergeCell ref="L184:V184"/>
    <mergeCell ref="X184:AS184"/>
    <mergeCell ref="A185:F185"/>
    <mergeCell ref="G185:V185"/>
    <mergeCell ref="X185:Z185"/>
    <mergeCell ref="A186:F186"/>
    <mergeCell ref="G186:V186"/>
    <mergeCell ref="A183:V183"/>
    <mergeCell ref="A193:F193"/>
    <mergeCell ref="G193:V193"/>
    <mergeCell ref="A194:V194"/>
    <mergeCell ref="A189:F189"/>
    <mergeCell ref="G189:V189"/>
    <mergeCell ref="Y189:AC189"/>
    <mergeCell ref="A190:F190"/>
    <mergeCell ref="G190:V190"/>
    <mergeCell ref="A191:F191"/>
    <mergeCell ref="G191:V191"/>
    <mergeCell ref="A192:F192"/>
    <mergeCell ref="G192:V192"/>
  </mergeCells>
  <conditionalFormatting sqref="P15:V15">
    <cfRule type="expression" dxfId="0" priority="1">
      <formula>$Y$16="&lt;= Kiểm tra lại tuổi của KH và thời gian vay nhé!"</formula>
    </cfRule>
  </conditionalFormatting>
  <dataValidations count="1">
    <dataValidation type="list" allowBlank="1" showInputMessage="1" showErrorMessage="1" sqref="J129:M132 J134:M136" xr:uid="{D82CCF11-F8CA-43C7-A300-1296CB492EDA}">
      <formula1>"Sổ tiết kiệm, Giấy tờ có giá, Bất động sản, Động sản, Hàng hóa tồn kho luân chuyển, Quyền đòi nợ, Khác"</formula1>
    </dataValidation>
  </dataValidations>
  <pageMargins left="0.39370078740157483" right="0.39370078740157483" top="0.78740157480314965" bottom="0.78740157480314965" header="0" footer="0"/>
  <pageSetup paperSize="9" fitToHeight="0" orientation="portrait" r:id="rId1"/>
  <headerFooter>
    <oddFooter>&amp;R&amp;"+,thường"&amp;13&amp;P/&amp;N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100"/>
  <sheetViews>
    <sheetView zoomScale="85" zoomScaleNormal="85" workbookViewId="0">
      <selection activeCell="A9" sqref="A9:V9"/>
    </sheetView>
  </sheetViews>
  <sheetFormatPr defaultColWidth="9.140625" defaultRowHeight="21.95" customHeight="1"/>
  <cols>
    <col min="1" max="6" width="3.5703125" style="63" customWidth="1"/>
    <col min="7" max="7" width="9.42578125" style="63" customWidth="1"/>
    <col min="8" max="8" width="10.85546875" style="63" customWidth="1"/>
    <col min="9" max="9" width="4" style="63" customWidth="1"/>
    <col min="10" max="10" width="3.42578125" style="63" customWidth="1"/>
    <col min="11" max="11" width="4" style="63" customWidth="1"/>
    <col min="12" max="13" width="3.42578125" style="63" customWidth="1"/>
    <col min="14" max="14" width="2.85546875" style="63" customWidth="1"/>
    <col min="15" max="16" width="3.42578125" style="63" customWidth="1"/>
    <col min="17" max="17" width="4.5703125" style="63" customWidth="1"/>
    <col min="18" max="19" width="3.42578125" style="63" customWidth="1"/>
    <col min="20" max="20" width="5" style="63" customWidth="1"/>
    <col min="21" max="21" width="3.42578125" style="63" customWidth="1"/>
    <col min="22" max="22" width="6" style="63" customWidth="1"/>
    <col min="23" max="23" width="6.42578125" style="63" customWidth="1"/>
    <col min="24" max="24" width="69.5703125" style="63" customWidth="1"/>
    <col min="25" max="25" width="11.42578125" style="63" customWidth="1"/>
    <col min="26" max="26" width="24.7109375" style="63" customWidth="1"/>
    <col min="27" max="27" width="6.85546875" style="63" customWidth="1"/>
    <col min="28" max="28" width="8.140625" style="63" customWidth="1"/>
    <col min="29" max="29" width="8.85546875" style="63" customWidth="1"/>
    <col min="30" max="30" width="7.140625" style="63" customWidth="1"/>
    <col min="31" max="34" width="9.140625" style="63"/>
    <col min="35" max="35" width="12.42578125" style="63" bestFit="1" customWidth="1"/>
    <col min="36" max="16384" width="9.140625" style="63"/>
  </cols>
  <sheetData>
    <row r="1" spans="1:37" ht="12.75" customHeight="1">
      <c r="A1" s="738" t="s">
        <v>709</v>
      </c>
      <c r="B1" s="738"/>
      <c r="C1" s="738"/>
      <c r="D1" s="738"/>
      <c r="E1" s="738"/>
      <c r="F1" s="738"/>
      <c r="G1" s="738"/>
      <c r="H1" s="738"/>
      <c r="I1" s="738"/>
      <c r="J1" s="739" t="s">
        <v>710</v>
      </c>
      <c r="K1" s="739"/>
      <c r="L1" s="739"/>
      <c r="M1" s="739"/>
      <c r="N1" s="739"/>
      <c r="O1" s="739"/>
      <c r="P1" s="739"/>
      <c r="Q1" s="739"/>
      <c r="R1" s="739"/>
      <c r="S1" s="739"/>
      <c r="T1" s="739"/>
      <c r="U1" s="739"/>
      <c r="V1" s="739"/>
    </row>
    <row r="2" spans="1:37" ht="16.5" customHeight="1">
      <c r="A2" s="738"/>
      <c r="B2" s="738"/>
      <c r="C2" s="738"/>
      <c r="D2" s="738"/>
      <c r="E2" s="738"/>
      <c r="F2" s="738"/>
      <c r="G2" s="738"/>
      <c r="H2" s="738"/>
      <c r="I2" s="738"/>
      <c r="J2" s="739"/>
      <c r="K2" s="739"/>
      <c r="L2" s="739"/>
      <c r="M2" s="739"/>
      <c r="N2" s="739"/>
      <c r="O2" s="739"/>
      <c r="P2" s="739"/>
      <c r="Q2" s="739"/>
      <c r="R2" s="739"/>
      <c r="S2" s="739"/>
      <c r="T2" s="739"/>
      <c r="U2" s="739"/>
      <c r="V2" s="739"/>
    </row>
    <row r="3" spans="1:37" ht="18.75" customHeight="1">
      <c r="A3" s="738"/>
      <c r="B3" s="738"/>
      <c r="C3" s="738"/>
      <c r="D3" s="738"/>
      <c r="E3" s="738"/>
      <c r="F3" s="738"/>
      <c r="G3" s="738"/>
      <c r="H3" s="738"/>
      <c r="I3" s="738"/>
      <c r="J3" s="739"/>
      <c r="K3" s="739"/>
      <c r="L3" s="739"/>
      <c r="M3" s="739"/>
      <c r="N3" s="739"/>
      <c r="O3" s="739"/>
      <c r="P3" s="739"/>
      <c r="Q3" s="739"/>
      <c r="R3" s="739"/>
      <c r="S3" s="739"/>
      <c r="T3" s="739"/>
      <c r="U3" s="739"/>
      <c r="V3" s="739"/>
    </row>
    <row r="4" spans="1:37" ht="21.95" customHeight="1">
      <c r="A4" s="746" t="s">
        <v>711</v>
      </c>
      <c r="B4" s="746"/>
      <c r="C4" s="746"/>
      <c r="D4" s="746"/>
      <c r="E4" s="746"/>
      <c r="F4" s="746"/>
      <c r="G4" s="746"/>
      <c r="H4" s="746"/>
      <c r="I4" s="746"/>
      <c r="J4" s="64"/>
      <c r="K4" s="745" t="s">
        <v>26</v>
      </c>
      <c r="L4" s="745"/>
      <c r="M4" s="745"/>
      <c r="N4" s="745"/>
      <c r="O4" s="745"/>
      <c r="P4" s="745"/>
      <c r="Q4" s="745"/>
      <c r="R4" s="745"/>
      <c r="S4" s="745"/>
      <c r="T4" s="745"/>
      <c r="U4" s="745"/>
      <c r="V4" s="745"/>
      <c r="W4" s="70"/>
      <c r="X4" s="149" t="s">
        <v>27</v>
      </c>
      <c r="AI4" s="65"/>
    </row>
    <row r="5" spans="1:37" s="66" customFormat="1" ht="63.75" customHeight="1">
      <c r="A5" s="740" t="s">
        <v>712</v>
      </c>
      <c r="B5" s="741"/>
      <c r="C5" s="741"/>
      <c r="D5" s="741"/>
      <c r="E5" s="741"/>
      <c r="F5" s="741"/>
      <c r="G5" s="741"/>
      <c r="H5" s="741"/>
      <c r="I5" s="741"/>
      <c r="J5" s="741"/>
      <c r="K5" s="84"/>
      <c r="L5" s="84"/>
      <c r="M5" s="84"/>
      <c r="N5" s="84"/>
      <c r="O5" s="84"/>
      <c r="P5" s="84"/>
      <c r="Q5" s="84"/>
      <c r="R5" s="84"/>
      <c r="S5" s="84"/>
      <c r="T5" s="84"/>
      <c r="U5" s="84"/>
      <c r="V5" s="84"/>
      <c r="X5" s="168" t="s">
        <v>713</v>
      </c>
      <c r="Y5" s="63"/>
      <c r="Z5" s="63"/>
      <c r="AB5" s="63"/>
      <c r="AC5" s="63"/>
      <c r="AD5" s="63"/>
      <c r="AE5" s="63"/>
      <c r="AF5" s="63"/>
      <c r="AG5" s="63"/>
      <c r="AH5" s="63"/>
      <c r="AI5" s="65"/>
      <c r="AJ5" s="63"/>
      <c r="AK5" s="63"/>
    </row>
    <row r="6" spans="1:37" s="66" customFormat="1" ht="39.75" customHeight="1">
      <c r="A6" s="742" t="s">
        <v>714</v>
      </c>
      <c r="B6" s="742"/>
      <c r="C6" s="742"/>
      <c r="D6" s="742"/>
      <c r="E6" s="742"/>
      <c r="F6" s="742"/>
      <c r="G6" s="742"/>
      <c r="H6" s="742"/>
      <c r="I6" s="742"/>
      <c r="J6" s="743" t="s">
        <v>715</v>
      </c>
      <c r="K6" s="744"/>
      <c r="L6" s="744"/>
      <c r="M6" s="744"/>
      <c r="N6" s="744"/>
      <c r="O6" s="744"/>
      <c r="P6" s="744"/>
      <c r="Q6" s="744"/>
      <c r="R6" s="744"/>
      <c r="S6" s="744"/>
      <c r="T6" s="744"/>
      <c r="U6" s="744"/>
      <c r="V6" s="744"/>
      <c r="Y6" s="63"/>
      <c r="Z6" s="63"/>
      <c r="AB6" s="63"/>
      <c r="AC6" s="63"/>
      <c r="AD6" s="63"/>
      <c r="AE6" s="63"/>
      <c r="AF6" s="63"/>
      <c r="AG6" s="63"/>
      <c r="AH6" s="63"/>
      <c r="AI6" s="65"/>
      <c r="AJ6" s="63"/>
    </row>
    <row r="7" spans="1:37" s="66" customFormat="1" ht="45" hidden="1" customHeight="1">
      <c r="A7" s="730" t="str">
        <f>'TAB BẢNG A'!A8:V8</f>
        <v>­ Căn cứ Tờ trình thẩm định tín dụng số S2.A.X.T.3, ngày S2.A.X.T.4 v/v cấp tín dụng đối với KH S1.A.I.1.13&amp;" - "&amp;S1.A.I.2.1&amp;" - "&amp;S1.A.I.3.1 của S1.A.I.1.5&amp;" - "&amp;S2.A.X.T.6;</v>
      </c>
      <c r="B7" s="730"/>
      <c r="C7" s="730"/>
      <c r="D7" s="730"/>
      <c r="E7" s="730"/>
      <c r="F7" s="730"/>
      <c r="G7" s="730"/>
      <c r="H7" s="730"/>
      <c r="I7" s="730"/>
      <c r="J7" s="730"/>
      <c r="K7" s="730"/>
      <c r="L7" s="730"/>
      <c r="M7" s="730"/>
      <c r="N7" s="730"/>
      <c r="O7" s="730"/>
      <c r="P7" s="730"/>
      <c r="Q7" s="730"/>
      <c r="R7" s="730"/>
      <c r="S7" s="730"/>
      <c r="T7" s="730"/>
      <c r="U7" s="730"/>
      <c r="V7" s="730"/>
      <c r="Y7" s="63"/>
      <c r="Z7" s="63"/>
      <c r="AB7" s="63"/>
      <c r="AC7" s="63"/>
      <c r="AD7" s="63"/>
      <c r="AE7" s="63"/>
      <c r="AF7" s="63"/>
      <c r="AG7" s="63"/>
      <c r="AH7" s="63"/>
      <c r="AI7" s="65"/>
      <c r="AJ7" s="63"/>
      <c r="AK7" s="63"/>
    </row>
    <row r="8" spans="1:37" s="74" customFormat="1" ht="54" customHeight="1">
      <c r="A8" s="731" t="s">
        <v>716</v>
      </c>
      <c r="B8" s="732"/>
      <c r="C8" s="732"/>
      <c r="D8" s="732"/>
      <c r="E8" s="732"/>
      <c r="F8" s="732"/>
      <c r="G8" s="732"/>
      <c r="H8" s="732"/>
      <c r="I8" s="732"/>
      <c r="J8" s="732"/>
      <c r="K8" s="732"/>
      <c r="L8" s="732"/>
      <c r="M8" s="732"/>
      <c r="N8" s="732"/>
      <c r="O8" s="732"/>
      <c r="P8" s="732"/>
      <c r="Q8" s="732"/>
      <c r="R8" s="732"/>
      <c r="S8" s="732"/>
      <c r="T8" s="732"/>
      <c r="U8" s="732"/>
      <c r="V8" s="732"/>
      <c r="Y8" s="63"/>
      <c r="Z8" s="63"/>
      <c r="AB8" s="63"/>
      <c r="AC8" s="63"/>
      <c r="AD8" s="63"/>
      <c r="AE8" s="63"/>
      <c r="AF8" s="63"/>
      <c r="AG8" s="63"/>
      <c r="AH8" s="63"/>
      <c r="AI8" s="65"/>
      <c r="AJ8" s="63"/>
      <c r="AK8" s="68"/>
    </row>
    <row r="9" spans="1:37" s="68" customFormat="1" ht="54.6" customHeight="1">
      <c r="A9" s="733" t="s">
        <v>717</v>
      </c>
      <c r="B9" s="734"/>
      <c r="C9" s="734"/>
      <c r="D9" s="734"/>
      <c r="E9" s="734"/>
      <c r="F9" s="734"/>
      <c r="G9" s="734"/>
      <c r="H9" s="734"/>
      <c r="I9" s="734"/>
      <c r="J9" s="734"/>
      <c r="K9" s="734"/>
      <c r="L9" s="734"/>
      <c r="M9" s="734"/>
      <c r="N9" s="734"/>
      <c r="O9" s="734"/>
      <c r="P9" s="734"/>
      <c r="Q9" s="734"/>
      <c r="R9" s="734"/>
      <c r="S9" s="734"/>
      <c r="T9" s="734"/>
      <c r="U9" s="734"/>
      <c r="V9" s="734"/>
      <c r="X9" s="163" t="s">
        <v>718</v>
      </c>
      <c r="Y9" s="63"/>
      <c r="Z9" s="63"/>
      <c r="AB9" s="63"/>
      <c r="AC9" s="63"/>
      <c r="AD9" s="63"/>
      <c r="AE9" s="63"/>
      <c r="AF9" s="63"/>
      <c r="AG9" s="63"/>
      <c r="AH9" s="63"/>
      <c r="AI9" s="65"/>
      <c r="AJ9" s="63"/>
    </row>
    <row r="10" spans="1:37" ht="21.95" customHeight="1">
      <c r="A10" s="74" t="s">
        <v>39</v>
      </c>
      <c r="B10" s="68"/>
      <c r="C10" s="68"/>
      <c r="D10" s="68"/>
      <c r="E10" s="68"/>
      <c r="F10" s="68"/>
      <c r="G10" s="68"/>
      <c r="H10" s="68"/>
      <c r="I10" s="68"/>
      <c r="J10" s="68"/>
      <c r="K10" s="68"/>
      <c r="L10" s="68"/>
      <c r="M10" s="68"/>
      <c r="N10" s="68"/>
      <c r="O10" s="68"/>
      <c r="P10" s="68"/>
      <c r="Q10" s="68"/>
      <c r="R10" s="68"/>
      <c r="S10" s="68"/>
      <c r="T10" s="68"/>
      <c r="U10" s="68"/>
      <c r="V10" s="68"/>
      <c r="AI10" s="65"/>
    </row>
    <row r="11" spans="1:37" s="68" customFormat="1" ht="21" customHeight="1">
      <c r="A11" s="735" t="s">
        <v>719</v>
      </c>
      <c r="B11" s="736"/>
      <c r="C11" s="736"/>
      <c r="D11" s="736"/>
      <c r="E11" s="736"/>
      <c r="F11" s="737"/>
      <c r="G11" s="431" t="s">
        <v>42</v>
      </c>
      <c r="H11" s="432"/>
      <c r="I11" s="432"/>
      <c r="J11" s="432"/>
      <c r="K11" s="432"/>
      <c r="L11" s="432"/>
      <c r="M11" s="432"/>
      <c r="N11" s="432"/>
      <c r="O11" s="432"/>
      <c r="P11" s="432"/>
      <c r="Q11" s="432"/>
      <c r="R11" s="432"/>
      <c r="S11" s="432"/>
      <c r="T11" s="432"/>
      <c r="U11" s="432"/>
      <c r="V11" s="433"/>
      <c r="X11" s="63"/>
      <c r="Y11" s="63"/>
      <c r="Z11" s="63"/>
      <c r="AB11" s="63"/>
      <c r="AC11" s="63"/>
      <c r="AD11" s="63"/>
      <c r="AE11" s="63"/>
      <c r="AF11" s="63"/>
      <c r="AG11" s="63"/>
      <c r="AH11" s="63"/>
      <c r="AI11" s="65"/>
      <c r="AJ11" s="63"/>
    </row>
    <row r="12" spans="1:37" s="68" customFormat="1" ht="21" customHeight="1">
      <c r="A12" s="780" t="s">
        <v>47</v>
      </c>
      <c r="B12" s="780"/>
      <c r="C12" s="780"/>
      <c r="D12" s="780"/>
      <c r="E12" s="780"/>
      <c r="F12" s="780"/>
      <c r="G12" s="431" t="s">
        <v>720</v>
      </c>
      <c r="H12" s="432"/>
      <c r="I12" s="432"/>
      <c r="J12" s="432"/>
      <c r="K12" s="432"/>
      <c r="L12" s="432"/>
      <c r="M12" s="432"/>
      <c r="N12" s="432"/>
      <c r="O12" s="432"/>
      <c r="P12" s="432"/>
      <c r="Q12" s="432"/>
      <c r="R12" s="432"/>
      <c r="S12" s="432"/>
      <c r="T12" s="432"/>
      <c r="U12" s="432"/>
      <c r="V12" s="433"/>
      <c r="X12" s="63"/>
      <c r="Y12" s="63"/>
      <c r="Z12" s="63"/>
      <c r="AB12" s="63"/>
      <c r="AC12" s="63"/>
      <c r="AD12" s="63"/>
      <c r="AE12" s="63"/>
      <c r="AF12" s="63"/>
      <c r="AG12" s="63"/>
      <c r="AH12" s="63"/>
      <c r="AI12" s="65"/>
      <c r="AJ12" s="63"/>
    </row>
    <row r="13" spans="1:37" s="68" customFormat="1" ht="22.15" customHeight="1">
      <c r="A13" s="707" t="s">
        <v>52</v>
      </c>
      <c r="B13" s="708"/>
      <c r="C13" s="708"/>
      <c r="D13" s="708"/>
      <c r="E13" s="708"/>
      <c r="F13" s="709"/>
      <c r="G13" s="450" t="s">
        <v>721</v>
      </c>
      <c r="H13" s="451"/>
      <c r="I13" s="451"/>
      <c r="J13" s="451"/>
      <c r="K13" s="451"/>
      <c r="L13" s="451"/>
      <c r="M13" s="451"/>
      <c r="N13" s="451"/>
      <c r="O13" s="451"/>
      <c r="P13" s="451"/>
      <c r="Q13" s="451"/>
      <c r="R13" s="451"/>
      <c r="S13" s="451"/>
      <c r="T13" s="451"/>
      <c r="U13" s="451"/>
      <c r="V13" s="452"/>
      <c r="X13" s="63"/>
      <c r="Y13" s="63"/>
      <c r="Z13" s="63"/>
      <c r="AB13" s="63"/>
      <c r="AC13" s="63"/>
      <c r="AD13" s="63"/>
      <c r="AE13" s="63"/>
      <c r="AF13" s="63"/>
      <c r="AG13" s="63"/>
      <c r="AH13" s="63"/>
      <c r="AI13" s="65"/>
      <c r="AJ13" s="63"/>
    </row>
    <row r="14" spans="1:37" s="68" customFormat="1" ht="22.15" customHeight="1">
      <c r="A14" s="772" t="s">
        <v>722</v>
      </c>
      <c r="B14" s="772"/>
      <c r="C14" s="772"/>
      <c r="D14" s="772"/>
      <c r="E14" s="772"/>
      <c r="F14" s="772"/>
      <c r="G14" s="773" t="s">
        <v>57</v>
      </c>
      <c r="H14" s="773"/>
      <c r="I14" s="773"/>
      <c r="J14" s="773"/>
      <c r="K14" s="774" t="s">
        <v>723</v>
      </c>
      <c r="L14" s="775"/>
      <c r="M14" s="775"/>
      <c r="N14" s="775"/>
      <c r="O14" s="775"/>
      <c r="P14" s="775"/>
      <c r="Q14" s="775"/>
      <c r="R14" s="775"/>
      <c r="S14" s="775"/>
      <c r="T14" s="775"/>
      <c r="U14" s="775"/>
      <c r="V14" s="775"/>
      <c r="X14" s="63"/>
      <c r="Y14" s="63"/>
      <c r="Z14" s="63"/>
      <c r="AB14" s="63"/>
      <c r="AC14" s="63"/>
      <c r="AD14" s="63"/>
      <c r="AE14" s="63"/>
      <c r="AF14" s="63"/>
      <c r="AG14" s="63"/>
      <c r="AH14" s="63"/>
      <c r="AI14" s="65"/>
      <c r="AJ14" s="63"/>
    </row>
    <row r="15" spans="1:37" s="68" customFormat="1" ht="22.15" customHeight="1">
      <c r="A15" s="772"/>
      <c r="B15" s="772"/>
      <c r="C15" s="772"/>
      <c r="D15" s="772"/>
      <c r="E15" s="772"/>
      <c r="F15" s="772"/>
      <c r="G15" s="773" t="s">
        <v>47</v>
      </c>
      <c r="H15" s="773"/>
      <c r="I15" s="773"/>
      <c r="J15" s="773"/>
      <c r="K15" s="766" t="s">
        <v>724</v>
      </c>
      <c r="L15" s="767"/>
      <c r="M15" s="767"/>
      <c r="N15" s="767"/>
      <c r="O15" s="767"/>
      <c r="P15" s="767"/>
      <c r="Q15" s="767"/>
      <c r="R15" s="767"/>
      <c r="S15" s="767"/>
      <c r="T15" s="767"/>
      <c r="U15" s="767"/>
      <c r="V15" s="768"/>
      <c r="X15" s="63"/>
      <c r="Y15" s="63"/>
      <c r="Z15" s="63"/>
      <c r="AI15" s="85"/>
    </row>
    <row r="16" spans="1:37" s="68" customFormat="1" ht="9" customHeight="1">
      <c r="A16" s="195"/>
      <c r="B16" s="195"/>
      <c r="C16" s="195"/>
      <c r="D16" s="195"/>
      <c r="E16" s="195"/>
      <c r="F16" s="195"/>
      <c r="G16" s="75"/>
      <c r="H16" s="75"/>
      <c r="I16" s="75"/>
      <c r="J16" s="75"/>
      <c r="K16" s="76"/>
      <c r="L16" s="76"/>
      <c r="M16" s="76"/>
      <c r="N16" s="76"/>
      <c r="O16" s="77"/>
      <c r="P16" s="77"/>
      <c r="Q16" s="77"/>
      <c r="R16" s="77"/>
      <c r="S16" s="77"/>
      <c r="T16" s="77"/>
      <c r="U16" s="77"/>
      <c r="V16" s="77"/>
      <c r="AI16" s="85"/>
    </row>
    <row r="17" spans="1:30" s="68" customFormat="1" ht="21.95" customHeight="1">
      <c r="A17" s="776" t="s">
        <v>725</v>
      </c>
      <c r="B17" s="776"/>
      <c r="C17" s="776"/>
      <c r="D17" s="776"/>
      <c r="E17" s="776"/>
      <c r="F17" s="776"/>
      <c r="G17" s="776"/>
      <c r="H17" s="776"/>
      <c r="I17" s="776"/>
      <c r="J17" s="776"/>
      <c r="K17" s="776"/>
      <c r="L17" s="776"/>
      <c r="M17" s="776"/>
      <c r="N17" s="776"/>
      <c r="O17" s="776"/>
      <c r="P17" s="776"/>
      <c r="Q17" s="776"/>
      <c r="R17" s="776"/>
      <c r="S17" s="776"/>
      <c r="T17" s="776"/>
      <c r="U17" s="776"/>
      <c r="V17" s="776"/>
    </row>
    <row r="18" spans="1:30" s="68" customFormat="1" ht="39.75" customHeight="1">
      <c r="A18" s="707" t="s">
        <v>483</v>
      </c>
      <c r="B18" s="708"/>
      <c r="C18" s="708"/>
      <c r="D18" s="708"/>
      <c r="E18" s="708"/>
      <c r="F18" s="709"/>
      <c r="G18" s="777" t="s">
        <v>726</v>
      </c>
      <c r="H18" s="778"/>
      <c r="I18" s="778"/>
      <c r="J18" s="778"/>
      <c r="K18" s="778"/>
      <c r="L18" s="778"/>
      <c r="M18" s="778"/>
      <c r="N18" s="778"/>
      <c r="O18" s="778"/>
      <c r="P18" s="778"/>
      <c r="Q18" s="778"/>
      <c r="R18" s="778"/>
      <c r="S18" s="778"/>
      <c r="T18" s="778"/>
      <c r="U18" s="778"/>
      <c r="V18" s="779"/>
      <c r="X18" s="160" t="s">
        <v>727</v>
      </c>
    </row>
    <row r="19" spans="1:30" s="68" customFormat="1" ht="21" customHeight="1">
      <c r="A19" s="781"/>
      <c r="B19" s="782"/>
      <c r="C19" s="782"/>
      <c r="D19" s="782"/>
      <c r="E19" s="782"/>
      <c r="F19" s="783"/>
      <c r="G19" s="777" t="s">
        <v>728</v>
      </c>
      <c r="H19" s="778"/>
      <c r="I19" s="778"/>
      <c r="J19" s="778"/>
      <c r="K19" s="778"/>
      <c r="L19" s="778"/>
      <c r="M19" s="778"/>
      <c r="N19" s="778"/>
      <c r="O19" s="778"/>
      <c r="P19" s="778"/>
      <c r="Q19" s="778"/>
      <c r="R19" s="778"/>
      <c r="S19" s="778"/>
      <c r="T19" s="778"/>
      <c r="U19" s="778"/>
      <c r="V19" s="779"/>
      <c r="X19" s="68" t="s">
        <v>729</v>
      </c>
    </row>
    <row r="20" spans="1:30" s="7" customFormat="1" ht="21" customHeight="1">
      <c r="A20" s="226" t="s">
        <v>730</v>
      </c>
      <c r="B20" s="227"/>
      <c r="C20" s="227"/>
      <c r="D20" s="227"/>
      <c r="E20" s="227"/>
      <c r="F20" s="228"/>
      <c r="G20" s="769" t="s">
        <v>731</v>
      </c>
      <c r="H20" s="770"/>
      <c r="I20" s="770"/>
      <c r="J20" s="770"/>
      <c r="K20" s="770"/>
      <c r="L20" s="770"/>
      <c r="M20" s="770"/>
      <c r="N20" s="770"/>
      <c r="O20" s="770"/>
      <c r="P20" s="770"/>
      <c r="Q20" s="770"/>
      <c r="R20" s="770"/>
      <c r="S20" s="770"/>
      <c r="T20" s="770"/>
      <c r="U20" s="770"/>
      <c r="V20" s="771"/>
      <c r="W20" s="73"/>
    </row>
    <row r="21" spans="1:30" s="118" customFormat="1" ht="20.25" customHeight="1">
      <c r="A21" s="307"/>
      <c r="B21" s="308"/>
      <c r="C21" s="308"/>
      <c r="D21" s="308"/>
      <c r="E21" s="308"/>
      <c r="F21" s="309"/>
      <c r="G21" s="215" t="s">
        <v>487</v>
      </c>
      <c r="H21" s="216"/>
      <c r="I21" s="216"/>
      <c r="J21" s="216"/>
      <c r="K21" s="216"/>
      <c r="L21" s="216"/>
      <c r="M21" s="216"/>
      <c r="N21" s="216"/>
      <c r="O21" s="216"/>
      <c r="P21" s="216"/>
      <c r="Q21" s="216"/>
      <c r="R21" s="216"/>
      <c r="S21" s="216"/>
      <c r="T21" s="216"/>
      <c r="U21" s="216"/>
      <c r="V21" s="217"/>
      <c r="W21" s="144"/>
      <c r="X21" s="62"/>
      <c r="Y21" s="62"/>
      <c r="Z21" s="62"/>
      <c r="AA21" s="62"/>
      <c r="AB21" s="98"/>
      <c r="AC21" s="98"/>
      <c r="AD21" s="98"/>
    </row>
    <row r="22" spans="1:30" s="118" customFormat="1" ht="20.25" customHeight="1">
      <c r="A22" s="307"/>
      <c r="B22" s="308"/>
      <c r="C22" s="308"/>
      <c r="D22" s="308"/>
      <c r="E22" s="308"/>
      <c r="F22" s="309"/>
      <c r="G22" s="215" t="s">
        <v>732</v>
      </c>
      <c r="H22" s="216"/>
      <c r="I22" s="216"/>
      <c r="J22" s="216"/>
      <c r="K22" s="216"/>
      <c r="L22" s="216"/>
      <c r="M22" s="216"/>
      <c r="N22" s="216"/>
      <c r="O22" s="216"/>
      <c r="P22" s="216"/>
      <c r="Q22" s="216"/>
      <c r="R22" s="216"/>
      <c r="S22" s="216"/>
      <c r="T22" s="216"/>
      <c r="U22" s="216"/>
      <c r="V22" s="217"/>
      <c r="W22" s="144"/>
      <c r="X22" s="62" t="s">
        <v>489</v>
      </c>
      <c r="Y22" s="62"/>
      <c r="Z22" s="62"/>
      <c r="AA22" s="62"/>
      <c r="AB22" s="98"/>
      <c r="AC22" s="98"/>
      <c r="AD22" s="98"/>
    </row>
    <row r="23" spans="1:30" s="118" customFormat="1" ht="20.25" customHeight="1">
      <c r="A23" s="307"/>
      <c r="B23" s="308"/>
      <c r="C23" s="308"/>
      <c r="D23" s="308"/>
      <c r="E23" s="308"/>
      <c r="F23" s="309"/>
      <c r="G23" s="787" t="s">
        <v>733</v>
      </c>
      <c r="H23" s="788"/>
      <c r="I23" s="788"/>
      <c r="J23" s="788"/>
      <c r="K23" s="788"/>
      <c r="L23" s="788"/>
      <c r="M23" s="788"/>
      <c r="N23" s="788"/>
      <c r="O23" s="788"/>
      <c r="P23" s="788"/>
      <c r="Q23" s="788"/>
      <c r="R23" s="788"/>
      <c r="S23" s="788"/>
      <c r="T23" s="788"/>
      <c r="U23" s="788"/>
      <c r="V23" s="789"/>
      <c r="W23" s="144"/>
      <c r="X23" s="62" t="s">
        <v>491</v>
      </c>
      <c r="Y23" s="62"/>
      <c r="Z23" s="62"/>
      <c r="AA23" s="62"/>
      <c r="AB23" s="98"/>
      <c r="AC23" s="98"/>
      <c r="AD23" s="98"/>
    </row>
    <row r="24" spans="1:30" s="118" customFormat="1" ht="20.25" customHeight="1">
      <c r="A24" s="307"/>
      <c r="B24" s="308"/>
      <c r="C24" s="308"/>
      <c r="D24" s="308"/>
      <c r="E24" s="308"/>
      <c r="F24" s="309"/>
      <c r="G24" s="215" t="s">
        <v>734</v>
      </c>
      <c r="H24" s="216"/>
      <c r="I24" s="216"/>
      <c r="J24" s="216"/>
      <c r="K24" s="216"/>
      <c r="L24" s="216"/>
      <c r="M24" s="216"/>
      <c r="N24" s="216"/>
      <c r="O24" s="216"/>
      <c r="P24" s="216"/>
      <c r="Q24" s="216"/>
      <c r="R24" s="216"/>
      <c r="S24" s="216"/>
      <c r="T24" s="216"/>
      <c r="U24" s="216"/>
      <c r="V24" s="217"/>
      <c r="W24" s="144"/>
      <c r="X24" s="62"/>
      <c r="Y24" s="62"/>
      <c r="Z24" s="62"/>
      <c r="AA24" s="62"/>
      <c r="AB24" s="98"/>
      <c r="AC24" s="98"/>
      <c r="AD24" s="98"/>
    </row>
    <row r="25" spans="1:30" s="118" customFormat="1" ht="20.25" customHeight="1">
      <c r="A25" s="307"/>
      <c r="B25" s="308"/>
      <c r="C25" s="308"/>
      <c r="D25" s="308"/>
      <c r="E25" s="308"/>
      <c r="F25" s="309"/>
      <c r="G25" s="215" t="s">
        <v>735</v>
      </c>
      <c r="H25" s="216"/>
      <c r="I25" s="216"/>
      <c r="J25" s="216"/>
      <c r="K25" s="216"/>
      <c r="L25" s="216"/>
      <c r="M25" s="216"/>
      <c r="N25" s="216"/>
      <c r="O25" s="216"/>
      <c r="P25" s="216"/>
      <c r="Q25" s="216"/>
      <c r="R25" s="216"/>
      <c r="S25" s="216"/>
      <c r="T25" s="216"/>
      <c r="U25" s="216"/>
      <c r="V25" s="217"/>
      <c r="W25" s="144"/>
      <c r="X25" s="62"/>
      <c r="Y25" s="62"/>
      <c r="Z25" s="62"/>
      <c r="AA25" s="62"/>
      <c r="AB25" s="98"/>
      <c r="AC25" s="98"/>
      <c r="AD25" s="98"/>
    </row>
    <row r="26" spans="1:30" s="118" customFormat="1" ht="20.25" customHeight="1">
      <c r="A26" s="784"/>
      <c r="B26" s="785"/>
      <c r="C26" s="785"/>
      <c r="D26" s="785"/>
      <c r="E26" s="785"/>
      <c r="F26" s="786"/>
      <c r="G26" s="215" t="s">
        <v>736</v>
      </c>
      <c r="H26" s="216"/>
      <c r="I26" s="216"/>
      <c r="J26" s="216"/>
      <c r="K26" s="216"/>
      <c r="L26" s="216"/>
      <c r="M26" s="216"/>
      <c r="N26" s="216"/>
      <c r="O26" s="216"/>
      <c r="P26" s="216"/>
      <c r="Q26" s="216"/>
      <c r="R26" s="216"/>
      <c r="S26" s="216"/>
      <c r="T26" s="216"/>
      <c r="U26" s="216"/>
      <c r="V26" s="217"/>
      <c r="W26" s="144"/>
      <c r="X26" s="62"/>
      <c r="Y26" s="62"/>
      <c r="Z26" s="62"/>
      <c r="AA26" s="62"/>
      <c r="AB26" s="98"/>
      <c r="AC26" s="98"/>
      <c r="AD26" s="98"/>
    </row>
    <row r="27" spans="1:30" s="68" customFormat="1" ht="21" customHeight="1">
      <c r="A27" s="710" t="s">
        <v>495</v>
      </c>
      <c r="B27" s="711"/>
      <c r="C27" s="711"/>
      <c r="D27" s="711"/>
      <c r="E27" s="711"/>
      <c r="F27" s="712"/>
      <c r="G27" s="280" t="s">
        <v>496</v>
      </c>
      <c r="H27" s="281"/>
      <c r="I27" s="281"/>
      <c r="J27" s="281"/>
      <c r="K27" s="281"/>
      <c r="L27" s="281"/>
      <c r="M27" s="281"/>
      <c r="N27" s="281"/>
      <c r="O27" s="281"/>
      <c r="P27" s="281"/>
      <c r="Q27" s="281"/>
      <c r="R27" s="281"/>
      <c r="S27" s="281"/>
      <c r="T27" s="281"/>
      <c r="U27" s="281"/>
      <c r="V27" s="282"/>
    </row>
    <row r="28" spans="1:30" s="68" customFormat="1" ht="22.15" customHeight="1">
      <c r="A28" s="714" t="s">
        <v>498</v>
      </c>
      <c r="B28" s="715"/>
      <c r="C28" s="715"/>
      <c r="D28" s="715"/>
      <c r="E28" s="715"/>
      <c r="F28" s="716"/>
      <c r="G28" s="280" t="s">
        <v>499</v>
      </c>
      <c r="H28" s="281"/>
      <c r="I28" s="281"/>
      <c r="J28" s="281"/>
      <c r="K28" s="281"/>
      <c r="L28" s="281"/>
      <c r="M28" s="281"/>
      <c r="N28" s="281"/>
      <c r="O28" s="281"/>
      <c r="P28" s="281"/>
      <c r="Q28" s="281"/>
      <c r="R28" s="281"/>
      <c r="S28" s="281"/>
      <c r="T28" s="281"/>
      <c r="U28" s="281"/>
      <c r="V28" s="282"/>
    </row>
    <row r="29" spans="1:30" s="68" customFormat="1" ht="22.15" customHeight="1">
      <c r="A29" s="717"/>
      <c r="B29" s="718"/>
      <c r="C29" s="718"/>
      <c r="D29" s="718"/>
      <c r="E29" s="718"/>
      <c r="F29" s="719"/>
      <c r="G29" s="283" t="s">
        <v>737</v>
      </c>
      <c r="H29" s="284"/>
      <c r="I29" s="284"/>
      <c r="J29" s="284"/>
      <c r="K29" s="284"/>
      <c r="L29" s="284"/>
      <c r="M29" s="284"/>
      <c r="N29" s="284"/>
      <c r="O29" s="284"/>
      <c r="P29" s="284"/>
      <c r="Q29" s="284"/>
      <c r="R29" s="284"/>
      <c r="S29" s="284"/>
      <c r="T29" s="284"/>
      <c r="U29" s="284"/>
      <c r="V29" s="285"/>
    </row>
    <row r="30" spans="1:30" s="68" customFormat="1" ht="21" customHeight="1">
      <c r="A30" s="710" t="s">
        <v>501</v>
      </c>
      <c r="B30" s="711"/>
      <c r="C30" s="711"/>
      <c r="D30" s="711"/>
      <c r="E30" s="711"/>
      <c r="F30" s="712"/>
      <c r="G30" s="298" t="s">
        <v>445</v>
      </c>
      <c r="H30" s="299"/>
      <c r="I30" s="299"/>
      <c r="J30" s="299"/>
      <c r="K30" s="299"/>
      <c r="L30" s="299"/>
      <c r="M30" s="299"/>
      <c r="N30" s="299"/>
      <c r="O30" s="299"/>
      <c r="P30" s="299"/>
      <c r="Q30" s="299"/>
      <c r="R30" s="299"/>
      <c r="S30" s="299"/>
      <c r="T30" s="299"/>
      <c r="U30" s="299"/>
      <c r="V30" s="300"/>
    </row>
    <row r="31" spans="1:30" s="68" customFormat="1" ht="36" customHeight="1">
      <c r="A31" s="214" t="s">
        <v>503</v>
      </c>
      <c r="B31" s="214"/>
      <c r="C31" s="214"/>
      <c r="D31" s="214"/>
      <c r="E31" s="214"/>
      <c r="F31" s="214"/>
      <c r="G31" s="280" t="s">
        <v>504</v>
      </c>
      <c r="H31" s="281"/>
      <c r="I31" s="281"/>
      <c r="J31" s="281"/>
      <c r="K31" s="281"/>
      <c r="L31" s="281"/>
      <c r="M31" s="281"/>
      <c r="N31" s="281"/>
      <c r="O31" s="281"/>
      <c r="P31" s="281"/>
      <c r="Q31" s="281"/>
      <c r="R31" s="281"/>
      <c r="S31" s="281"/>
      <c r="T31" s="281"/>
      <c r="U31" s="281"/>
      <c r="V31" s="282"/>
      <c r="X31" s="169" t="s">
        <v>738</v>
      </c>
    </row>
    <row r="32" spans="1:30" s="68" customFormat="1" ht="21" customHeight="1">
      <c r="A32" s="710" t="s">
        <v>506</v>
      </c>
      <c r="B32" s="711"/>
      <c r="C32" s="711"/>
      <c r="D32" s="711"/>
      <c r="E32" s="711"/>
      <c r="F32" s="712"/>
      <c r="G32" s="280" t="s">
        <v>507</v>
      </c>
      <c r="H32" s="281"/>
      <c r="I32" s="281"/>
      <c r="J32" s="281"/>
      <c r="K32" s="281"/>
      <c r="L32" s="281"/>
      <c r="M32" s="281"/>
      <c r="N32" s="281"/>
      <c r="O32" s="281"/>
      <c r="P32" s="281"/>
      <c r="Q32" s="281"/>
      <c r="R32" s="281"/>
      <c r="S32" s="281"/>
      <c r="T32" s="281"/>
      <c r="U32" s="281"/>
      <c r="V32" s="282"/>
    </row>
    <row r="33" spans="1:36" s="68" customFormat="1" ht="21" customHeight="1">
      <c r="A33" s="707" t="s">
        <v>509</v>
      </c>
      <c r="B33" s="708"/>
      <c r="C33" s="708"/>
      <c r="D33" s="708"/>
      <c r="E33" s="708"/>
      <c r="F33" s="709"/>
      <c r="G33" s="280" t="s">
        <v>510</v>
      </c>
      <c r="H33" s="281"/>
      <c r="I33" s="281"/>
      <c r="J33" s="281"/>
      <c r="K33" s="281"/>
      <c r="L33" s="281"/>
      <c r="M33" s="281"/>
      <c r="N33" s="281"/>
      <c r="O33" s="281"/>
      <c r="P33" s="281"/>
      <c r="Q33" s="281"/>
      <c r="R33" s="281"/>
      <c r="S33" s="281"/>
      <c r="T33" s="281"/>
      <c r="U33" s="281"/>
      <c r="V33" s="282"/>
    </row>
    <row r="34" spans="1:36" s="68" customFormat="1" ht="21" customHeight="1">
      <c r="A34" s="229" t="s">
        <v>511</v>
      </c>
      <c r="B34" s="229"/>
      <c r="C34" s="229"/>
      <c r="D34" s="229"/>
      <c r="E34" s="229"/>
      <c r="F34" s="229"/>
      <c r="G34" s="280" t="s">
        <v>512</v>
      </c>
      <c r="H34" s="281"/>
      <c r="I34" s="281"/>
      <c r="J34" s="281"/>
      <c r="K34" s="281"/>
      <c r="L34" s="281"/>
      <c r="M34" s="281"/>
      <c r="N34" s="281"/>
      <c r="O34" s="281"/>
      <c r="P34" s="281"/>
      <c r="Q34" s="281"/>
      <c r="R34" s="281"/>
      <c r="S34" s="281"/>
      <c r="T34" s="281"/>
      <c r="U34" s="281"/>
      <c r="V34" s="282"/>
    </row>
    <row r="35" spans="1:36" s="98" customFormat="1" ht="21.75" customHeight="1">
      <c r="A35" s="229" t="s">
        <v>513</v>
      </c>
      <c r="B35" s="229"/>
      <c r="C35" s="229"/>
      <c r="D35" s="229"/>
      <c r="E35" s="229"/>
      <c r="F35" s="229"/>
      <c r="G35" s="494" t="s">
        <v>514</v>
      </c>
      <c r="H35" s="495"/>
      <c r="I35" s="495"/>
      <c r="J35" s="495"/>
      <c r="K35" s="495"/>
      <c r="L35" s="495"/>
      <c r="M35" s="495"/>
      <c r="N35" s="495"/>
      <c r="O35" s="495"/>
      <c r="P35" s="495"/>
      <c r="Q35" s="495"/>
      <c r="R35" s="495"/>
      <c r="S35" s="495"/>
      <c r="T35" s="495"/>
      <c r="U35" s="495"/>
      <c r="V35" s="496"/>
      <c r="W35" s="103"/>
      <c r="X35" s="158" t="s">
        <v>497</v>
      </c>
      <c r="Y35" s="62"/>
      <c r="Z35" s="62"/>
      <c r="AA35" s="62"/>
    </row>
    <row r="36" spans="1:36" s="68" customFormat="1" ht="21" customHeight="1">
      <c r="A36" s="318" t="s">
        <v>515</v>
      </c>
      <c r="B36" s="319"/>
      <c r="C36" s="319"/>
      <c r="D36" s="319"/>
      <c r="E36" s="319"/>
      <c r="F36" s="320"/>
      <c r="G36" s="280" t="s">
        <v>516</v>
      </c>
      <c r="H36" s="281"/>
      <c r="I36" s="281"/>
      <c r="J36" s="281"/>
      <c r="K36" s="281"/>
      <c r="L36" s="281"/>
      <c r="M36" s="281"/>
      <c r="N36" s="281"/>
      <c r="O36" s="281"/>
      <c r="P36" s="281"/>
      <c r="Q36" s="281"/>
      <c r="R36" s="281"/>
      <c r="S36" s="281"/>
      <c r="T36" s="281"/>
      <c r="U36" s="281"/>
      <c r="V36" s="282"/>
    </row>
    <row r="37" spans="1:36" s="98" customFormat="1" ht="88.5" customHeight="1">
      <c r="A37" s="226" t="s">
        <v>392</v>
      </c>
      <c r="B37" s="227"/>
      <c r="C37" s="227"/>
      <c r="D37" s="227"/>
      <c r="E37" s="227"/>
      <c r="F37" s="228"/>
      <c r="G37" s="236" t="s">
        <v>393</v>
      </c>
      <c r="H37" s="237"/>
      <c r="I37" s="237"/>
      <c r="J37" s="237"/>
      <c r="K37" s="237"/>
      <c r="L37" s="237"/>
      <c r="M37" s="237"/>
      <c r="N37" s="237"/>
      <c r="O37" s="237"/>
      <c r="P37" s="237"/>
      <c r="Q37" s="237"/>
      <c r="R37" s="237"/>
      <c r="S37" s="237"/>
      <c r="T37" s="237"/>
      <c r="U37" s="237"/>
      <c r="V37" s="237"/>
      <c r="W37" s="103"/>
      <c r="X37" s="149" t="s">
        <v>394</v>
      </c>
    </row>
    <row r="38" spans="1:36" s="98" customFormat="1" ht="21.75" customHeight="1">
      <c r="A38" s="307"/>
      <c r="B38" s="308"/>
      <c r="C38" s="308"/>
      <c r="D38" s="308"/>
      <c r="E38" s="308"/>
      <c r="F38" s="309"/>
      <c r="G38" s="229" t="s">
        <v>395</v>
      </c>
      <c r="H38" s="229"/>
      <c r="I38" s="229"/>
      <c r="J38" s="229"/>
      <c r="K38" s="229"/>
      <c r="L38" s="276" t="s">
        <v>396</v>
      </c>
      <c r="M38" s="276"/>
      <c r="N38" s="276"/>
      <c r="O38" s="276"/>
      <c r="P38" s="276"/>
      <c r="Q38" s="276"/>
      <c r="R38" s="276"/>
      <c r="S38" s="276"/>
      <c r="T38" s="276"/>
      <c r="U38" s="276"/>
      <c r="V38" s="276"/>
      <c r="W38" s="103"/>
      <c r="X38" s="149"/>
      <c r="Y38" s="137"/>
    </row>
    <row r="39" spans="1:36" s="98" customFormat="1" ht="21.75" customHeight="1">
      <c r="A39" s="307"/>
      <c r="B39" s="308"/>
      <c r="C39" s="308"/>
      <c r="D39" s="308"/>
      <c r="E39" s="308"/>
      <c r="F39" s="309"/>
      <c r="G39" s="229" t="s">
        <v>397</v>
      </c>
      <c r="H39" s="229"/>
      <c r="I39" s="229"/>
      <c r="J39" s="229"/>
      <c r="K39" s="229"/>
      <c r="L39" s="238" t="s">
        <v>398</v>
      </c>
      <c r="M39" s="238"/>
      <c r="N39" s="238"/>
      <c r="O39" s="238"/>
      <c r="P39" s="238"/>
      <c r="Q39" s="239"/>
      <c r="R39" s="239"/>
      <c r="S39" s="239"/>
      <c r="T39" s="239"/>
      <c r="U39" s="239"/>
      <c r="V39" s="239"/>
      <c r="W39" s="103"/>
      <c r="X39" s="149"/>
      <c r="Y39" s="137"/>
    </row>
    <row r="40" spans="1:36" s="98" customFormat="1" ht="29.25" customHeight="1">
      <c r="A40" s="307"/>
      <c r="B40" s="308"/>
      <c r="C40" s="308"/>
      <c r="D40" s="308"/>
      <c r="E40" s="308"/>
      <c r="F40" s="309"/>
      <c r="G40" s="223" t="s">
        <v>399</v>
      </c>
      <c r="H40" s="224"/>
      <c r="I40" s="224"/>
      <c r="J40" s="224"/>
      <c r="K40" s="224"/>
      <c r="L40" s="224"/>
      <c r="M40" s="224"/>
      <c r="N40" s="224"/>
      <c r="O40" s="224"/>
      <c r="P40" s="224"/>
      <c r="Q40" s="224"/>
      <c r="R40" s="224"/>
      <c r="S40" s="224"/>
      <c r="T40" s="224"/>
      <c r="U40" s="224"/>
      <c r="V40" s="225"/>
      <c r="W40" s="103"/>
      <c r="X40" s="149" t="s">
        <v>400</v>
      </c>
      <c r="Y40" s="137"/>
      <c r="Z40" s="175"/>
      <c r="AA40" s="175"/>
      <c r="AB40" s="175"/>
      <c r="AC40" s="175"/>
      <c r="AD40" s="175"/>
      <c r="AE40" s="175"/>
      <c r="AF40" s="175"/>
      <c r="AG40" s="175"/>
      <c r="AH40" s="175"/>
      <c r="AI40" s="175"/>
      <c r="AJ40" s="175"/>
    </row>
    <row r="41" spans="1:36" s="98" customFormat="1" ht="51.75" customHeight="1">
      <c r="A41" s="307"/>
      <c r="B41" s="308"/>
      <c r="C41" s="308"/>
      <c r="D41" s="308"/>
      <c r="E41" s="308"/>
      <c r="F41" s="309"/>
      <c r="G41" s="340" t="s">
        <v>401</v>
      </c>
      <c r="H41" s="234"/>
      <c r="I41" s="234"/>
      <c r="J41" s="234"/>
      <c r="K41" s="234"/>
      <c r="L41" s="234"/>
      <c r="M41" s="234"/>
      <c r="N41" s="234"/>
      <c r="O41" s="234"/>
      <c r="P41" s="234"/>
      <c r="Q41" s="234"/>
      <c r="R41" s="234"/>
      <c r="S41" s="234"/>
      <c r="T41" s="234"/>
      <c r="U41" s="234"/>
      <c r="V41" s="234"/>
      <c r="W41" s="103"/>
      <c r="X41" s="149"/>
    </row>
    <row r="42" spans="1:36" s="98" customFormat="1" ht="21.75" customHeight="1">
      <c r="A42" s="307"/>
      <c r="B42" s="308"/>
      <c r="C42" s="308"/>
      <c r="D42" s="308"/>
      <c r="E42" s="308"/>
      <c r="F42" s="309"/>
      <c r="G42" s="235" t="s">
        <v>395</v>
      </c>
      <c r="H42" s="235"/>
      <c r="I42" s="235"/>
      <c r="J42" s="235"/>
      <c r="K42" s="235"/>
      <c r="L42" s="304" t="s">
        <v>396</v>
      </c>
      <c r="M42" s="304"/>
      <c r="N42" s="304"/>
      <c r="O42" s="304"/>
      <c r="P42" s="304"/>
      <c r="Q42" s="304"/>
      <c r="R42" s="304"/>
      <c r="S42" s="304"/>
      <c r="T42" s="304"/>
      <c r="U42" s="304"/>
      <c r="V42" s="304"/>
      <c r="W42" s="103"/>
      <c r="X42" s="149"/>
      <c r="Y42" s="137"/>
    </row>
    <row r="43" spans="1:36" s="98" customFormat="1" ht="21.75" customHeight="1">
      <c r="A43" s="307"/>
      <c r="B43" s="308"/>
      <c r="C43" s="308"/>
      <c r="D43" s="308"/>
      <c r="E43" s="308"/>
      <c r="F43" s="309"/>
      <c r="G43" s="235" t="s">
        <v>397</v>
      </c>
      <c r="H43" s="235"/>
      <c r="I43" s="235"/>
      <c r="J43" s="235"/>
      <c r="K43" s="235"/>
      <c r="L43" s="221" t="s">
        <v>398</v>
      </c>
      <c r="M43" s="221"/>
      <c r="N43" s="221"/>
      <c r="O43" s="221"/>
      <c r="P43" s="221"/>
      <c r="Q43" s="222"/>
      <c r="R43" s="222"/>
      <c r="S43" s="222"/>
      <c r="T43" s="222"/>
      <c r="U43" s="222"/>
      <c r="V43" s="222"/>
      <c r="W43" s="103"/>
      <c r="X43" s="149"/>
      <c r="Y43" s="137"/>
    </row>
    <row r="44" spans="1:36" s="98" customFormat="1" ht="29.25" customHeight="1">
      <c r="A44" s="307"/>
      <c r="B44" s="308"/>
      <c r="C44" s="308"/>
      <c r="D44" s="308"/>
      <c r="E44" s="308"/>
      <c r="F44" s="309"/>
      <c r="G44" s="223" t="s">
        <v>399</v>
      </c>
      <c r="H44" s="224"/>
      <c r="I44" s="224"/>
      <c r="J44" s="224"/>
      <c r="K44" s="224"/>
      <c r="L44" s="224"/>
      <c r="M44" s="224"/>
      <c r="N44" s="224"/>
      <c r="O44" s="224"/>
      <c r="P44" s="224"/>
      <c r="Q44" s="224"/>
      <c r="R44" s="224"/>
      <c r="S44" s="224"/>
      <c r="T44" s="224"/>
      <c r="U44" s="224"/>
      <c r="V44" s="225"/>
      <c r="W44" s="103"/>
      <c r="X44" s="149" t="s">
        <v>400</v>
      </c>
      <c r="Y44" s="137"/>
      <c r="Z44" s="175"/>
      <c r="AA44" s="175"/>
      <c r="AB44" s="175"/>
      <c r="AC44" s="175"/>
      <c r="AD44" s="175"/>
      <c r="AE44" s="175"/>
      <c r="AF44" s="175"/>
      <c r="AG44" s="175"/>
      <c r="AH44" s="175"/>
      <c r="AI44" s="175"/>
      <c r="AJ44" s="175"/>
    </row>
    <row r="45" spans="1:36" s="98" customFormat="1" ht="59.25" customHeight="1">
      <c r="A45" s="307"/>
      <c r="B45" s="308"/>
      <c r="C45" s="308"/>
      <c r="D45" s="308"/>
      <c r="E45" s="308"/>
      <c r="F45" s="309"/>
      <c r="G45" s="236" t="s">
        <v>402</v>
      </c>
      <c r="H45" s="237"/>
      <c r="I45" s="237"/>
      <c r="J45" s="237"/>
      <c r="K45" s="237"/>
      <c r="L45" s="237"/>
      <c r="M45" s="237"/>
      <c r="N45" s="237"/>
      <c r="O45" s="237"/>
      <c r="P45" s="237"/>
      <c r="Q45" s="237"/>
      <c r="R45" s="237"/>
      <c r="S45" s="237"/>
      <c r="T45" s="237"/>
      <c r="U45" s="237"/>
      <c r="V45" s="237"/>
      <c r="W45" s="103"/>
      <c r="X45" s="149"/>
    </row>
    <row r="46" spans="1:36" s="98" customFormat="1" ht="21.75" customHeight="1">
      <c r="A46" s="307"/>
      <c r="B46" s="308"/>
      <c r="C46" s="308"/>
      <c r="D46" s="308"/>
      <c r="E46" s="308"/>
      <c r="F46" s="309"/>
      <c r="G46" s="229" t="s">
        <v>395</v>
      </c>
      <c r="H46" s="229"/>
      <c r="I46" s="229"/>
      <c r="J46" s="229"/>
      <c r="K46" s="229"/>
      <c r="L46" s="276" t="s">
        <v>396</v>
      </c>
      <c r="M46" s="276"/>
      <c r="N46" s="276"/>
      <c r="O46" s="276"/>
      <c r="P46" s="276"/>
      <c r="Q46" s="276"/>
      <c r="R46" s="276"/>
      <c r="S46" s="276"/>
      <c r="T46" s="276"/>
      <c r="U46" s="276"/>
      <c r="V46" s="276"/>
      <c r="W46" s="103"/>
      <c r="X46" s="149"/>
      <c r="Y46" s="137"/>
    </row>
    <row r="47" spans="1:36" s="98" customFormat="1" ht="21.75" customHeight="1">
      <c r="A47" s="307"/>
      <c r="B47" s="308"/>
      <c r="C47" s="308"/>
      <c r="D47" s="308"/>
      <c r="E47" s="308"/>
      <c r="F47" s="309"/>
      <c r="G47" s="229" t="s">
        <v>397</v>
      </c>
      <c r="H47" s="229"/>
      <c r="I47" s="229"/>
      <c r="J47" s="229"/>
      <c r="K47" s="229"/>
      <c r="L47" s="238" t="s">
        <v>398</v>
      </c>
      <c r="M47" s="238"/>
      <c r="N47" s="238"/>
      <c r="O47" s="238"/>
      <c r="P47" s="238"/>
      <c r="Q47" s="239"/>
      <c r="R47" s="239"/>
      <c r="S47" s="239"/>
      <c r="T47" s="239"/>
      <c r="U47" s="239"/>
      <c r="V47" s="239"/>
      <c r="W47" s="103"/>
      <c r="X47" s="149"/>
      <c r="Y47" s="137"/>
    </row>
    <row r="48" spans="1:36" s="98" customFormat="1" ht="29.25" customHeight="1">
      <c r="A48" s="307"/>
      <c r="B48" s="308"/>
      <c r="C48" s="308"/>
      <c r="D48" s="308"/>
      <c r="E48" s="308"/>
      <c r="F48" s="309"/>
      <c r="G48" s="223" t="s">
        <v>399</v>
      </c>
      <c r="H48" s="224"/>
      <c r="I48" s="224"/>
      <c r="J48" s="224"/>
      <c r="K48" s="224"/>
      <c r="L48" s="224"/>
      <c r="M48" s="224"/>
      <c r="N48" s="224"/>
      <c r="O48" s="224"/>
      <c r="P48" s="224"/>
      <c r="Q48" s="224"/>
      <c r="R48" s="224"/>
      <c r="S48" s="224"/>
      <c r="T48" s="224"/>
      <c r="U48" s="224"/>
      <c r="V48" s="225"/>
      <c r="W48" s="103"/>
      <c r="X48" s="149" t="s">
        <v>400</v>
      </c>
      <c r="Y48" s="137"/>
      <c r="Z48" s="175"/>
      <c r="AA48" s="175"/>
      <c r="AB48" s="175"/>
      <c r="AC48" s="175"/>
      <c r="AD48" s="175"/>
      <c r="AE48" s="175"/>
      <c r="AF48" s="175"/>
      <c r="AG48" s="175"/>
      <c r="AH48" s="175"/>
      <c r="AI48" s="175"/>
      <c r="AJ48" s="175"/>
    </row>
    <row r="49" spans="1:36" s="98" customFormat="1" ht="47.25" customHeight="1">
      <c r="A49" s="307"/>
      <c r="B49" s="308"/>
      <c r="C49" s="308"/>
      <c r="D49" s="308"/>
      <c r="E49" s="308"/>
      <c r="F49" s="309"/>
      <c r="G49" s="233" t="s">
        <v>403</v>
      </c>
      <c r="H49" s="234"/>
      <c r="I49" s="234"/>
      <c r="J49" s="234"/>
      <c r="K49" s="234"/>
      <c r="L49" s="234"/>
      <c r="M49" s="234"/>
      <c r="N49" s="234"/>
      <c r="O49" s="234"/>
      <c r="P49" s="234"/>
      <c r="Q49" s="234"/>
      <c r="R49" s="234"/>
      <c r="S49" s="234"/>
      <c r="T49" s="234"/>
      <c r="U49" s="234"/>
      <c r="V49" s="234"/>
      <c r="W49" s="103"/>
      <c r="X49" s="149"/>
      <c r="Y49" s="137"/>
    </row>
    <row r="50" spans="1:36" s="98" customFormat="1" ht="21.75" customHeight="1">
      <c r="A50" s="307"/>
      <c r="B50" s="308"/>
      <c r="C50" s="308"/>
      <c r="D50" s="308"/>
      <c r="E50" s="308"/>
      <c r="F50" s="309"/>
      <c r="G50" s="235" t="s">
        <v>397</v>
      </c>
      <c r="H50" s="235"/>
      <c r="I50" s="235"/>
      <c r="J50" s="235"/>
      <c r="K50" s="235"/>
      <c r="L50" s="221" t="s">
        <v>398</v>
      </c>
      <c r="M50" s="221"/>
      <c r="N50" s="221"/>
      <c r="O50" s="221"/>
      <c r="P50" s="221"/>
      <c r="Q50" s="222"/>
      <c r="R50" s="222"/>
      <c r="S50" s="222"/>
      <c r="T50" s="222"/>
      <c r="U50" s="222"/>
      <c r="V50" s="222"/>
      <c r="W50" s="103"/>
      <c r="X50" s="149"/>
      <c r="Y50" s="137"/>
      <c r="Z50" s="232"/>
      <c r="AA50" s="232"/>
      <c r="AB50" s="232"/>
      <c r="AC50" s="232"/>
      <c r="AD50" s="232"/>
      <c r="AE50" s="232"/>
      <c r="AF50" s="232"/>
      <c r="AG50" s="232"/>
      <c r="AH50" s="232"/>
      <c r="AI50" s="232"/>
      <c r="AJ50" s="232"/>
    </row>
    <row r="51" spans="1:36" s="98" customFormat="1" ht="29.25" customHeight="1">
      <c r="A51" s="307"/>
      <c r="B51" s="308"/>
      <c r="C51" s="308"/>
      <c r="D51" s="308"/>
      <c r="E51" s="308"/>
      <c r="F51" s="309"/>
      <c r="G51" s="223" t="s">
        <v>404</v>
      </c>
      <c r="H51" s="224"/>
      <c r="I51" s="224"/>
      <c r="J51" s="224"/>
      <c r="K51" s="224"/>
      <c r="L51" s="224"/>
      <c r="M51" s="224"/>
      <c r="N51" s="224"/>
      <c r="O51" s="224"/>
      <c r="P51" s="224"/>
      <c r="Q51" s="224"/>
      <c r="R51" s="224"/>
      <c r="S51" s="224"/>
      <c r="T51" s="224"/>
      <c r="U51" s="224"/>
      <c r="V51" s="225"/>
      <c r="W51" s="103"/>
      <c r="X51" s="149" t="s">
        <v>400</v>
      </c>
      <c r="Y51" s="137"/>
      <c r="Z51" s="175"/>
      <c r="AA51" s="175"/>
      <c r="AB51" s="175"/>
      <c r="AC51" s="175"/>
      <c r="AD51" s="175"/>
      <c r="AE51" s="175"/>
      <c r="AF51" s="175"/>
      <c r="AG51" s="175"/>
      <c r="AH51" s="175"/>
      <c r="AI51" s="175"/>
      <c r="AJ51" s="175"/>
    </row>
    <row r="52" spans="1:36" s="98" customFormat="1" ht="54" customHeight="1">
      <c r="A52" s="307"/>
      <c r="B52" s="308"/>
      <c r="C52" s="308"/>
      <c r="D52" s="308"/>
      <c r="E52" s="308"/>
      <c r="F52" s="309"/>
      <c r="G52" s="236" t="s">
        <v>405</v>
      </c>
      <c r="H52" s="237"/>
      <c r="I52" s="237"/>
      <c r="J52" s="237"/>
      <c r="K52" s="237"/>
      <c r="L52" s="237"/>
      <c r="M52" s="237"/>
      <c r="N52" s="237"/>
      <c r="O52" s="237"/>
      <c r="P52" s="237"/>
      <c r="Q52" s="237"/>
      <c r="R52" s="237"/>
      <c r="S52" s="237"/>
      <c r="T52" s="237"/>
      <c r="U52" s="237"/>
      <c r="V52" s="237"/>
      <c r="W52" s="103"/>
      <c r="X52" s="149"/>
      <c r="Y52" s="137"/>
    </row>
    <row r="53" spans="1:36" s="98" customFormat="1" ht="21.75" customHeight="1">
      <c r="A53" s="307"/>
      <c r="B53" s="308"/>
      <c r="C53" s="308"/>
      <c r="D53" s="308"/>
      <c r="E53" s="308"/>
      <c r="F53" s="309"/>
      <c r="G53" s="229" t="s">
        <v>397</v>
      </c>
      <c r="H53" s="229"/>
      <c r="I53" s="229"/>
      <c r="J53" s="229"/>
      <c r="K53" s="229"/>
      <c r="L53" s="238" t="s">
        <v>398</v>
      </c>
      <c r="M53" s="238"/>
      <c r="N53" s="238"/>
      <c r="O53" s="238"/>
      <c r="P53" s="238"/>
      <c r="Q53" s="239"/>
      <c r="R53" s="239"/>
      <c r="S53" s="239"/>
      <c r="T53" s="239"/>
      <c r="U53" s="239"/>
      <c r="V53" s="239"/>
      <c r="W53" s="103"/>
      <c r="X53" s="149"/>
      <c r="Y53" s="137"/>
      <c r="Z53" s="232"/>
      <c r="AA53" s="232"/>
      <c r="AB53" s="232"/>
      <c r="AC53" s="232"/>
      <c r="AD53" s="232"/>
      <c r="AE53" s="232"/>
      <c r="AF53" s="232"/>
      <c r="AG53" s="232"/>
      <c r="AH53" s="232"/>
      <c r="AI53" s="232"/>
      <c r="AJ53" s="232"/>
    </row>
    <row r="54" spans="1:36" s="98" customFormat="1" ht="29.25" customHeight="1">
      <c r="A54" s="307"/>
      <c r="B54" s="308"/>
      <c r="C54" s="308"/>
      <c r="D54" s="308"/>
      <c r="E54" s="308"/>
      <c r="F54" s="309"/>
      <c r="G54" s="223" t="s">
        <v>406</v>
      </c>
      <c r="H54" s="224"/>
      <c r="I54" s="224"/>
      <c r="J54" s="224"/>
      <c r="K54" s="224"/>
      <c r="L54" s="224"/>
      <c r="M54" s="224"/>
      <c r="N54" s="224"/>
      <c r="O54" s="224"/>
      <c r="P54" s="224"/>
      <c r="Q54" s="224"/>
      <c r="R54" s="224"/>
      <c r="S54" s="224"/>
      <c r="T54" s="224"/>
      <c r="U54" s="224"/>
      <c r="V54" s="225"/>
      <c r="W54" s="103"/>
      <c r="X54" s="149" t="s">
        <v>400</v>
      </c>
      <c r="Y54" s="137"/>
      <c r="Z54" s="175"/>
      <c r="AA54" s="175"/>
      <c r="AB54" s="175"/>
      <c r="AC54" s="175"/>
      <c r="AD54" s="175"/>
      <c r="AE54" s="175"/>
      <c r="AF54" s="175"/>
      <c r="AG54" s="175"/>
      <c r="AH54" s="175"/>
      <c r="AI54" s="175"/>
      <c r="AJ54" s="175"/>
    </row>
    <row r="55" spans="1:36" s="98" customFormat="1" ht="43.5" customHeight="1">
      <c r="A55" s="307"/>
      <c r="B55" s="308"/>
      <c r="C55" s="308"/>
      <c r="D55" s="308"/>
      <c r="E55" s="308"/>
      <c r="F55" s="309"/>
      <c r="G55" s="233" t="s">
        <v>407</v>
      </c>
      <c r="H55" s="234"/>
      <c r="I55" s="234"/>
      <c r="J55" s="234"/>
      <c r="K55" s="234"/>
      <c r="L55" s="234"/>
      <c r="M55" s="234"/>
      <c r="N55" s="234"/>
      <c r="O55" s="234"/>
      <c r="P55" s="234"/>
      <c r="Q55" s="234"/>
      <c r="R55" s="234"/>
      <c r="S55" s="234"/>
      <c r="T55" s="234"/>
      <c r="U55" s="234"/>
      <c r="V55" s="234"/>
      <c r="W55" s="103"/>
      <c r="X55" s="149"/>
      <c r="Y55" s="137"/>
    </row>
    <row r="56" spans="1:36" s="98" customFormat="1" ht="21.75" customHeight="1">
      <c r="A56" s="307"/>
      <c r="B56" s="308"/>
      <c r="C56" s="308"/>
      <c r="D56" s="308"/>
      <c r="E56" s="308"/>
      <c r="F56" s="309"/>
      <c r="G56" s="235" t="s">
        <v>397</v>
      </c>
      <c r="H56" s="235"/>
      <c r="I56" s="235"/>
      <c r="J56" s="235"/>
      <c r="K56" s="235"/>
      <c r="L56" s="221" t="s">
        <v>398</v>
      </c>
      <c r="M56" s="221"/>
      <c r="N56" s="221"/>
      <c r="O56" s="221"/>
      <c r="P56" s="221"/>
      <c r="Q56" s="222"/>
      <c r="R56" s="222"/>
      <c r="S56" s="222"/>
      <c r="T56" s="222"/>
      <c r="U56" s="222"/>
      <c r="V56" s="222"/>
      <c r="W56" s="103"/>
      <c r="X56" s="149"/>
      <c r="Y56" s="137"/>
      <c r="Z56" s="232"/>
      <c r="AA56" s="232"/>
      <c r="AB56" s="232"/>
      <c r="AC56" s="232"/>
      <c r="AD56" s="232"/>
      <c r="AE56" s="232"/>
      <c r="AF56" s="232"/>
      <c r="AG56" s="232"/>
      <c r="AH56" s="232"/>
      <c r="AI56" s="232"/>
      <c r="AJ56" s="232"/>
    </row>
    <row r="57" spans="1:36" s="98" customFormat="1" ht="29.25" customHeight="1">
      <c r="A57" s="307"/>
      <c r="B57" s="308"/>
      <c r="C57" s="308"/>
      <c r="D57" s="308"/>
      <c r="E57" s="308"/>
      <c r="F57" s="309"/>
      <c r="G57" s="223" t="s">
        <v>408</v>
      </c>
      <c r="H57" s="224"/>
      <c r="I57" s="224"/>
      <c r="J57" s="224"/>
      <c r="K57" s="224"/>
      <c r="L57" s="224"/>
      <c r="M57" s="224"/>
      <c r="N57" s="224"/>
      <c r="O57" s="224"/>
      <c r="P57" s="224"/>
      <c r="Q57" s="224"/>
      <c r="R57" s="224"/>
      <c r="S57" s="224"/>
      <c r="T57" s="224"/>
      <c r="U57" s="224"/>
      <c r="V57" s="225"/>
      <c r="W57" s="103"/>
      <c r="X57" s="149" t="s">
        <v>400</v>
      </c>
      <c r="Y57" s="137"/>
      <c r="Z57" s="175"/>
      <c r="AA57" s="175"/>
      <c r="AB57" s="175"/>
      <c r="AC57" s="175"/>
      <c r="AD57" s="175"/>
      <c r="AE57" s="175"/>
      <c r="AF57" s="175"/>
      <c r="AG57" s="175"/>
      <c r="AH57" s="175"/>
      <c r="AI57" s="175"/>
      <c r="AJ57" s="175"/>
    </row>
    <row r="58" spans="1:36" s="98" customFormat="1" ht="54" customHeight="1">
      <c r="A58" s="307"/>
      <c r="B58" s="308"/>
      <c r="C58" s="308"/>
      <c r="D58" s="308"/>
      <c r="E58" s="308"/>
      <c r="F58" s="309"/>
      <c r="G58" s="236" t="s">
        <v>409</v>
      </c>
      <c r="H58" s="237"/>
      <c r="I58" s="237"/>
      <c r="J58" s="237"/>
      <c r="K58" s="237"/>
      <c r="L58" s="237"/>
      <c r="M58" s="237"/>
      <c r="N58" s="237"/>
      <c r="O58" s="237"/>
      <c r="P58" s="237"/>
      <c r="Q58" s="237"/>
      <c r="R58" s="237"/>
      <c r="S58" s="237"/>
      <c r="T58" s="237"/>
      <c r="U58" s="237"/>
      <c r="V58" s="237"/>
      <c r="W58" s="103"/>
      <c r="X58" s="149"/>
      <c r="Y58" s="137"/>
    </row>
    <row r="59" spans="1:36" s="98" customFormat="1" ht="21.75" customHeight="1">
      <c r="A59" s="307"/>
      <c r="B59" s="308"/>
      <c r="C59" s="308"/>
      <c r="D59" s="308"/>
      <c r="E59" s="308"/>
      <c r="F59" s="309"/>
      <c r="G59" s="229" t="s">
        <v>397</v>
      </c>
      <c r="H59" s="229"/>
      <c r="I59" s="229"/>
      <c r="J59" s="229"/>
      <c r="K59" s="229"/>
      <c r="L59" s="238" t="s">
        <v>398</v>
      </c>
      <c r="M59" s="238"/>
      <c r="N59" s="238"/>
      <c r="O59" s="238"/>
      <c r="P59" s="238"/>
      <c r="Q59" s="239"/>
      <c r="R59" s="239"/>
      <c r="S59" s="239"/>
      <c r="T59" s="239"/>
      <c r="U59" s="239"/>
      <c r="V59" s="239"/>
      <c r="W59" s="103"/>
      <c r="X59" s="149"/>
      <c r="Y59" s="137"/>
      <c r="Z59" s="232"/>
      <c r="AA59" s="232"/>
      <c r="AB59" s="232"/>
      <c r="AC59" s="232"/>
      <c r="AD59" s="232"/>
      <c r="AE59" s="232"/>
      <c r="AF59" s="232"/>
      <c r="AG59" s="232"/>
      <c r="AH59" s="232"/>
      <c r="AI59" s="232"/>
      <c r="AJ59" s="232"/>
    </row>
    <row r="60" spans="1:36" s="98" customFormat="1" ht="29.25" customHeight="1">
      <c r="A60" s="307"/>
      <c r="B60" s="308"/>
      <c r="C60" s="308"/>
      <c r="D60" s="308"/>
      <c r="E60" s="308"/>
      <c r="F60" s="309"/>
      <c r="G60" s="223" t="s">
        <v>410</v>
      </c>
      <c r="H60" s="224"/>
      <c r="I60" s="224"/>
      <c r="J60" s="224"/>
      <c r="K60" s="224"/>
      <c r="L60" s="224"/>
      <c r="M60" s="224"/>
      <c r="N60" s="224"/>
      <c r="O60" s="224"/>
      <c r="P60" s="224"/>
      <c r="Q60" s="224"/>
      <c r="R60" s="224"/>
      <c r="S60" s="224"/>
      <c r="T60" s="224"/>
      <c r="U60" s="224"/>
      <c r="V60" s="225"/>
      <c r="W60" s="103"/>
      <c r="X60" s="149" t="s">
        <v>400</v>
      </c>
      <c r="Y60" s="137"/>
      <c r="Z60" s="175"/>
      <c r="AA60" s="175"/>
      <c r="AB60" s="175"/>
      <c r="AC60" s="175"/>
      <c r="AD60" s="175"/>
      <c r="AE60" s="175"/>
      <c r="AF60" s="175"/>
      <c r="AG60" s="175"/>
      <c r="AH60" s="175"/>
      <c r="AI60" s="175"/>
      <c r="AJ60" s="175"/>
    </row>
    <row r="61" spans="1:36" s="98" customFormat="1" ht="54" customHeight="1">
      <c r="A61" s="307"/>
      <c r="B61" s="308"/>
      <c r="C61" s="308"/>
      <c r="D61" s="308"/>
      <c r="E61" s="308"/>
      <c r="F61" s="309"/>
      <c r="G61" s="233" t="s">
        <v>411</v>
      </c>
      <c r="H61" s="234"/>
      <c r="I61" s="234"/>
      <c r="J61" s="234"/>
      <c r="K61" s="234"/>
      <c r="L61" s="234"/>
      <c r="M61" s="234"/>
      <c r="N61" s="234"/>
      <c r="O61" s="234"/>
      <c r="P61" s="234"/>
      <c r="Q61" s="234"/>
      <c r="R61" s="234"/>
      <c r="S61" s="234"/>
      <c r="T61" s="234"/>
      <c r="U61" s="234"/>
      <c r="V61" s="234"/>
      <c r="W61" s="103"/>
      <c r="X61" s="149"/>
      <c r="Y61" s="137"/>
    </row>
    <row r="62" spans="1:36" s="98" customFormat="1" ht="21.75" customHeight="1">
      <c r="A62" s="307"/>
      <c r="B62" s="308"/>
      <c r="C62" s="308"/>
      <c r="D62" s="308"/>
      <c r="E62" s="308"/>
      <c r="F62" s="309"/>
      <c r="G62" s="235" t="s">
        <v>397</v>
      </c>
      <c r="H62" s="235"/>
      <c r="I62" s="235"/>
      <c r="J62" s="235"/>
      <c r="K62" s="235"/>
      <c r="L62" s="221" t="s">
        <v>398</v>
      </c>
      <c r="M62" s="221"/>
      <c r="N62" s="221"/>
      <c r="O62" s="221"/>
      <c r="P62" s="221"/>
      <c r="Q62" s="222"/>
      <c r="R62" s="222"/>
      <c r="S62" s="222"/>
      <c r="T62" s="222"/>
      <c r="U62" s="222"/>
      <c r="V62" s="222"/>
      <c r="W62" s="103"/>
      <c r="X62" s="149"/>
      <c r="Y62" s="137"/>
      <c r="Z62" s="232"/>
      <c r="AA62" s="232"/>
      <c r="AB62" s="232"/>
      <c r="AC62" s="232"/>
      <c r="AD62" s="232"/>
      <c r="AE62" s="232"/>
      <c r="AF62" s="232"/>
      <c r="AG62" s="232"/>
      <c r="AH62" s="232"/>
      <c r="AI62" s="232"/>
      <c r="AJ62" s="232"/>
    </row>
    <row r="63" spans="1:36" s="98" customFormat="1" ht="29.25" customHeight="1">
      <c r="A63" s="307"/>
      <c r="B63" s="308"/>
      <c r="C63" s="308"/>
      <c r="D63" s="308"/>
      <c r="E63" s="308"/>
      <c r="F63" s="309"/>
      <c r="G63" s="223" t="s">
        <v>412</v>
      </c>
      <c r="H63" s="224"/>
      <c r="I63" s="224"/>
      <c r="J63" s="224"/>
      <c r="K63" s="224"/>
      <c r="L63" s="224"/>
      <c r="M63" s="224"/>
      <c r="N63" s="224"/>
      <c r="O63" s="224"/>
      <c r="P63" s="224"/>
      <c r="Q63" s="224"/>
      <c r="R63" s="224"/>
      <c r="S63" s="224"/>
      <c r="T63" s="224"/>
      <c r="U63" s="224"/>
      <c r="V63" s="225"/>
      <c r="W63" s="103"/>
      <c r="X63" s="149" t="s">
        <v>400</v>
      </c>
      <c r="Y63" s="137"/>
      <c r="Z63" s="175"/>
      <c r="AA63" s="175"/>
      <c r="AB63" s="175"/>
      <c r="AC63" s="175"/>
      <c r="AD63" s="175"/>
      <c r="AE63" s="175"/>
      <c r="AF63" s="175"/>
      <c r="AG63" s="175"/>
      <c r="AH63" s="175"/>
      <c r="AI63" s="175"/>
      <c r="AJ63" s="175"/>
    </row>
    <row r="64" spans="1:36" s="98" customFormat="1" ht="44.25" customHeight="1">
      <c r="A64" s="307"/>
      <c r="B64" s="308"/>
      <c r="C64" s="308"/>
      <c r="D64" s="308"/>
      <c r="E64" s="308"/>
      <c r="F64" s="309"/>
      <c r="G64" s="236" t="s">
        <v>413</v>
      </c>
      <c r="H64" s="237"/>
      <c r="I64" s="237"/>
      <c r="J64" s="237"/>
      <c r="K64" s="237"/>
      <c r="L64" s="237"/>
      <c r="M64" s="237"/>
      <c r="N64" s="237"/>
      <c r="O64" s="237"/>
      <c r="P64" s="237"/>
      <c r="Q64" s="237"/>
      <c r="R64" s="237"/>
      <c r="S64" s="237"/>
      <c r="T64" s="237"/>
      <c r="U64" s="237"/>
      <c r="V64" s="237"/>
      <c r="W64" s="103"/>
      <c r="X64" s="149"/>
      <c r="Y64" s="137"/>
    </row>
    <row r="65" spans="1:36" s="98" customFormat="1" ht="21.75" customHeight="1">
      <c r="A65" s="307"/>
      <c r="B65" s="308"/>
      <c r="C65" s="308"/>
      <c r="D65" s="308"/>
      <c r="E65" s="308"/>
      <c r="F65" s="309"/>
      <c r="G65" s="229" t="s">
        <v>397</v>
      </c>
      <c r="H65" s="229"/>
      <c r="I65" s="229"/>
      <c r="J65" s="229"/>
      <c r="K65" s="229"/>
      <c r="L65" s="238" t="s">
        <v>398</v>
      </c>
      <c r="M65" s="238"/>
      <c r="N65" s="238"/>
      <c r="O65" s="238"/>
      <c r="P65" s="238"/>
      <c r="Q65" s="239"/>
      <c r="R65" s="239"/>
      <c r="S65" s="239"/>
      <c r="T65" s="239"/>
      <c r="U65" s="239"/>
      <c r="V65" s="239"/>
      <c r="W65" s="103"/>
      <c r="X65" s="149"/>
      <c r="Y65" s="137"/>
      <c r="Z65" s="232"/>
      <c r="AA65" s="232"/>
      <c r="AB65" s="232"/>
      <c r="AC65" s="232"/>
      <c r="AD65" s="232"/>
      <c r="AE65" s="232"/>
      <c r="AF65" s="232"/>
      <c r="AG65" s="232"/>
      <c r="AH65" s="232"/>
      <c r="AI65" s="232"/>
      <c r="AJ65" s="232"/>
    </row>
    <row r="66" spans="1:36" s="98" customFormat="1" ht="29.25" customHeight="1">
      <c r="A66" s="307"/>
      <c r="B66" s="308"/>
      <c r="C66" s="308"/>
      <c r="D66" s="308"/>
      <c r="E66" s="308"/>
      <c r="F66" s="309"/>
      <c r="G66" s="223" t="s">
        <v>414</v>
      </c>
      <c r="H66" s="224"/>
      <c r="I66" s="224"/>
      <c r="J66" s="224"/>
      <c r="K66" s="224"/>
      <c r="L66" s="224"/>
      <c r="M66" s="224"/>
      <c r="N66" s="224"/>
      <c r="O66" s="224"/>
      <c r="P66" s="224"/>
      <c r="Q66" s="224"/>
      <c r="R66" s="224"/>
      <c r="S66" s="224"/>
      <c r="T66" s="224"/>
      <c r="U66" s="224"/>
      <c r="V66" s="225"/>
      <c r="W66" s="103"/>
      <c r="X66" s="149" t="s">
        <v>400</v>
      </c>
      <c r="Y66" s="137"/>
      <c r="Z66" s="175"/>
      <c r="AA66" s="175"/>
      <c r="AB66" s="175"/>
      <c r="AC66" s="175"/>
      <c r="AD66" s="175"/>
      <c r="AE66" s="175"/>
      <c r="AF66" s="175"/>
      <c r="AG66" s="175"/>
      <c r="AH66" s="175"/>
      <c r="AI66" s="175"/>
      <c r="AJ66" s="175"/>
    </row>
    <row r="67" spans="1:36" s="98" customFormat="1" ht="53.25" customHeight="1">
      <c r="A67" s="307"/>
      <c r="B67" s="308"/>
      <c r="C67" s="308"/>
      <c r="D67" s="308"/>
      <c r="E67" s="308"/>
      <c r="F67" s="309"/>
      <c r="G67" s="233" t="s">
        <v>415</v>
      </c>
      <c r="H67" s="234"/>
      <c r="I67" s="234"/>
      <c r="J67" s="234"/>
      <c r="K67" s="234"/>
      <c r="L67" s="234"/>
      <c r="M67" s="234"/>
      <c r="N67" s="234"/>
      <c r="O67" s="234"/>
      <c r="P67" s="234"/>
      <c r="Q67" s="234"/>
      <c r="R67" s="234"/>
      <c r="S67" s="234"/>
      <c r="T67" s="234"/>
      <c r="U67" s="234"/>
      <c r="V67" s="234"/>
      <c r="W67" s="103"/>
      <c r="X67" s="149"/>
      <c r="Y67" s="137"/>
    </row>
    <row r="68" spans="1:36" s="98" customFormat="1" ht="21.75" customHeight="1">
      <c r="A68" s="307"/>
      <c r="B68" s="308"/>
      <c r="C68" s="308"/>
      <c r="D68" s="308"/>
      <c r="E68" s="308"/>
      <c r="F68" s="309"/>
      <c r="G68" s="220" t="s">
        <v>397</v>
      </c>
      <c r="H68" s="220"/>
      <c r="I68" s="220"/>
      <c r="J68" s="220"/>
      <c r="K68" s="220"/>
      <c r="L68" s="221" t="s">
        <v>398</v>
      </c>
      <c r="M68" s="221"/>
      <c r="N68" s="221"/>
      <c r="O68" s="221"/>
      <c r="P68" s="221"/>
      <c r="Q68" s="222"/>
      <c r="R68" s="222"/>
      <c r="S68" s="222"/>
      <c r="T68" s="222"/>
      <c r="U68" s="222"/>
      <c r="V68" s="222"/>
      <c r="W68" s="103"/>
      <c r="X68" s="149"/>
      <c r="Y68" s="137"/>
    </row>
    <row r="69" spans="1:36" s="98" customFormat="1" ht="29.25" customHeight="1">
      <c r="A69" s="180"/>
      <c r="B69" s="181"/>
      <c r="C69" s="181"/>
      <c r="D69" s="181"/>
      <c r="E69" s="181"/>
      <c r="F69" s="182"/>
      <c r="G69" s="223" t="s">
        <v>416</v>
      </c>
      <c r="H69" s="224"/>
      <c r="I69" s="224"/>
      <c r="J69" s="224"/>
      <c r="K69" s="224"/>
      <c r="L69" s="224"/>
      <c r="M69" s="224"/>
      <c r="N69" s="224"/>
      <c r="O69" s="224"/>
      <c r="P69" s="224"/>
      <c r="Q69" s="224"/>
      <c r="R69" s="224"/>
      <c r="S69" s="224"/>
      <c r="T69" s="224"/>
      <c r="U69" s="224"/>
      <c r="V69" s="225"/>
      <c r="W69" s="103"/>
      <c r="X69" s="149" t="s">
        <v>400</v>
      </c>
      <c r="Y69" s="137"/>
      <c r="Z69" s="175"/>
      <c r="AA69" s="175"/>
      <c r="AB69" s="175"/>
      <c r="AC69" s="175"/>
      <c r="AD69" s="175"/>
      <c r="AE69" s="175"/>
      <c r="AF69" s="175"/>
      <c r="AG69" s="175"/>
      <c r="AH69" s="175"/>
      <c r="AI69" s="175"/>
      <c r="AJ69" s="175"/>
    </row>
    <row r="70" spans="1:36" s="82" customFormat="1" ht="47.25" customHeight="1">
      <c r="A70" s="359"/>
      <c r="B70" s="360"/>
      <c r="C70" s="360"/>
      <c r="D70" s="360"/>
      <c r="E70" s="360"/>
      <c r="F70" s="361"/>
      <c r="G70" s="185" t="s">
        <v>517</v>
      </c>
      <c r="H70" s="185" t="s">
        <v>518</v>
      </c>
      <c r="I70" s="311" t="s">
        <v>519</v>
      </c>
      <c r="J70" s="297"/>
      <c r="K70" s="297"/>
      <c r="L70" s="297" t="s">
        <v>520</v>
      </c>
      <c r="M70" s="297"/>
      <c r="N70" s="297"/>
      <c r="O70" s="310" t="s">
        <v>521</v>
      </c>
      <c r="P70" s="310"/>
      <c r="Q70" s="310"/>
      <c r="R70" s="297" t="s">
        <v>522</v>
      </c>
      <c r="S70" s="297"/>
      <c r="T70" s="297"/>
      <c r="U70" s="297" t="s">
        <v>523</v>
      </c>
      <c r="V70" s="297"/>
      <c r="W70" s="177"/>
      <c r="X70" s="703"/>
    </row>
    <row r="71" spans="1:36" s="82" customFormat="1" ht="55.5" customHeight="1">
      <c r="A71" s="359"/>
      <c r="B71" s="360"/>
      <c r="C71" s="360"/>
      <c r="D71" s="360"/>
      <c r="E71" s="360"/>
      <c r="F71" s="361"/>
      <c r="G71" s="176" t="s">
        <v>525</v>
      </c>
      <c r="H71" s="176" t="s">
        <v>526</v>
      </c>
      <c r="I71" s="291" t="s">
        <v>527</v>
      </c>
      <c r="J71" s="292"/>
      <c r="K71" s="293"/>
      <c r="L71" s="294" t="s">
        <v>528</v>
      </c>
      <c r="M71" s="295"/>
      <c r="N71" s="296"/>
      <c r="O71" s="291" t="s">
        <v>529</v>
      </c>
      <c r="P71" s="292"/>
      <c r="Q71" s="293"/>
      <c r="R71" s="291" t="s">
        <v>530</v>
      </c>
      <c r="S71" s="292"/>
      <c r="T71" s="293"/>
      <c r="U71" s="294" t="s">
        <v>531</v>
      </c>
      <c r="V71" s="296"/>
      <c r="W71" s="178"/>
      <c r="X71" s="703"/>
    </row>
    <row r="72" spans="1:36" s="82" customFormat="1" ht="51" customHeight="1">
      <c r="A72" s="359"/>
      <c r="B72" s="360"/>
      <c r="C72" s="360"/>
      <c r="D72" s="360"/>
      <c r="E72" s="360"/>
      <c r="F72" s="361"/>
      <c r="G72" s="176" t="s">
        <v>532</v>
      </c>
      <c r="H72" s="176" t="s">
        <v>533</v>
      </c>
      <c r="I72" s="291" t="s">
        <v>534</v>
      </c>
      <c r="J72" s="292"/>
      <c r="K72" s="293"/>
      <c r="L72" s="294" t="s">
        <v>535</v>
      </c>
      <c r="M72" s="295"/>
      <c r="N72" s="296"/>
      <c r="O72" s="291" t="s">
        <v>536</v>
      </c>
      <c r="P72" s="292"/>
      <c r="Q72" s="293"/>
      <c r="R72" s="291" t="s">
        <v>537</v>
      </c>
      <c r="S72" s="292"/>
      <c r="T72" s="293"/>
      <c r="U72" s="294" t="s">
        <v>538</v>
      </c>
      <c r="V72" s="296"/>
      <c r="W72" s="178"/>
      <c r="X72" s="703"/>
    </row>
    <row r="73" spans="1:36" s="82" customFormat="1" ht="45.75" customHeight="1">
      <c r="A73" s="359"/>
      <c r="B73" s="360"/>
      <c r="C73" s="360"/>
      <c r="D73" s="360"/>
      <c r="E73" s="360"/>
      <c r="F73" s="361"/>
      <c r="G73" s="297" t="s">
        <v>541</v>
      </c>
      <c r="H73" s="297"/>
      <c r="I73" s="305" t="s">
        <v>542</v>
      </c>
      <c r="J73" s="305"/>
      <c r="K73" s="305"/>
      <c r="L73" s="306"/>
      <c r="M73" s="306"/>
      <c r="N73" s="306"/>
      <c r="O73" s="305" t="s">
        <v>543</v>
      </c>
      <c r="P73" s="305"/>
      <c r="Q73" s="305"/>
      <c r="R73" s="305" t="s">
        <v>544</v>
      </c>
      <c r="S73" s="305"/>
      <c r="T73" s="305"/>
      <c r="U73" s="306" t="s">
        <v>545</v>
      </c>
      <c r="V73" s="306"/>
      <c r="W73" s="178"/>
      <c r="X73" s="703"/>
    </row>
    <row r="74" spans="1:36" s="68" customFormat="1" ht="36" customHeight="1">
      <c r="A74" s="710" t="s">
        <v>546</v>
      </c>
      <c r="B74" s="711"/>
      <c r="C74" s="711"/>
      <c r="D74" s="711"/>
      <c r="E74" s="711"/>
      <c r="F74" s="712"/>
      <c r="G74" s="199" t="s">
        <v>587</v>
      </c>
      <c r="H74" s="200"/>
      <c r="I74" s="200"/>
      <c r="J74" s="200"/>
      <c r="K74" s="200"/>
      <c r="L74" s="200"/>
      <c r="M74" s="200"/>
      <c r="N74" s="200"/>
      <c r="O74" s="200"/>
      <c r="P74" s="200"/>
      <c r="Q74" s="200"/>
      <c r="R74" s="200"/>
      <c r="S74" s="200"/>
      <c r="T74" s="200"/>
      <c r="U74" s="200"/>
      <c r="V74" s="201"/>
      <c r="X74" s="68" t="s">
        <v>739</v>
      </c>
    </row>
    <row r="75" spans="1:36" s="68" customFormat="1" ht="36" customHeight="1">
      <c r="A75" s="362" t="s">
        <v>548</v>
      </c>
      <c r="B75" s="363"/>
      <c r="C75" s="363"/>
      <c r="D75" s="363"/>
      <c r="E75" s="363"/>
      <c r="F75" s="364"/>
      <c r="G75" s="199" t="s">
        <v>588</v>
      </c>
      <c r="H75" s="200"/>
      <c r="I75" s="200"/>
      <c r="J75" s="200"/>
      <c r="K75" s="200"/>
      <c r="L75" s="200"/>
      <c r="M75" s="200"/>
      <c r="N75" s="200"/>
      <c r="O75" s="200"/>
      <c r="P75" s="200"/>
      <c r="Q75" s="200"/>
      <c r="R75" s="200"/>
      <c r="S75" s="200"/>
      <c r="T75" s="200"/>
      <c r="U75" s="200"/>
      <c r="V75" s="201"/>
      <c r="X75" s="68" t="s">
        <v>739</v>
      </c>
    </row>
    <row r="76" spans="1:36" s="68" customFormat="1" ht="48" customHeight="1">
      <c r="A76" s="196" t="s">
        <v>551</v>
      </c>
      <c r="B76" s="197"/>
      <c r="C76" s="197"/>
      <c r="D76" s="197"/>
      <c r="E76" s="197"/>
      <c r="F76" s="198"/>
      <c r="G76" s="199" t="s">
        <v>589</v>
      </c>
      <c r="H76" s="200"/>
      <c r="I76" s="200"/>
      <c r="J76" s="200"/>
      <c r="K76" s="200"/>
      <c r="L76" s="200"/>
      <c r="M76" s="200"/>
      <c r="N76" s="200"/>
      <c r="O76" s="200"/>
      <c r="P76" s="200"/>
      <c r="Q76" s="200"/>
      <c r="R76" s="200"/>
      <c r="S76" s="200"/>
      <c r="T76" s="200"/>
      <c r="U76" s="200"/>
      <c r="V76" s="201"/>
      <c r="X76" s="160" t="s">
        <v>740</v>
      </c>
    </row>
    <row r="77" spans="1:36" s="68" customFormat="1" ht="47.25" customHeight="1">
      <c r="A77" s="196" t="s">
        <v>553</v>
      </c>
      <c r="B77" s="197"/>
      <c r="C77" s="197"/>
      <c r="D77" s="197"/>
      <c r="E77" s="197"/>
      <c r="F77" s="198"/>
      <c r="G77" s="199" t="s">
        <v>590</v>
      </c>
      <c r="H77" s="200"/>
      <c r="I77" s="200"/>
      <c r="J77" s="200"/>
      <c r="K77" s="200"/>
      <c r="L77" s="200"/>
      <c r="M77" s="200"/>
      <c r="N77" s="200"/>
      <c r="O77" s="200"/>
      <c r="P77" s="200"/>
      <c r="Q77" s="200"/>
      <c r="R77" s="200"/>
      <c r="S77" s="200"/>
      <c r="T77" s="200"/>
      <c r="U77" s="200"/>
      <c r="V77" s="201"/>
      <c r="X77" s="160" t="s">
        <v>741</v>
      </c>
    </row>
    <row r="78" spans="1:36" s="82" customFormat="1" ht="36" customHeight="1" collapsed="1">
      <c r="A78" s="752" t="s">
        <v>742</v>
      </c>
      <c r="B78" s="753"/>
      <c r="C78" s="753"/>
      <c r="D78" s="753"/>
      <c r="E78" s="753"/>
      <c r="F78" s="754"/>
      <c r="G78" s="755" t="s">
        <v>743</v>
      </c>
      <c r="H78" s="756"/>
      <c r="I78" s="756"/>
      <c r="J78" s="756"/>
      <c r="K78" s="756"/>
      <c r="L78" s="756"/>
      <c r="M78" s="756"/>
      <c r="N78" s="756"/>
      <c r="O78" s="756"/>
      <c r="P78" s="756"/>
      <c r="Q78" s="756"/>
      <c r="R78" s="756"/>
      <c r="S78" s="756"/>
      <c r="T78" s="756"/>
      <c r="U78" s="756"/>
      <c r="V78" s="757"/>
    </row>
    <row r="79" spans="1:36" s="82" customFormat="1" ht="36" customHeight="1">
      <c r="A79" s="196" t="s">
        <v>744</v>
      </c>
      <c r="B79" s="197"/>
      <c r="C79" s="197"/>
      <c r="D79" s="197"/>
      <c r="E79" s="197"/>
      <c r="F79" s="198"/>
      <c r="G79" s="727" t="s">
        <v>745</v>
      </c>
      <c r="H79" s="728"/>
      <c r="I79" s="728"/>
      <c r="J79" s="728"/>
      <c r="K79" s="728"/>
      <c r="L79" s="728"/>
      <c r="M79" s="728"/>
      <c r="N79" s="728"/>
      <c r="O79" s="728"/>
      <c r="P79" s="728"/>
      <c r="Q79" s="728"/>
      <c r="R79" s="728"/>
      <c r="S79" s="728"/>
      <c r="T79" s="728"/>
      <c r="U79" s="728"/>
      <c r="V79" s="729"/>
    </row>
    <row r="80" spans="1:36" s="98" customFormat="1" ht="36" customHeight="1">
      <c r="A80" s="202" t="s">
        <v>555</v>
      </c>
      <c r="B80" s="202"/>
      <c r="C80" s="202"/>
      <c r="D80" s="202"/>
      <c r="E80" s="202"/>
      <c r="F80" s="202"/>
      <c r="G80" s="704" t="s">
        <v>591</v>
      </c>
      <c r="H80" s="705"/>
      <c r="I80" s="705"/>
      <c r="J80" s="705"/>
      <c r="K80" s="705"/>
      <c r="L80" s="705"/>
      <c r="M80" s="705"/>
      <c r="N80" s="705"/>
      <c r="O80" s="705"/>
      <c r="P80" s="705"/>
      <c r="Q80" s="705"/>
      <c r="R80" s="705"/>
      <c r="S80" s="705"/>
      <c r="T80" s="705"/>
      <c r="U80" s="705"/>
      <c r="V80" s="706"/>
      <c r="W80" s="103"/>
      <c r="X80" s="713" t="s">
        <v>746</v>
      </c>
    </row>
    <row r="81" spans="1:28" s="98" customFormat="1" ht="36" customHeight="1">
      <c r="A81" s="202" t="s">
        <v>558</v>
      </c>
      <c r="B81" s="202"/>
      <c r="C81" s="202"/>
      <c r="D81" s="202"/>
      <c r="E81" s="202"/>
      <c r="F81" s="202"/>
      <c r="G81" s="724" t="s">
        <v>592</v>
      </c>
      <c r="H81" s="725"/>
      <c r="I81" s="725"/>
      <c r="J81" s="725"/>
      <c r="K81" s="725"/>
      <c r="L81" s="725"/>
      <c r="M81" s="725"/>
      <c r="N81" s="725"/>
      <c r="O81" s="725"/>
      <c r="P81" s="725"/>
      <c r="Q81" s="725"/>
      <c r="R81" s="725"/>
      <c r="S81" s="725"/>
      <c r="T81" s="725"/>
      <c r="U81" s="725"/>
      <c r="V81" s="726"/>
      <c r="W81" s="103"/>
      <c r="X81" s="713"/>
    </row>
    <row r="82" spans="1:28" s="68" customFormat="1" ht="51.75" customHeight="1">
      <c r="A82" s="707" t="s">
        <v>747</v>
      </c>
      <c r="B82" s="758"/>
      <c r="C82" s="758"/>
      <c r="D82" s="758"/>
      <c r="E82" s="758"/>
      <c r="F82" s="759"/>
      <c r="G82" s="722" t="s">
        <v>748</v>
      </c>
      <c r="H82" s="722"/>
      <c r="I82" s="722"/>
      <c r="J82" s="722"/>
      <c r="K82" s="722"/>
      <c r="L82" s="720" t="s">
        <v>749</v>
      </c>
      <c r="M82" s="721"/>
      <c r="N82" s="721"/>
      <c r="O82" s="721"/>
      <c r="P82" s="721"/>
      <c r="Q82" s="721"/>
      <c r="R82" s="721"/>
      <c r="S82" s="721"/>
      <c r="T82" s="721"/>
      <c r="U82" s="721"/>
      <c r="V82" s="721"/>
      <c r="X82" s="160" t="s">
        <v>750</v>
      </c>
      <c r="Y82" s="160"/>
      <c r="Z82" s="160"/>
      <c r="AA82" s="82"/>
      <c r="AB82" s="82"/>
    </row>
    <row r="83" spans="1:28" s="68" customFormat="1" ht="25.5" customHeight="1">
      <c r="A83" s="760"/>
      <c r="B83" s="761"/>
      <c r="C83" s="761"/>
      <c r="D83" s="761"/>
      <c r="E83" s="761"/>
      <c r="F83" s="762"/>
      <c r="G83" s="722" t="s">
        <v>751</v>
      </c>
      <c r="H83" s="722"/>
      <c r="I83" s="722"/>
      <c r="J83" s="722"/>
      <c r="K83" s="722"/>
      <c r="L83" s="723" t="s">
        <v>752</v>
      </c>
      <c r="M83" s="723"/>
      <c r="N83" s="723"/>
      <c r="O83" s="723"/>
      <c r="P83" s="723"/>
      <c r="Q83" s="723"/>
      <c r="R83" s="723"/>
      <c r="S83" s="723"/>
      <c r="T83" s="723"/>
      <c r="U83" s="723"/>
      <c r="V83" s="723"/>
      <c r="X83" s="68" t="s">
        <v>753</v>
      </c>
      <c r="Y83" s="86"/>
      <c r="Z83" s="86"/>
      <c r="AA83" s="82"/>
      <c r="AB83" s="82"/>
    </row>
    <row r="84" spans="1:28" s="68" customFormat="1" ht="25.5" customHeight="1">
      <c r="A84" s="763"/>
      <c r="B84" s="764"/>
      <c r="C84" s="764"/>
      <c r="D84" s="764"/>
      <c r="E84" s="764"/>
      <c r="F84" s="765"/>
      <c r="G84" s="722" t="s">
        <v>754</v>
      </c>
      <c r="H84" s="722"/>
      <c r="I84" s="722"/>
      <c r="J84" s="722"/>
      <c r="K84" s="722"/>
      <c r="L84" s="723" t="s">
        <v>755</v>
      </c>
      <c r="M84" s="723"/>
      <c r="N84" s="723"/>
      <c r="O84" s="723"/>
      <c r="P84" s="723"/>
      <c r="Q84" s="723"/>
      <c r="R84" s="723"/>
      <c r="S84" s="723"/>
      <c r="T84" s="723"/>
      <c r="U84" s="723"/>
      <c r="V84" s="723"/>
      <c r="X84" s="68" t="s">
        <v>756</v>
      </c>
      <c r="Y84" s="86"/>
      <c r="Z84" s="86"/>
      <c r="AA84" s="82"/>
      <c r="AB84" s="82"/>
    </row>
    <row r="85" spans="1:28" s="68" customFormat="1" ht="21.95" customHeight="1">
      <c r="A85" s="75" t="s">
        <v>757</v>
      </c>
      <c r="B85" s="75"/>
      <c r="C85" s="75"/>
      <c r="D85" s="75"/>
      <c r="E85" s="195"/>
      <c r="F85" s="195"/>
      <c r="G85" s="87"/>
      <c r="H85" s="88"/>
      <c r="I85" s="88"/>
      <c r="J85" s="88"/>
      <c r="K85" s="88"/>
      <c r="L85" s="88"/>
      <c r="M85" s="88"/>
      <c r="N85" s="88"/>
      <c r="O85" s="88"/>
      <c r="P85" s="88"/>
      <c r="Q85" s="88"/>
      <c r="R85" s="88"/>
      <c r="S85" s="88"/>
      <c r="T85" s="88"/>
      <c r="U85" s="88"/>
      <c r="V85" s="88"/>
      <c r="Y85" s="86"/>
      <c r="Z85" s="86"/>
      <c r="AA85" s="82"/>
      <c r="AB85" s="82"/>
    </row>
    <row r="86" spans="1:28" ht="68.25" customHeight="1">
      <c r="A86" s="78" t="s">
        <v>758</v>
      </c>
      <c r="B86" s="67"/>
      <c r="C86" s="67"/>
      <c r="D86" s="67"/>
      <c r="E86" s="67"/>
      <c r="F86" s="67"/>
      <c r="G86" s="67"/>
      <c r="H86" s="67"/>
      <c r="I86" s="67"/>
      <c r="J86" s="750" t="s">
        <v>759</v>
      </c>
      <c r="K86" s="751"/>
      <c r="L86" s="751"/>
      <c r="M86" s="751"/>
      <c r="N86" s="751"/>
      <c r="O86" s="751"/>
      <c r="P86" s="751"/>
      <c r="Q86" s="751"/>
      <c r="R86" s="751"/>
      <c r="S86" s="751"/>
      <c r="T86" s="751"/>
      <c r="U86" s="751"/>
      <c r="V86" s="751"/>
      <c r="X86" s="164" t="s">
        <v>760</v>
      </c>
    </row>
    <row r="87" spans="1:28" ht="19.899999999999999" customHeight="1">
      <c r="A87" s="90" t="s">
        <v>761</v>
      </c>
      <c r="B87" s="91"/>
      <c r="C87" s="91"/>
      <c r="D87" s="91"/>
      <c r="E87" s="91"/>
      <c r="F87" s="91"/>
      <c r="G87" s="75"/>
      <c r="H87" s="75"/>
      <c r="I87" s="92"/>
      <c r="J87" s="92"/>
      <c r="K87" s="93"/>
      <c r="L87" s="83"/>
      <c r="M87" s="83"/>
      <c r="N87" s="83"/>
      <c r="O87" s="83"/>
      <c r="P87" s="83"/>
      <c r="Q87" s="83"/>
      <c r="R87" s="83"/>
      <c r="S87" s="83"/>
      <c r="T87" s="83"/>
      <c r="U87" s="83"/>
      <c r="V87" s="83"/>
      <c r="X87"/>
    </row>
    <row r="88" spans="1:28" ht="30" customHeight="1">
      <c r="A88" s="749" t="s">
        <v>762</v>
      </c>
      <c r="B88" s="749"/>
      <c r="C88" s="749"/>
      <c r="D88" s="749"/>
      <c r="E88" s="749"/>
      <c r="F88" s="749"/>
      <c r="G88" s="749"/>
      <c r="H88" s="749"/>
      <c r="I88" s="749"/>
      <c r="J88" s="749"/>
      <c r="K88" s="749"/>
      <c r="L88" s="94"/>
      <c r="M88" s="94"/>
      <c r="N88" s="94"/>
      <c r="O88" s="94"/>
      <c r="P88" s="94"/>
      <c r="Q88" s="94"/>
      <c r="R88" s="94"/>
      <c r="S88" s="94"/>
      <c r="T88" s="94"/>
      <c r="U88" s="94"/>
      <c r="V88" s="94"/>
    </row>
    <row r="89" spans="1:28" ht="19.899999999999999" customHeight="1">
      <c r="A89" s="90" t="s">
        <v>763</v>
      </c>
      <c r="B89" s="90"/>
      <c r="C89" s="90"/>
      <c r="D89" s="90"/>
      <c r="E89" s="90"/>
      <c r="F89" s="91"/>
      <c r="G89" s="92"/>
      <c r="H89" s="92"/>
      <c r="I89" s="92"/>
      <c r="J89" s="92"/>
      <c r="K89" s="92"/>
      <c r="L89" s="89"/>
    </row>
    <row r="90" spans="1:28" ht="20.100000000000001" customHeight="1">
      <c r="A90" s="81"/>
      <c r="B90" s="81"/>
      <c r="C90" s="81"/>
      <c r="D90" s="81"/>
      <c r="E90" s="81"/>
      <c r="F90" s="71"/>
      <c r="G90" s="71"/>
      <c r="H90" s="71"/>
      <c r="I90" s="71"/>
      <c r="J90" s="71"/>
    </row>
    <row r="91" spans="1:28" ht="21.95" customHeight="1">
      <c r="A91" s="71"/>
      <c r="B91" s="71"/>
      <c r="C91" s="71"/>
      <c r="D91" s="71"/>
      <c r="E91" s="71"/>
      <c r="F91" s="71"/>
      <c r="G91" s="71"/>
      <c r="H91" s="71"/>
      <c r="I91" s="71"/>
      <c r="J91" s="71"/>
    </row>
    <row r="100" spans="7:28" ht="41.25" customHeight="1">
      <c r="G100" s="747" t="s">
        <v>748</v>
      </c>
      <c r="H100" s="747"/>
      <c r="I100" s="747"/>
      <c r="J100" s="747"/>
      <c r="K100" s="747"/>
      <c r="L100" s="748" t="s">
        <v>764</v>
      </c>
      <c r="M100" s="748"/>
      <c r="N100" s="748"/>
      <c r="O100" s="748"/>
      <c r="P100" s="748"/>
      <c r="Q100" s="748"/>
      <c r="R100" s="748"/>
      <c r="S100" s="748"/>
      <c r="T100" s="748"/>
      <c r="U100" s="748"/>
      <c r="V100" s="748"/>
      <c r="X100" s="63" t="s">
        <v>764</v>
      </c>
      <c r="Y100" s="69"/>
      <c r="Z100" s="69"/>
      <c r="AA100" s="62"/>
      <c r="AB100" s="62"/>
    </row>
  </sheetData>
  <mergeCells count="156">
    <mergeCell ref="A35:F35"/>
    <mergeCell ref="G35:V35"/>
    <mergeCell ref="G12:V12"/>
    <mergeCell ref="G13:V13"/>
    <mergeCell ref="K15:V15"/>
    <mergeCell ref="G20:V20"/>
    <mergeCell ref="A14:F15"/>
    <mergeCell ref="G14:J14"/>
    <mergeCell ref="K14:V14"/>
    <mergeCell ref="A17:V17"/>
    <mergeCell ref="G19:V19"/>
    <mergeCell ref="G18:V18"/>
    <mergeCell ref="G15:J15"/>
    <mergeCell ref="A12:F12"/>
    <mergeCell ref="A13:F13"/>
    <mergeCell ref="A18:F19"/>
    <mergeCell ref="A20:F26"/>
    <mergeCell ref="G21:V21"/>
    <mergeCell ref="G22:V22"/>
    <mergeCell ref="G24:V24"/>
    <mergeCell ref="G25:V25"/>
    <mergeCell ref="G26:V26"/>
    <mergeCell ref="G23:V23"/>
    <mergeCell ref="G100:K100"/>
    <mergeCell ref="L100:V100"/>
    <mergeCell ref="I71:K71"/>
    <mergeCell ref="L71:N71"/>
    <mergeCell ref="O71:Q71"/>
    <mergeCell ref="R71:T71"/>
    <mergeCell ref="A88:K88"/>
    <mergeCell ref="A77:F77"/>
    <mergeCell ref="G77:V77"/>
    <mergeCell ref="G84:K84"/>
    <mergeCell ref="J86:V86"/>
    <mergeCell ref="I73:K73"/>
    <mergeCell ref="G73:H73"/>
    <mergeCell ref="L73:N73"/>
    <mergeCell ref="O73:Q73"/>
    <mergeCell ref="R73:T73"/>
    <mergeCell ref="I72:K72"/>
    <mergeCell ref="L72:N72"/>
    <mergeCell ref="O72:Q72"/>
    <mergeCell ref="R72:T72"/>
    <mergeCell ref="A78:F78"/>
    <mergeCell ref="G78:V78"/>
    <mergeCell ref="A82:F84"/>
    <mergeCell ref="G82:K82"/>
    <mergeCell ref="A7:V7"/>
    <mergeCell ref="A8:V8"/>
    <mergeCell ref="A9:V9"/>
    <mergeCell ref="A11:F11"/>
    <mergeCell ref="G11:V11"/>
    <mergeCell ref="A1:I3"/>
    <mergeCell ref="J1:V3"/>
    <mergeCell ref="A5:J5"/>
    <mergeCell ref="A6:I6"/>
    <mergeCell ref="J6:V6"/>
    <mergeCell ref="K4:V4"/>
    <mergeCell ref="A4:I4"/>
    <mergeCell ref="L82:V82"/>
    <mergeCell ref="G83:K83"/>
    <mergeCell ref="L83:V83"/>
    <mergeCell ref="L84:V84"/>
    <mergeCell ref="A79:F79"/>
    <mergeCell ref="A70:F73"/>
    <mergeCell ref="U72:V72"/>
    <mergeCell ref="A76:F76"/>
    <mergeCell ref="G76:V76"/>
    <mergeCell ref="A74:F74"/>
    <mergeCell ref="G74:V74"/>
    <mergeCell ref="U73:V73"/>
    <mergeCell ref="R70:T70"/>
    <mergeCell ref="U70:V70"/>
    <mergeCell ref="U71:V71"/>
    <mergeCell ref="A81:F81"/>
    <mergeCell ref="G81:V81"/>
    <mergeCell ref="A75:F75"/>
    <mergeCell ref="G75:V75"/>
    <mergeCell ref="G79:V79"/>
    <mergeCell ref="X70:X73"/>
    <mergeCell ref="I70:K70"/>
    <mergeCell ref="L70:N70"/>
    <mergeCell ref="O70:Q70"/>
    <mergeCell ref="A80:F80"/>
    <mergeCell ref="G80:V80"/>
    <mergeCell ref="A33:F33"/>
    <mergeCell ref="G27:V27"/>
    <mergeCell ref="G28:V28"/>
    <mergeCell ref="G29:V29"/>
    <mergeCell ref="A30:F30"/>
    <mergeCell ref="X80:X81"/>
    <mergeCell ref="A34:F34"/>
    <mergeCell ref="G34:V34"/>
    <mergeCell ref="G33:V33"/>
    <mergeCell ref="A32:F32"/>
    <mergeCell ref="G30:V30"/>
    <mergeCell ref="A27:F27"/>
    <mergeCell ref="A28:F29"/>
    <mergeCell ref="A36:F36"/>
    <mergeCell ref="G36:V36"/>
    <mergeCell ref="A31:F31"/>
    <mergeCell ref="G31:V31"/>
    <mergeCell ref="G32:V32"/>
    <mergeCell ref="A37:F68"/>
    <mergeCell ref="G37:V37"/>
    <mergeCell ref="G38:K38"/>
    <mergeCell ref="L38:V38"/>
    <mergeCell ref="G39:K39"/>
    <mergeCell ref="L39:V39"/>
    <mergeCell ref="G40:V40"/>
    <mergeCell ref="G41:V41"/>
    <mergeCell ref="G42:K42"/>
    <mergeCell ref="L42:V42"/>
    <mergeCell ref="G43:K43"/>
    <mergeCell ref="L43:V43"/>
    <mergeCell ref="G44:V44"/>
    <mergeCell ref="G45:V45"/>
    <mergeCell ref="G46:K46"/>
    <mergeCell ref="L46:V46"/>
    <mergeCell ref="G47:K47"/>
    <mergeCell ref="L47:V47"/>
    <mergeCell ref="G48:V48"/>
    <mergeCell ref="G49:V49"/>
    <mergeCell ref="G50:K50"/>
    <mergeCell ref="L50:V50"/>
    <mergeCell ref="G57:V57"/>
    <mergeCell ref="G58:V58"/>
    <mergeCell ref="Z50:AJ50"/>
    <mergeCell ref="G51:V51"/>
    <mergeCell ref="G52:V52"/>
    <mergeCell ref="G53:K53"/>
    <mergeCell ref="L53:V53"/>
    <mergeCell ref="Z53:AJ53"/>
    <mergeCell ref="G54:V54"/>
    <mergeCell ref="G55:V55"/>
    <mergeCell ref="G56:K56"/>
    <mergeCell ref="L56:V56"/>
    <mergeCell ref="Z56:AJ56"/>
    <mergeCell ref="G59:K59"/>
    <mergeCell ref="L59:V59"/>
    <mergeCell ref="Z59:AJ59"/>
    <mergeCell ref="G60:V60"/>
    <mergeCell ref="G61:V61"/>
    <mergeCell ref="G62:K62"/>
    <mergeCell ref="L62:V62"/>
    <mergeCell ref="Z62:AJ62"/>
    <mergeCell ref="G69:V69"/>
    <mergeCell ref="G63:V63"/>
    <mergeCell ref="G64:V64"/>
    <mergeCell ref="G65:K65"/>
    <mergeCell ref="L65:V65"/>
    <mergeCell ref="Z65:AJ65"/>
    <mergeCell ref="G66:V66"/>
    <mergeCell ref="G67:V67"/>
    <mergeCell ref="G68:K68"/>
    <mergeCell ref="L68:V68"/>
  </mergeCells>
  <dataValidations count="2">
    <dataValidation type="list" allowBlank="1" showInputMessage="1" showErrorMessage="1" sqref="L100:V100" xr:uid="{00000000-0002-0000-0700-000000000000}">
      <formula1>#REF!</formula1>
    </dataValidation>
    <dataValidation type="list" allowBlank="1" showInputMessage="1" showErrorMessage="1" sqref="Z48:AJ48 Z50:AJ51 Z53:AJ54 Z56:AJ57 Z59:AJ60 Z62:AJ63 Z40:AJ40 Z44:AJ44 Z65:AJ66 Z69:AJ69" xr:uid="{00000000-0002-0000-0700-000001000000}">
      <formula1>"BĐS kinh doanh, BĐS không kinh doanh"</formula1>
    </dataValidation>
  </dataValidations>
  <pageMargins left="1.1811023622047245" right="0.78740157480314965" top="0.78740157480314965" bottom="0.78740157480314965" header="0.31496062992125984" footer="0.31496062992125984"/>
  <pageSetup paperSize="9" orientation="portrait" r:id="rId1"/>
  <headerFooter>
    <oddFooter>&amp;C&amp;"+,thường"&amp;12&amp;P</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30117aec-3b39-4b02-aa6d-610cc01a1ea6">VTNY77YFT4CW-1961408968-3042</_dlc_DocId>
    <_dlc_DocIdUrl xmlns="30117aec-3b39-4b02-aa6d-610cc01a1ea6">
      <Url>https://scb.sharepoint.com/sites/DuAn/_layouts/15/DocIdRedir.aspx?ID=VTNY77YFT4CW-1961408968-3042</Url>
      <Description>VTNY77YFT4CW-1961408968-3042</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67C1AE1E1C611840BC433F46779B61BC" ma:contentTypeVersion="12" ma:contentTypeDescription="Create a new document." ma:contentTypeScope="" ma:versionID="37f84d8f868803fd14e87fdbd77f029d">
  <xsd:schema xmlns:xsd="http://www.w3.org/2001/XMLSchema" xmlns:xs="http://www.w3.org/2001/XMLSchema" xmlns:p="http://schemas.microsoft.com/office/2006/metadata/properties" xmlns:ns2="30117aec-3b39-4b02-aa6d-610cc01a1ea6" xmlns:ns3="2f4838dd-02e6-4a95-a82d-f24395c64f96" targetNamespace="http://schemas.microsoft.com/office/2006/metadata/properties" ma:root="true" ma:fieldsID="03cf2defbe0f54ee7c74206e9273d422" ns2:_="" ns3:_="">
    <xsd:import namespace="30117aec-3b39-4b02-aa6d-610cc01a1ea6"/>
    <xsd:import namespace="2f4838dd-02e6-4a95-a82d-f24395c64f9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2:SharedWithUsers" minOccurs="0"/>
                <xsd:element ref="ns2:SharedWithDetails"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117aec-3b39-4b02-aa6d-610cc01a1e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4838dd-02e6-4a95-a82d-f24395c64f9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6A975D-44BB-478A-95B4-AC488E44BE26}"/>
</file>

<file path=customXml/itemProps2.xml><?xml version="1.0" encoding="utf-8"?>
<ds:datastoreItem xmlns:ds="http://schemas.openxmlformats.org/officeDocument/2006/customXml" ds:itemID="{EE267840-D3CB-4A88-B868-49810551F5B4}"/>
</file>

<file path=customXml/itemProps3.xml><?xml version="1.0" encoding="utf-8"?>
<ds:datastoreItem xmlns:ds="http://schemas.openxmlformats.org/officeDocument/2006/customXml" ds:itemID="{E60BD6CC-583C-4CC0-8743-15C018BDA85B}"/>
</file>

<file path=customXml/itemProps4.xml><?xml version="1.0" encoding="utf-8"?>
<ds:datastoreItem xmlns:ds="http://schemas.openxmlformats.org/officeDocument/2006/customXml" ds:itemID="{BD2CCCED-4D59-409F-88D1-1F936E03D271}"/>
</file>

<file path=docProps/app.xml><?xml version="1.0" encoding="utf-8"?>
<Properties xmlns="http://schemas.openxmlformats.org/officeDocument/2006/extended-properties" xmlns:vt="http://schemas.openxmlformats.org/officeDocument/2006/docPropsVTypes">
  <Application>Microsoft Excel Online</Application>
  <Manager/>
  <Company>Version 5.1 build 2600</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hiennt</dc:creator>
  <cp:keywords/>
  <dc:description/>
  <cp:lastModifiedBy>Tran Thi Truc Phuong - Chuyen Vien Phan Tich Nghiep Vu - Phong Phat Trien Giai Phap</cp:lastModifiedBy>
  <cp:revision/>
  <dcterms:created xsi:type="dcterms:W3CDTF">2012-09-19T06:13:19Z</dcterms:created>
  <dcterms:modified xsi:type="dcterms:W3CDTF">2021-10-29T01:52:00Z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0x01010067C1AE1E1C611840BC433F46779B61BC</vt:lpwstr>
  </property>
  <property fmtid="{D5CDD505-2E9C-101B-9397-08002B2CF9AE}" pid="3" name="_dlc_DocIdItemGuid">
    <vt:lpwstr>443a5d9e-8c78-403e-b97f-ff1cb8dcb284</vt:lpwstr>
  </property>
</Properties>
</file>