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LL\Downloads\sendEmail2vs013\"/>
    </mc:Choice>
  </mc:AlternateContent>
  <bookViews>
    <workbookView xWindow="-120" yWindow="-120" windowWidth="20730" windowHeight="11160" tabRatio="503"/>
  </bookViews>
  <sheets>
    <sheet name="Luong VP" sheetId="4" r:id="rId1"/>
    <sheet name="LCT-MASSEY" sheetId="22" state="hidden" r:id="rId2"/>
  </sheets>
  <externalReferences>
    <externalReference r:id="rId3"/>
  </externalReferences>
  <definedNames>
    <definedName name="_xlnm._FilterDatabase" localSheetId="0" hidden="1">'Luong VP'!$A$4:$X$5</definedName>
    <definedName name="_xlnm.Print_Area" localSheetId="0">'Luong VP'!$A$2:$W$5</definedName>
    <definedName name="_xlnm.Print_Titles" localSheetId="0">'Luong VP'!$2:$2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4" l="1"/>
  <c r="H4" i="4"/>
  <c r="E5" i="4" l="1"/>
  <c r="E4" i="4"/>
  <c r="F14" i="22"/>
  <c r="C15" i="22"/>
  <c r="Q4" i="4" l="1"/>
  <c r="Q5" i="4"/>
  <c r="P4" i="4"/>
  <c r="S4" i="4" s="1"/>
  <c r="P5" i="4"/>
  <c r="S5" i="4" l="1"/>
  <c r="T4" i="4"/>
  <c r="U4" i="4" l="1"/>
  <c r="W4" i="4" s="1"/>
  <c r="T5" i="4"/>
  <c r="U5" i="4" l="1"/>
  <c r="W5" i="4" s="1"/>
</calcChain>
</file>

<file path=xl/sharedStrings.xml><?xml version="1.0" encoding="utf-8"?>
<sst xmlns="http://schemas.openxmlformats.org/spreadsheetml/2006/main" count="99" uniqueCount="75">
  <si>
    <t xml:space="preserve">STT </t>
  </si>
  <si>
    <t xml:space="preserve">Hồ Hoàng Hải </t>
  </si>
  <si>
    <t>TỔNG CỘNG</t>
  </si>
  <si>
    <t>Tên đơn vị</t>
  </si>
  <si>
    <t>Cộng hoà xã hội chủ nghĩa Việt Nam</t>
  </si>
  <si>
    <t xml:space="preserve">ViỆN ĐÀO TẠO QuỐC TẾ </t>
  </si>
  <si>
    <t>Độc lập - Tự do - Hạnh phúc</t>
  </si>
  <si>
    <t xml:space="preserve">DANH SÁCH CHUYỂN TiỀN </t>
  </si>
  <si>
    <t xml:space="preserve">        Số:        /      /VĐTQT</t>
  </si>
  <si>
    <t xml:space="preserve">        Kính gửi:  NGÂN HÀNG  TMCP  PHƯƠNG ĐÔNG </t>
  </si>
  <si>
    <t>Với trách nhiệm thuộc về phần mình, chúng tôi đề nghị Ngân hàng TMCP Phương Đông  thực hiện lệnh chuyển tiền dưới hình thức chuyển khoản các khoản chi trả lương, phụ cấp như sau:</t>
  </si>
  <si>
    <t>Loại tiền: VND</t>
  </si>
  <si>
    <t>STT</t>
  </si>
  <si>
    <t>Họ và tên</t>
  </si>
  <si>
    <t>Số tài khoản người hưởng</t>
  </si>
  <si>
    <t>Số CMND</t>
  </si>
  <si>
    <t>Ngân hàng người hưởng</t>
  </si>
  <si>
    <t>Số tiền</t>
  </si>
  <si>
    <t>Ghi chú</t>
  </si>
  <si>
    <t xml:space="preserve">PHƯƠNG ĐÔNG </t>
  </si>
  <si>
    <t xml:space="preserve">        Chủ tài khoản</t>
  </si>
  <si>
    <t xml:space="preserve">    TRẦN HÀ MINH QUÂN </t>
  </si>
  <si>
    <t>024368539</t>
  </si>
  <si>
    <t xml:space="preserve">Tổng số tiền (Bằng chữ:)  </t>
  </si>
  <si>
    <t>0036100004820003</t>
  </si>
  <si>
    <t>Trừ khác</t>
  </si>
  <si>
    <t>Vietcombank - HCM</t>
  </si>
  <si>
    <t>0371000409525</t>
  </si>
  <si>
    <t>Lê Bùi Thu Hà</t>
  </si>
  <si>
    <t>Tp.Hồ Chí Minh,  ngày ….. tháng 04  năm  2017</t>
  </si>
  <si>
    <t>Số người phụ thuộc</t>
  </si>
  <si>
    <t>Email</t>
  </si>
  <si>
    <t>thinhtv@vinatexdn.com.vn</t>
  </si>
  <si>
    <t>Họ và Tên</t>
  </si>
  <si>
    <t>Ngày công</t>
  </si>
  <si>
    <t>Hệ số bảo hiểm</t>
  </si>
  <si>
    <t>Lương cơ bản</t>
  </si>
  <si>
    <t>Thu nhập tăng thêm</t>
  </si>
  <si>
    <t>Phụ cấp quản lý trách nhiệm</t>
  </si>
  <si>
    <t>Phụ cấp
 ăn trưa</t>
  </si>
  <si>
    <t>Phụ cấp 
ngoài giờ</t>
  </si>
  <si>
    <t xml:space="preserve">Phụ cấp điện thoại </t>
  </si>
  <si>
    <t>Tiền đồng phục đợt 1</t>
  </si>
  <si>
    <t>Thưởng Lễ</t>
  </si>
  <si>
    <t>Bổ sung Lương</t>
  </si>
  <si>
    <t>Phụ cấp độc hại</t>
  </si>
  <si>
    <t>Tổng thu nhập</t>
  </si>
  <si>
    <t>BHXH</t>
  </si>
  <si>
    <t>Thu nhập chịu thuế</t>
  </si>
  <si>
    <t>Thực nhận</t>
  </si>
  <si>
    <t>(3)</t>
  </si>
  <si>
    <t>(4)</t>
  </si>
  <si>
    <t>(5)</t>
  </si>
  <si>
    <t>(6)</t>
  </si>
  <si>
    <t>(7)</t>
  </si>
  <si>
    <t>(8)</t>
  </si>
  <si>
    <t xml:space="preserve">(9) </t>
  </si>
  <si>
    <t>(10)</t>
  </si>
  <si>
    <t>(11)</t>
  </si>
  <si>
    <t>(12)</t>
  </si>
  <si>
    <t>(13)</t>
  </si>
  <si>
    <t>(17)</t>
  </si>
  <si>
    <t>(14)</t>
  </si>
  <si>
    <t>(15)</t>
  </si>
  <si>
    <t>16=(5+6+7+8+9+10+11+12+13+14)-15</t>
  </si>
  <si>
    <t>18=(16-8-10-11-14)</t>
  </si>
  <si>
    <t>(19)</t>
  </si>
  <si>
    <t>(20)</t>
  </si>
  <si>
    <t>21=(16-17-20)</t>
  </si>
  <si>
    <t>n0</t>
  </si>
  <si>
    <t>n2</t>
  </si>
  <si>
    <t>1</t>
  </si>
  <si>
    <t>2</t>
  </si>
  <si>
    <t>Lê Thị Anh</t>
  </si>
  <si>
    <t>Nguyễn Thanh Cường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</si>
</sst>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_);_(* \(#,##0\);_(* &quot;-&quot;??_);_(@_)"/>
    <numFmt numFmtId="165" formatCode="_(* #,##0.0_);_(* \(#,##0.0\);_(* &quot;-&quot;??_);_(@_)"/>
    <numFmt numFmtId="166" formatCode="#,##0\ [$₫-42A];[Red]#,##0\ [$₫-42A]"/>
    <numFmt numFmtId="167" formatCode="_(* #,##0.0_);_(* \(#,##0.0\);_(* &quot;-&quot;?_);_(@_)"/>
  </numFmts>
  <fonts count="23">
    <font>
      <sz val="11"/>
      <color theme="1"/>
      <name val="Calibri"/>
      <family val="2"/>
      <scheme val="minor"/>
    </font>
    <font>
      <sz val="10"/>
      <name val="Arial"/>
      <family val="2"/>
      <charset val="163"/>
    </font>
    <font>
      <sz val="10"/>
      <name val="Arial"/>
      <family val="2"/>
    </font>
    <font>
      <sz val="11"/>
      <color theme="1"/>
      <name val="Calibri"/>
      <family val="2"/>
      <scheme val="minor"/>
    </font>
    <font>
      <sz val="11"/>
      <color theme="1"/>
      <name val="Times New Roman"/>
      <family val="1"/>
    </font>
    <font>
      <b/>
      <sz val="11"/>
      <color indexed="58"/>
      <name val="Times New Roman"/>
      <family val="1"/>
    </font>
    <font>
      <b/>
      <sz val="10"/>
      <name val="Times New Roman"/>
      <family val="1"/>
    </font>
    <font>
      <b/>
      <i/>
      <sz val="11"/>
      <name val="Times New Roman"/>
      <family val="1"/>
    </font>
    <font>
      <b/>
      <sz val="16"/>
      <name val="Times New Roman"/>
      <family val="1"/>
    </font>
    <font>
      <sz val="11"/>
      <name val="Times New Roman"/>
      <family val="1"/>
    </font>
    <font>
      <b/>
      <sz val="11"/>
      <name val="Times New Roman"/>
      <family val="1"/>
    </font>
    <font>
      <sz val="11"/>
      <color indexed="18"/>
      <name val="Times New Roman"/>
      <family val="1"/>
    </font>
    <font>
      <sz val="10"/>
      <color indexed="18"/>
      <name val="Times New Roman"/>
      <family val="1"/>
    </font>
    <font>
      <b/>
      <sz val="10"/>
      <name val="Arial"/>
      <family val="2"/>
    </font>
    <font>
      <sz val="9.5"/>
      <color theme="1"/>
      <name val="Times New Roman"/>
      <family val="1"/>
    </font>
    <font>
      <sz val="9"/>
      <color theme="1"/>
      <name val="Times New Roman"/>
      <family val="1"/>
    </font>
    <font>
      <b/>
      <sz val="9.5"/>
      <color theme="1"/>
      <name val="Times New Roman"/>
      <family val="1"/>
    </font>
    <font>
      <sz val="8"/>
      <color theme="1"/>
      <name val="VNI-TI"/>
    </font>
    <font>
      <sz val="11"/>
      <color theme="1" tint="0.14999847407452621"/>
      <name val="Times New Roman"/>
      <family val="1"/>
    </font>
    <font>
      <b/>
      <sz val="9.5"/>
      <color theme="1" tint="0.14999847407452621"/>
      <name val="Times New Roman"/>
      <family val="1"/>
    </font>
    <font>
      <sz val="9"/>
      <color theme="1" tint="0.14999847407452621"/>
      <name val="Times New Roman"/>
      <family val="1"/>
    </font>
    <font>
      <sz val="10"/>
      <name val="Times New Roman"/>
      <family val="1"/>
    </font>
    <font>
      <u/>
      <sz val="11"/>
      <color theme="10"/>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
    <xf numFmtId="166" fontId="0" fillId="0" borderId="0"/>
    <xf numFmtId="166" fontId="1" fillId="0" borderId="0"/>
    <xf numFmtId="166" fontId="2" fillId="0" borderId="0"/>
    <xf numFmtId="43" fontId="3" fillId="0" borderId="0" applyFont="0" applyFill="0" applyBorder="0" applyAlignment="0" applyProtection="0"/>
    <xf numFmtId="166" fontId="22" fillId="0" borderId="0" applyNumberFormat="0" applyFill="0" applyBorder="0" applyAlignment="0" applyProtection="0"/>
  </cellStyleXfs>
  <cellXfs count="69">
    <xf numFmtId="166" fontId="0" fillId="0" borderId="0" xfId="0"/>
    <xf numFmtId="3" fontId="0" fillId="0" borderId="0" xfId="0" applyNumberFormat="1"/>
    <xf numFmtId="49" fontId="5" fillId="0" borderId="0" xfId="0" applyNumberFormat="1" applyFont="1" applyAlignment="1">
      <alignment horizontal="center"/>
    </xf>
    <xf numFmtId="166" fontId="5" fillId="0" borderId="0" xfId="0" applyFont="1"/>
    <xf numFmtId="49" fontId="0" fillId="0" borderId="0" xfId="0" applyNumberFormat="1" applyAlignment="1">
      <alignment horizontal="center"/>
    </xf>
    <xf numFmtId="166" fontId="6" fillId="0" borderId="0" xfId="0" applyFont="1"/>
    <xf numFmtId="166" fontId="9" fillId="0" borderId="0" xfId="0" applyFont="1"/>
    <xf numFmtId="166" fontId="11" fillId="0" borderId="0" xfId="0" applyFont="1"/>
    <xf numFmtId="166" fontId="12" fillId="0" borderId="0" xfId="0" applyFont="1"/>
    <xf numFmtId="164" fontId="10" fillId="0" borderId="3" xfId="3" applyNumberFormat="1" applyFont="1" applyBorder="1"/>
    <xf numFmtId="49" fontId="10" fillId="0" borderId="0" xfId="0" applyNumberFormat="1" applyFont="1" applyAlignment="1">
      <alignment horizontal="center"/>
    </xf>
    <xf numFmtId="164" fontId="0" fillId="0" borderId="0" xfId="0" applyNumberFormat="1"/>
    <xf numFmtId="164" fontId="10" fillId="0" borderId="0" xfId="3" applyNumberFormat="1" applyFont="1"/>
    <xf numFmtId="166" fontId="9" fillId="0" borderId="4" xfId="0" applyFont="1" applyBorder="1"/>
    <xf numFmtId="49" fontId="9" fillId="0" borderId="3" xfId="0" applyNumberFormat="1" applyFont="1" applyBorder="1" applyAlignment="1">
      <alignment horizontal="center"/>
    </xf>
    <xf numFmtId="166" fontId="9" fillId="0" borderId="3" xfId="0" applyFont="1" applyBorder="1" applyAlignment="1">
      <alignment horizontal="center"/>
    </xf>
    <xf numFmtId="166" fontId="9" fillId="0" borderId="3" xfId="0" applyFont="1" applyBorder="1"/>
    <xf numFmtId="43" fontId="9" fillId="0" borderId="0" xfId="3" applyFont="1"/>
    <xf numFmtId="49" fontId="9" fillId="0" borderId="3" xfId="0" quotePrefix="1" applyNumberFormat="1" applyFont="1" applyBorder="1" applyAlignment="1">
      <alignment horizontal="center"/>
    </xf>
    <xf numFmtId="166" fontId="0" fillId="0" borderId="0" xfId="0" applyAlignment="1">
      <alignment horizontal="center"/>
    </xf>
    <xf numFmtId="164" fontId="1" fillId="0" borderId="3" xfId="3" applyNumberFormat="1" applyFont="1" applyBorder="1"/>
    <xf numFmtId="166" fontId="10" fillId="0" borderId="0" xfId="0" applyFont="1" applyAlignment="1">
      <alignment horizontal="center"/>
    </xf>
    <xf numFmtId="166" fontId="4" fillId="0" borderId="0" xfId="0" applyFont="1" applyAlignment="1">
      <alignment vertical="center"/>
    </xf>
    <xf numFmtId="167" fontId="4" fillId="0" borderId="0" xfId="0" applyNumberFormat="1" applyFont="1" applyAlignment="1">
      <alignment vertical="center"/>
    </xf>
    <xf numFmtId="43" fontId="4" fillId="0" borderId="0" xfId="3" applyFont="1" applyAlignment="1">
      <alignment vertical="center"/>
    </xf>
    <xf numFmtId="164" fontId="4" fillId="0" borderId="0" xfId="3" applyNumberFormat="1" applyFont="1" applyAlignment="1">
      <alignment vertical="center"/>
    </xf>
    <xf numFmtId="164" fontId="4" fillId="0" borderId="0" xfId="3" applyNumberFormat="1" applyFont="1" applyAlignment="1">
      <alignment horizontal="center" vertical="center"/>
    </xf>
    <xf numFmtId="165" fontId="4" fillId="0" borderId="0" xfId="3" applyNumberFormat="1" applyFont="1" applyAlignment="1">
      <alignment vertical="center"/>
    </xf>
    <xf numFmtId="41" fontId="9" fillId="0" borderId="3" xfId="0" applyNumberFormat="1" applyFont="1" applyBorder="1" applyAlignment="1">
      <alignment horizontal="center" vertical="center" wrapText="1"/>
    </xf>
    <xf numFmtId="166" fontId="14" fillId="0" borderId="0" xfId="0" applyFont="1" applyAlignment="1">
      <alignment vertical="center"/>
    </xf>
    <xf numFmtId="164" fontId="4" fillId="0" borderId="0" xfId="3" applyNumberFormat="1" applyFont="1" applyFill="1" applyAlignment="1">
      <alignment vertical="center"/>
    </xf>
    <xf numFmtId="166" fontId="17" fillId="0" borderId="0" xfId="0" applyFont="1" applyAlignment="1">
      <alignment horizontal="left" vertical="center"/>
    </xf>
    <xf numFmtId="164" fontId="18" fillId="0" borderId="0" xfId="3" applyNumberFormat="1" applyFont="1" applyFill="1" applyAlignment="1">
      <alignment vertical="center"/>
    </xf>
    <xf numFmtId="164" fontId="15" fillId="0" borderId="3" xfId="2" applyNumberFormat="1" applyFont="1" applyBorder="1" applyAlignment="1">
      <alignment horizontal="center" vertical="center"/>
    </xf>
    <xf numFmtId="166" fontId="15" fillId="0" borderId="3" xfId="2" applyFont="1" applyBorder="1" applyAlignment="1">
      <alignment horizontal="left" vertical="center"/>
    </xf>
    <xf numFmtId="43" fontId="15" fillId="0" borderId="3" xfId="3" applyFont="1" applyBorder="1" applyAlignment="1">
      <alignment horizontal="right" vertical="center"/>
    </xf>
    <xf numFmtId="164" fontId="15" fillId="0" borderId="3" xfId="3" applyNumberFormat="1" applyFont="1" applyBorder="1" applyAlignment="1">
      <alignment horizontal="left" vertical="center"/>
    </xf>
    <xf numFmtId="3" fontId="20" fillId="0" borderId="3" xfId="0" applyNumberFormat="1" applyFont="1" applyFill="1" applyBorder="1" applyAlignment="1">
      <alignment vertical="center"/>
    </xf>
    <xf numFmtId="37" fontId="15" fillId="0" borderId="3" xfId="0" applyNumberFormat="1" applyFont="1" applyBorder="1" applyAlignment="1">
      <alignment horizontal="right" vertical="center"/>
    </xf>
    <xf numFmtId="41" fontId="15" fillId="0" borderId="3" xfId="3" applyNumberFormat="1" applyFont="1" applyBorder="1" applyAlignment="1">
      <alignment vertical="center"/>
    </xf>
    <xf numFmtId="1" fontId="15" fillId="0" borderId="1" xfId="0" applyNumberFormat="1" applyFont="1" applyBorder="1" applyAlignment="1"/>
    <xf numFmtId="164" fontId="21" fillId="0" borderId="3" xfId="3" applyNumberFormat="1" applyFont="1" applyBorder="1" applyAlignment="1">
      <alignment vertical="center"/>
    </xf>
    <xf numFmtId="43" fontId="16" fillId="0" borderId="1" xfId="3" applyFont="1" applyFill="1" applyBorder="1" applyAlignment="1">
      <alignment horizontal="center" vertical="center" wrapText="1"/>
    </xf>
    <xf numFmtId="43" fontId="16" fillId="0" borderId="1" xfId="3" applyFont="1" applyBorder="1" applyAlignment="1">
      <alignment horizontal="center" vertical="center" wrapText="1"/>
    </xf>
    <xf numFmtId="43" fontId="16" fillId="0" borderId="2" xfId="3" applyFont="1" applyBorder="1" applyAlignment="1">
      <alignment horizontal="center" vertical="center" wrapText="1"/>
    </xf>
    <xf numFmtId="43" fontId="19" fillId="0" borderId="2" xfId="3" applyFont="1" applyFill="1" applyBorder="1" applyAlignment="1">
      <alignment horizontal="center" vertical="center" wrapText="1"/>
    </xf>
    <xf numFmtId="166" fontId="16" fillId="0" borderId="1" xfId="2" applyFont="1" applyBorder="1" applyAlignment="1">
      <alignment horizontal="center" vertical="center"/>
    </xf>
    <xf numFmtId="166" fontId="16" fillId="0" borderId="0" xfId="0" applyFont="1" applyAlignment="1">
      <alignment horizontal="center" vertical="center"/>
    </xf>
    <xf numFmtId="166" fontId="22" fillId="0" borderId="0" xfId="4" applyAlignment="1">
      <alignment horizontal="left" vertical="center"/>
    </xf>
    <xf numFmtId="43" fontId="16" fillId="0" borderId="3" xfId="3" applyFont="1" applyBorder="1" applyAlignment="1">
      <alignment horizontal="center" vertical="center" wrapText="1"/>
    </xf>
    <xf numFmtId="166" fontId="4" fillId="0" borderId="0" xfId="0" applyFont="1" applyAlignment="1">
      <alignment horizontal="center" vertical="center"/>
    </xf>
    <xf numFmtId="167" fontId="4" fillId="0" borderId="0" xfId="0" applyNumberFormat="1" applyFont="1" applyAlignment="1">
      <alignment horizontal="center" vertical="center"/>
    </xf>
    <xf numFmtId="43" fontId="4" fillId="0" borderId="0" xfId="3" applyFont="1" applyAlignment="1">
      <alignment horizontal="center" vertical="center"/>
    </xf>
    <xf numFmtId="164" fontId="4" fillId="0" borderId="0" xfId="3" applyNumberFormat="1" applyFont="1" applyFill="1" applyAlignment="1">
      <alignment horizontal="center" vertical="center"/>
    </xf>
    <xf numFmtId="164" fontId="18" fillId="0" borderId="0" xfId="3" applyNumberFormat="1" applyFont="1" applyFill="1" applyAlignment="1">
      <alignment horizontal="center" vertical="center"/>
    </xf>
    <xf numFmtId="165" fontId="4" fillId="0" borderId="0" xfId="3" applyNumberFormat="1" applyFont="1" applyAlignment="1">
      <alignment horizontal="center" vertical="center"/>
    </xf>
    <xf numFmtId="166" fontId="10" fillId="0" borderId="0" xfId="0" applyFont="1" applyAlignment="1">
      <alignment horizontal="left"/>
    </xf>
    <xf numFmtId="166" fontId="5" fillId="0" borderId="0" xfId="0" applyFont="1" applyAlignment="1">
      <alignment horizontal="left"/>
    </xf>
    <xf numFmtId="166" fontId="5" fillId="0" borderId="0" xfId="0" applyFont="1" applyAlignment="1">
      <alignment horizontal="center"/>
    </xf>
    <xf numFmtId="166" fontId="7" fillId="0" borderId="0" xfId="0" applyFont="1" applyAlignment="1">
      <alignment horizontal="center"/>
    </xf>
    <xf numFmtId="166" fontId="8" fillId="0" borderId="0" xfId="0" applyFont="1" applyAlignment="1">
      <alignment horizontal="center"/>
    </xf>
    <xf numFmtId="166" fontId="9" fillId="0" borderId="0" xfId="0" applyFont="1" applyAlignment="1">
      <alignment horizontal="left" vertical="center" wrapText="1"/>
    </xf>
    <xf numFmtId="166" fontId="7" fillId="0" borderId="5" xfId="0" applyFont="1" applyBorder="1" applyAlignment="1">
      <alignment horizontal="right"/>
    </xf>
    <xf numFmtId="166" fontId="10" fillId="0" borderId="3" xfId="0"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166" fontId="13" fillId="0" borderId="0" xfId="0" applyFont="1" applyAlignment="1">
      <alignment horizontal="center"/>
    </xf>
    <xf numFmtId="166" fontId="10" fillId="0" borderId="3" xfId="0" applyFont="1" applyBorder="1" applyAlignment="1">
      <alignment horizontal="center"/>
    </xf>
    <xf numFmtId="166" fontId="10" fillId="0" borderId="0" xfId="0" applyFont="1" applyAlignment="1">
      <alignment horizontal="center"/>
    </xf>
  </cellXfs>
  <cellStyles count="5">
    <cellStyle name="Comma" xfId="3" builtinId="3"/>
    <cellStyle name="Hyperlink" xfId="4" builtinId="8"/>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dministrator\Desktop\Doiso.xl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iso.xla"/>
    </sheetNames>
    <definedNames>
      <definedName name="vnd"/>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hinhtv@vinatexdn.com.vn" TargetMode="External"/><Relationship Id="rId1" Type="http://schemas.openxmlformats.org/officeDocument/2006/relationships/hyperlink" Target="mailto:thinhtv@vinatexdn.com.v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abSelected="1" zoomScale="96" zoomScaleNormal="96" zoomScaleSheetLayoutView="100" workbookViewId="0">
      <selection activeCell="L8" sqref="L8"/>
    </sheetView>
  </sheetViews>
  <sheetFormatPr defaultColWidth="9.140625" defaultRowHeight="15"/>
  <cols>
    <col min="1" max="1" width="3.7109375" style="22" customWidth="1"/>
    <col min="2" max="2" width="21.28515625" style="22" customWidth="1"/>
    <col min="3" max="3" width="10.7109375" style="23" customWidth="1"/>
    <col min="4" max="4" width="10.7109375" style="24" customWidth="1"/>
    <col min="5" max="5" width="9.85546875" style="25" customWidth="1"/>
    <col min="6" max="6" width="10.140625" style="25" customWidth="1"/>
    <col min="7" max="7" width="10.7109375" style="25" customWidth="1"/>
    <col min="8" max="8" width="9.42578125" style="26" bestFit="1" customWidth="1"/>
    <col min="9" max="9" width="9.28515625" style="25" customWidth="1"/>
    <col min="10" max="10" width="8.140625" style="25" customWidth="1"/>
    <col min="11" max="15" width="10" style="30" customWidth="1"/>
    <col min="16" max="16" width="18.42578125" style="25" customWidth="1"/>
    <col min="17" max="17" width="13.5703125" style="25" customWidth="1"/>
    <col min="18" max="18" width="10.85546875" style="25" customWidth="1"/>
    <col min="19" max="19" width="24.5703125" style="25" customWidth="1"/>
    <col min="20" max="20" width="10.140625" style="32" customWidth="1"/>
    <col min="21" max="21" width="9.42578125" style="27" customWidth="1"/>
    <col min="22" max="22" width="0.140625" style="27" customWidth="1"/>
    <col min="23" max="23" width="12.7109375" style="25" bestFit="1" customWidth="1"/>
    <col min="24" max="24" width="25.7109375" style="22" customWidth="1"/>
    <col min="25" max="16384" width="9.140625" style="22"/>
  </cols>
  <sheetData>
    <row r="1" spans="1:24" s="50" customFormat="1">
      <c r="C1" s="51" t="s">
        <v>69</v>
      </c>
      <c r="D1" s="52" t="s">
        <v>70</v>
      </c>
      <c r="E1" s="26" t="s">
        <v>69</v>
      </c>
      <c r="F1" s="26" t="s">
        <v>69</v>
      </c>
      <c r="G1" s="26" t="s">
        <v>69</v>
      </c>
      <c r="H1" s="26" t="s">
        <v>69</v>
      </c>
      <c r="I1" s="26" t="s">
        <v>69</v>
      </c>
      <c r="J1" s="26" t="s">
        <v>69</v>
      </c>
      <c r="K1" s="53" t="s">
        <v>69</v>
      </c>
      <c r="L1" s="53" t="s">
        <v>70</v>
      </c>
      <c r="M1" s="53" t="s">
        <v>69</v>
      </c>
      <c r="N1" s="53" t="s">
        <v>69</v>
      </c>
      <c r="O1" s="53" t="s">
        <v>69</v>
      </c>
      <c r="P1" s="26" t="s">
        <v>69</v>
      </c>
      <c r="Q1" s="26" t="s">
        <v>69</v>
      </c>
      <c r="R1" s="26" t="s">
        <v>69</v>
      </c>
      <c r="S1" s="26" t="s">
        <v>69</v>
      </c>
      <c r="T1" s="54" t="s">
        <v>69</v>
      </c>
      <c r="U1" s="55" t="s">
        <v>69</v>
      </c>
      <c r="V1" s="55"/>
      <c r="W1" s="26" t="s">
        <v>69</v>
      </c>
    </row>
    <row r="2" spans="1:24" s="29" customFormat="1" ht="46.5" customHeight="1">
      <c r="A2" s="46" t="s">
        <v>0</v>
      </c>
      <c r="B2" s="46" t="s">
        <v>33</v>
      </c>
      <c r="C2" s="46" t="s">
        <v>34</v>
      </c>
      <c r="D2" s="43" t="s">
        <v>35</v>
      </c>
      <c r="E2" s="43" t="s">
        <v>36</v>
      </c>
      <c r="F2" s="43" t="s">
        <v>37</v>
      </c>
      <c r="G2" s="43" t="s">
        <v>38</v>
      </c>
      <c r="H2" s="43" t="s">
        <v>39</v>
      </c>
      <c r="I2" s="43" t="s">
        <v>40</v>
      </c>
      <c r="J2" s="43" t="s">
        <v>41</v>
      </c>
      <c r="K2" s="42" t="s">
        <v>42</v>
      </c>
      <c r="L2" s="42" t="s">
        <v>43</v>
      </c>
      <c r="M2" s="42" t="s">
        <v>44</v>
      </c>
      <c r="N2" s="42" t="s">
        <v>45</v>
      </c>
      <c r="O2" s="42" t="s">
        <v>25</v>
      </c>
      <c r="P2" s="43" t="s">
        <v>46</v>
      </c>
      <c r="Q2" s="49" t="s">
        <v>47</v>
      </c>
      <c r="R2" s="43" t="s">
        <v>30</v>
      </c>
      <c r="S2" s="43" t="s">
        <v>48</v>
      </c>
      <c r="T2" s="45" t="s">
        <v>47</v>
      </c>
      <c r="U2" s="44" t="s">
        <v>47</v>
      </c>
      <c r="V2" s="43" t="s">
        <v>25</v>
      </c>
      <c r="W2" s="43" t="s">
        <v>49</v>
      </c>
      <c r="X2" s="47" t="s">
        <v>31</v>
      </c>
    </row>
    <row r="3" spans="1:24" customFormat="1" ht="21" customHeight="1">
      <c r="A3" t="s">
        <v>71</v>
      </c>
      <c r="B3" t="s">
        <v>72</v>
      </c>
      <c r="C3" t="s">
        <v>50</v>
      </c>
      <c r="D3" t="s">
        <v>51</v>
      </c>
      <c r="E3" t="s">
        <v>52</v>
      </c>
      <c r="F3" t="s">
        <v>53</v>
      </c>
      <c r="G3" t="s">
        <v>54</v>
      </c>
      <c r="H3" t="s">
        <v>55</v>
      </c>
      <c r="I3" t="s">
        <v>56</v>
      </c>
      <c r="J3" t="s">
        <v>57</v>
      </c>
      <c r="K3" t="s">
        <v>58</v>
      </c>
      <c r="L3" t="s">
        <v>59</v>
      </c>
      <c r="M3" t="s">
        <v>60</v>
      </c>
      <c r="N3" t="s">
        <v>62</v>
      </c>
      <c r="O3" t="s">
        <v>63</v>
      </c>
      <c r="P3" t="s">
        <v>64</v>
      </c>
      <c r="Q3" t="s">
        <v>61</v>
      </c>
      <c r="S3" t="s">
        <v>65</v>
      </c>
      <c r="T3" t="s">
        <v>66</v>
      </c>
      <c r="U3" t="s">
        <v>67</v>
      </c>
      <c r="V3" t="s">
        <v>25</v>
      </c>
      <c r="W3" t="s">
        <v>68</v>
      </c>
      <c r="X3" t="s">
        <v>31</v>
      </c>
    </row>
    <row r="4" spans="1:24" s="31" customFormat="1">
      <c r="A4" s="33">
        <v>1</v>
      </c>
      <c r="B4" s="34" t="s">
        <v>73</v>
      </c>
      <c r="C4" s="40">
        <v>30</v>
      </c>
      <c r="D4" s="35">
        <v>2.34</v>
      </c>
      <c r="E4" s="36">
        <f t="shared" ref="E4:E5" si="0">1390000*D4</f>
        <v>3252600</v>
      </c>
      <c r="F4" s="36">
        <v>100000</v>
      </c>
      <c r="G4" s="36">
        <v>100000</v>
      </c>
      <c r="H4" s="36">
        <f t="shared" ref="H4:H5" si="1">C4*40000</f>
        <v>1200000</v>
      </c>
      <c r="I4" s="36"/>
      <c r="J4" s="36">
        <v>100000</v>
      </c>
      <c r="K4" s="41">
        <v>1889500</v>
      </c>
      <c r="L4" s="41"/>
      <c r="M4" s="41"/>
      <c r="N4" s="41">
        <v>20000</v>
      </c>
      <c r="O4" s="41">
        <v>50000</v>
      </c>
      <c r="P4" s="36">
        <f>SUM(E4:N4)-O4</f>
        <v>6612100</v>
      </c>
      <c r="Q4" s="36">
        <f t="shared" ref="Q4:Q5" si="2">(E4*8%)+(E4*1.5%)+(E4*1%)</f>
        <v>341523</v>
      </c>
      <c r="R4" s="36">
        <v>3</v>
      </c>
      <c r="S4" s="36">
        <f>P4-H4-J4-K4-N4</f>
        <v>3402600</v>
      </c>
      <c r="T4" s="37">
        <f t="shared" ref="T4:T5" si="3">MAX(0,S4-9000000-(R4*3600000)-Q4)</f>
        <v>0</v>
      </c>
      <c r="U4" s="39">
        <f t="shared" ref="U4:U5" si="4">T4*5%</f>
        <v>0</v>
      </c>
      <c r="V4" s="38"/>
      <c r="W4" s="36">
        <f t="shared" ref="W4:W5" si="5">ROUND(P4-Q4-U4,-3)</f>
        <v>6271000</v>
      </c>
      <c r="X4" s="48" t="s">
        <v>32</v>
      </c>
    </row>
    <row r="5" spans="1:24" s="31" customFormat="1">
      <c r="A5" s="33">
        <v>2</v>
      </c>
      <c r="B5" s="34" t="s">
        <v>74</v>
      </c>
      <c r="C5" s="40">
        <v>30</v>
      </c>
      <c r="D5" s="35">
        <v>2.34</v>
      </c>
      <c r="E5" s="36">
        <f t="shared" si="0"/>
        <v>3252600</v>
      </c>
      <c r="F5" s="36">
        <v>100000</v>
      </c>
      <c r="G5" s="36">
        <v>100000</v>
      </c>
      <c r="H5" s="36">
        <f t="shared" si="1"/>
        <v>1200000</v>
      </c>
      <c r="I5" s="36"/>
      <c r="J5" s="36"/>
      <c r="K5" s="41">
        <v>1889500</v>
      </c>
      <c r="L5" s="41"/>
      <c r="M5" s="41"/>
      <c r="N5" s="41"/>
      <c r="O5" s="41"/>
      <c r="P5" s="36">
        <f t="shared" ref="P5" si="6">SUM(E5:N5)-O5</f>
        <v>6542100</v>
      </c>
      <c r="Q5" s="36">
        <f t="shared" si="2"/>
        <v>341523</v>
      </c>
      <c r="R5" s="36">
        <v>2</v>
      </c>
      <c r="S5" s="36">
        <f t="shared" ref="S5" si="7">P5-J5-K5-H5</f>
        <v>3452600</v>
      </c>
      <c r="T5" s="37">
        <f t="shared" si="3"/>
        <v>0</v>
      </c>
      <c r="U5" s="39">
        <f t="shared" si="4"/>
        <v>0</v>
      </c>
      <c r="V5" s="38"/>
      <c r="W5" s="36">
        <f t="shared" si="5"/>
        <v>6201000</v>
      </c>
      <c r="X5" s="48" t="s">
        <v>32</v>
      </c>
    </row>
  </sheetData>
  <hyperlinks>
    <hyperlink ref="X4" r:id="rId1"/>
    <hyperlink ref="X5" r:id="rId2"/>
  </hyperlinks>
  <printOptions horizontalCentered="1"/>
  <pageMargins left="0" right="0" top="0" bottom="0" header="0.24" footer="0.17"/>
  <pageSetup paperSize="9" scale="80" fitToHeight="2"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selection activeCell="F12" sqref="F12:F13"/>
    </sheetView>
  </sheetViews>
  <sheetFormatPr defaultRowHeight="15"/>
  <cols>
    <col min="1" max="1" width="5.85546875" customWidth="1"/>
    <col min="2" max="2" width="26.28515625" customWidth="1"/>
    <col min="3" max="3" width="25.7109375" customWidth="1"/>
    <col min="4" max="4" width="12.85546875" style="4" customWidth="1"/>
    <col min="5" max="5" width="22.7109375" customWidth="1"/>
    <col min="6" max="6" width="19.85546875" customWidth="1"/>
    <col min="7" max="7" width="20.28515625" customWidth="1"/>
    <col min="9" max="9" width="18.42578125" customWidth="1"/>
    <col min="10" max="10" width="16.140625" customWidth="1"/>
    <col min="257" max="257" width="5.85546875" customWidth="1"/>
    <col min="258" max="258" width="24.7109375" customWidth="1"/>
    <col min="259" max="259" width="26.7109375" customWidth="1"/>
    <col min="260" max="260" width="12.85546875" customWidth="1"/>
    <col min="261" max="261" width="25.28515625" customWidth="1"/>
    <col min="262" max="262" width="22.42578125" customWidth="1"/>
    <col min="263" max="263" width="20.28515625" customWidth="1"/>
    <col min="265" max="265" width="18.42578125" customWidth="1"/>
    <col min="266" max="266" width="16.140625" customWidth="1"/>
    <col min="513" max="513" width="5.85546875" customWidth="1"/>
    <col min="514" max="514" width="24.7109375" customWidth="1"/>
    <col min="515" max="515" width="26.7109375" customWidth="1"/>
    <col min="516" max="516" width="12.85546875" customWidth="1"/>
    <col min="517" max="517" width="25.28515625" customWidth="1"/>
    <col min="518" max="518" width="22.42578125" customWidth="1"/>
    <col min="519" max="519" width="20.28515625" customWidth="1"/>
    <col min="521" max="521" width="18.42578125" customWidth="1"/>
    <col min="522" max="522" width="16.140625" customWidth="1"/>
    <col min="769" max="769" width="5.85546875" customWidth="1"/>
    <col min="770" max="770" width="24.7109375" customWidth="1"/>
    <col min="771" max="771" width="26.7109375" customWidth="1"/>
    <col min="772" max="772" width="12.85546875" customWidth="1"/>
    <col min="773" max="773" width="25.28515625" customWidth="1"/>
    <col min="774" max="774" width="22.42578125" customWidth="1"/>
    <col min="775" max="775" width="20.28515625" customWidth="1"/>
    <col min="777" max="777" width="18.42578125" customWidth="1"/>
    <col min="778" max="778" width="16.140625" customWidth="1"/>
    <col min="1025" max="1025" width="5.85546875" customWidth="1"/>
    <col min="1026" max="1026" width="24.7109375" customWidth="1"/>
    <col min="1027" max="1027" width="26.7109375" customWidth="1"/>
    <col min="1028" max="1028" width="12.85546875" customWidth="1"/>
    <col min="1029" max="1029" width="25.28515625" customWidth="1"/>
    <col min="1030" max="1030" width="22.42578125" customWidth="1"/>
    <col min="1031" max="1031" width="20.28515625" customWidth="1"/>
    <col min="1033" max="1033" width="18.42578125" customWidth="1"/>
    <col min="1034" max="1034" width="16.140625" customWidth="1"/>
    <col min="1281" max="1281" width="5.85546875" customWidth="1"/>
    <col min="1282" max="1282" width="24.7109375" customWidth="1"/>
    <col min="1283" max="1283" width="26.7109375" customWidth="1"/>
    <col min="1284" max="1284" width="12.85546875" customWidth="1"/>
    <col min="1285" max="1285" width="25.28515625" customWidth="1"/>
    <col min="1286" max="1286" width="22.42578125" customWidth="1"/>
    <col min="1287" max="1287" width="20.28515625" customWidth="1"/>
    <col min="1289" max="1289" width="18.42578125" customWidth="1"/>
    <col min="1290" max="1290" width="16.140625" customWidth="1"/>
    <col min="1537" max="1537" width="5.85546875" customWidth="1"/>
    <col min="1538" max="1538" width="24.7109375" customWidth="1"/>
    <col min="1539" max="1539" width="26.7109375" customWidth="1"/>
    <col min="1540" max="1540" width="12.85546875" customWidth="1"/>
    <col min="1541" max="1541" width="25.28515625" customWidth="1"/>
    <col min="1542" max="1542" width="22.42578125" customWidth="1"/>
    <col min="1543" max="1543" width="20.28515625" customWidth="1"/>
    <col min="1545" max="1545" width="18.42578125" customWidth="1"/>
    <col min="1546" max="1546" width="16.140625" customWidth="1"/>
    <col min="1793" max="1793" width="5.85546875" customWidth="1"/>
    <col min="1794" max="1794" width="24.7109375" customWidth="1"/>
    <col min="1795" max="1795" width="26.7109375" customWidth="1"/>
    <col min="1796" max="1796" width="12.85546875" customWidth="1"/>
    <col min="1797" max="1797" width="25.28515625" customWidth="1"/>
    <col min="1798" max="1798" width="22.42578125" customWidth="1"/>
    <col min="1799" max="1799" width="20.28515625" customWidth="1"/>
    <col min="1801" max="1801" width="18.42578125" customWidth="1"/>
    <col min="1802" max="1802" width="16.140625" customWidth="1"/>
    <col min="2049" max="2049" width="5.85546875" customWidth="1"/>
    <col min="2050" max="2050" width="24.7109375" customWidth="1"/>
    <col min="2051" max="2051" width="26.7109375" customWidth="1"/>
    <col min="2052" max="2052" width="12.85546875" customWidth="1"/>
    <col min="2053" max="2053" width="25.28515625" customWidth="1"/>
    <col min="2054" max="2054" width="22.42578125" customWidth="1"/>
    <col min="2055" max="2055" width="20.28515625" customWidth="1"/>
    <col min="2057" max="2057" width="18.42578125" customWidth="1"/>
    <col min="2058" max="2058" width="16.140625" customWidth="1"/>
    <col min="2305" max="2305" width="5.85546875" customWidth="1"/>
    <col min="2306" max="2306" width="24.7109375" customWidth="1"/>
    <col min="2307" max="2307" width="26.7109375" customWidth="1"/>
    <col min="2308" max="2308" width="12.85546875" customWidth="1"/>
    <col min="2309" max="2309" width="25.28515625" customWidth="1"/>
    <col min="2310" max="2310" width="22.42578125" customWidth="1"/>
    <col min="2311" max="2311" width="20.28515625" customWidth="1"/>
    <col min="2313" max="2313" width="18.42578125" customWidth="1"/>
    <col min="2314" max="2314" width="16.140625" customWidth="1"/>
    <col min="2561" max="2561" width="5.85546875" customWidth="1"/>
    <col min="2562" max="2562" width="24.7109375" customWidth="1"/>
    <col min="2563" max="2563" width="26.7109375" customWidth="1"/>
    <col min="2564" max="2564" width="12.85546875" customWidth="1"/>
    <col min="2565" max="2565" width="25.28515625" customWidth="1"/>
    <col min="2566" max="2566" width="22.42578125" customWidth="1"/>
    <col min="2567" max="2567" width="20.28515625" customWidth="1"/>
    <col min="2569" max="2569" width="18.42578125" customWidth="1"/>
    <col min="2570" max="2570" width="16.140625" customWidth="1"/>
    <col min="2817" max="2817" width="5.85546875" customWidth="1"/>
    <col min="2818" max="2818" width="24.7109375" customWidth="1"/>
    <col min="2819" max="2819" width="26.7109375" customWidth="1"/>
    <col min="2820" max="2820" width="12.85546875" customWidth="1"/>
    <col min="2821" max="2821" width="25.28515625" customWidth="1"/>
    <col min="2822" max="2822" width="22.42578125" customWidth="1"/>
    <col min="2823" max="2823" width="20.28515625" customWidth="1"/>
    <col min="2825" max="2825" width="18.42578125" customWidth="1"/>
    <col min="2826" max="2826" width="16.140625" customWidth="1"/>
    <col min="3073" max="3073" width="5.85546875" customWidth="1"/>
    <col min="3074" max="3074" width="24.7109375" customWidth="1"/>
    <col min="3075" max="3075" width="26.7109375" customWidth="1"/>
    <col min="3076" max="3076" width="12.85546875" customWidth="1"/>
    <col min="3077" max="3077" width="25.28515625" customWidth="1"/>
    <col min="3078" max="3078" width="22.42578125" customWidth="1"/>
    <col min="3079" max="3079" width="20.28515625" customWidth="1"/>
    <col min="3081" max="3081" width="18.42578125" customWidth="1"/>
    <col min="3082" max="3082" width="16.140625" customWidth="1"/>
    <col min="3329" max="3329" width="5.85546875" customWidth="1"/>
    <col min="3330" max="3330" width="24.7109375" customWidth="1"/>
    <col min="3331" max="3331" width="26.7109375" customWidth="1"/>
    <col min="3332" max="3332" width="12.85546875" customWidth="1"/>
    <col min="3333" max="3333" width="25.28515625" customWidth="1"/>
    <col min="3334" max="3334" width="22.42578125" customWidth="1"/>
    <col min="3335" max="3335" width="20.28515625" customWidth="1"/>
    <col min="3337" max="3337" width="18.42578125" customWidth="1"/>
    <col min="3338" max="3338" width="16.140625" customWidth="1"/>
    <col min="3585" max="3585" width="5.85546875" customWidth="1"/>
    <col min="3586" max="3586" width="24.7109375" customWidth="1"/>
    <col min="3587" max="3587" width="26.7109375" customWidth="1"/>
    <col min="3588" max="3588" width="12.85546875" customWidth="1"/>
    <col min="3589" max="3589" width="25.28515625" customWidth="1"/>
    <col min="3590" max="3590" width="22.42578125" customWidth="1"/>
    <col min="3591" max="3591" width="20.28515625" customWidth="1"/>
    <col min="3593" max="3593" width="18.42578125" customWidth="1"/>
    <col min="3594" max="3594" width="16.140625" customWidth="1"/>
    <col min="3841" max="3841" width="5.85546875" customWidth="1"/>
    <col min="3842" max="3842" width="24.7109375" customWidth="1"/>
    <col min="3843" max="3843" width="26.7109375" customWidth="1"/>
    <col min="3844" max="3844" width="12.85546875" customWidth="1"/>
    <col min="3845" max="3845" width="25.28515625" customWidth="1"/>
    <col min="3846" max="3846" width="22.42578125" customWidth="1"/>
    <col min="3847" max="3847" width="20.28515625" customWidth="1"/>
    <col min="3849" max="3849" width="18.42578125" customWidth="1"/>
    <col min="3850" max="3850" width="16.140625" customWidth="1"/>
    <col min="4097" max="4097" width="5.85546875" customWidth="1"/>
    <col min="4098" max="4098" width="24.7109375" customWidth="1"/>
    <col min="4099" max="4099" width="26.7109375" customWidth="1"/>
    <col min="4100" max="4100" width="12.85546875" customWidth="1"/>
    <col min="4101" max="4101" width="25.28515625" customWidth="1"/>
    <col min="4102" max="4102" width="22.42578125" customWidth="1"/>
    <col min="4103" max="4103" width="20.28515625" customWidth="1"/>
    <col min="4105" max="4105" width="18.42578125" customWidth="1"/>
    <col min="4106" max="4106" width="16.140625" customWidth="1"/>
    <col min="4353" max="4353" width="5.85546875" customWidth="1"/>
    <col min="4354" max="4354" width="24.7109375" customWidth="1"/>
    <col min="4355" max="4355" width="26.7109375" customWidth="1"/>
    <col min="4356" max="4356" width="12.85546875" customWidth="1"/>
    <col min="4357" max="4357" width="25.28515625" customWidth="1"/>
    <col min="4358" max="4358" width="22.42578125" customWidth="1"/>
    <col min="4359" max="4359" width="20.28515625" customWidth="1"/>
    <col min="4361" max="4361" width="18.42578125" customWidth="1"/>
    <col min="4362" max="4362" width="16.140625" customWidth="1"/>
    <col min="4609" max="4609" width="5.85546875" customWidth="1"/>
    <col min="4610" max="4610" width="24.7109375" customWidth="1"/>
    <col min="4611" max="4611" width="26.7109375" customWidth="1"/>
    <col min="4612" max="4612" width="12.85546875" customWidth="1"/>
    <col min="4613" max="4613" width="25.28515625" customWidth="1"/>
    <col min="4614" max="4614" width="22.42578125" customWidth="1"/>
    <col min="4615" max="4615" width="20.28515625" customWidth="1"/>
    <col min="4617" max="4617" width="18.42578125" customWidth="1"/>
    <col min="4618" max="4618" width="16.140625" customWidth="1"/>
    <col min="4865" max="4865" width="5.85546875" customWidth="1"/>
    <col min="4866" max="4866" width="24.7109375" customWidth="1"/>
    <col min="4867" max="4867" width="26.7109375" customWidth="1"/>
    <col min="4868" max="4868" width="12.85546875" customWidth="1"/>
    <col min="4869" max="4869" width="25.28515625" customWidth="1"/>
    <col min="4870" max="4870" width="22.42578125" customWidth="1"/>
    <col min="4871" max="4871" width="20.28515625" customWidth="1"/>
    <col min="4873" max="4873" width="18.42578125" customWidth="1"/>
    <col min="4874" max="4874" width="16.140625" customWidth="1"/>
    <col min="5121" max="5121" width="5.85546875" customWidth="1"/>
    <col min="5122" max="5122" width="24.7109375" customWidth="1"/>
    <col min="5123" max="5123" width="26.7109375" customWidth="1"/>
    <col min="5124" max="5124" width="12.85546875" customWidth="1"/>
    <col min="5125" max="5125" width="25.28515625" customWidth="1"/>
    <col min="5126" max="5126" width="22.42578125" customWidth="1"/>
    <col min="5127" max="5127" width="20.28515625" customWidth="1"/>
    <col min="5129" max="5129" width="18.42578125" customWidth="1"/>
    <col min="5130" max="5130" width="16.140625" customWidth="1"/>
    <col min="5377" max="5377" width="5.85546875" customWidth="1"/>
    <col min="5378" max="5378" width="24.7109375" customWidth="1"/>
    <col min="5379" max="5379" width="26.7109375" customWidth="1"/>
    <col min="5380" max="5380" width="12.85546875" customWidth="1"/>
    <col min="5381" max="5381" width="25.28515625" customWidth="1"/>
    <col min="5382" max="5382" width="22.42578125" customWidth="1"/>
    <col min="5383" max="5383" width="20.28515625" customWidth="1"/>
    <col min="5385" max="5385" width="18.42578125" customWidth="1"/>
    <col min="5386" max="5386" width="16.140625" customWidth="1"/>
    <col min="5633" max="5633" width="5.85546875" customWidth="1"/>
    <col min="5634" max="5634" width="24.7109375" customWidth="1"/>
    <col min="5635" max="5635" width="26.7109375" customWidth="1"/>
    <col min="5636" max="5636" width="12.85546875" customWidth="1"/>
    <col min="5637" max="5637" width="25.28515625" customWidth="1"/>
    <col min="5638" max="5638" width="22.42578125" customWidth="1"/>
    <col min="5639" max="5639" width="20.28515625" customWidth="1"/>
    <col min="5641" max="5641" width="18.42578125" customWidth="1"/>
    <col min="5642" max="5642" width="16.140625" customWidth="1"/>
    <col min="5889" max="5889" width="5.85546875" customWidth="1"/>
    <col min="5890" max="5890" width="24.7109375" customWidth="1"/>
    <col min="5891" max="5891" width="26.7109375" customWidth="1"/>
    <col min="5892" max="5892" width="12.85546875" customWidth="1"/>
    <col min="5893" max="5893" width="25.28515625" customWidth="1"/>
    <col min="5894" max="5894" width="22.42578125" customWidth="1"/>
    <col min="5895" max="5895" width="20.28515625" customWidth="1"/>
    <col min="5897" max="5897" width="18.42578125" customWidth="1"/>
    <col min="5898" max="5898" width="16.140625" customWidth="1"/>
    <col min="6145" max="6145" width="5.85546875" customWidth="1"/>
    <col min="6146" max="6146" width="24.7109375" customWidth="1"/>
    <col min="6147" max="6147" width="26.7109375" customWidth="1"/>
    <col min="6148" max="6148" width="12.85546875" customWidth="1"/>
    <col min="6149" max="6149" width="25.28515625" customWidth="1"/>
    <col min="6150" max="6150" width="22.42578125" customWidth="1"/>
    <col min="6151" max="6151" width="20.28515625" customWidth="1"/>
    <col min="6153" max="6153" width="18.42578125" customWidth="1"/>
    <col min="6154" max="6154" width="16.140625" customWidth="1"/>
    <col min="6401" max="6401" width="5.85546875" customWidth="1"/>
    <col min="6402" max="6402" width="24.7109375" customWidth="1"/>
    <col min="6403" max="6403" width="26.7109375" customWidth="1"/>
    <col min="6404" max="6404" width="12.85546875" customWidth="1"/>
    <col min="6405" max="6405" width="25.28515625" customWidth="1"/>
    <col min="6406" max="6406" width="22.42578125" customWidth="1"/>
    <col min="6407" max="6407" width="20.28515625" customWidth="1"/>
    <col min="6409" max="6409" width="18.42578125" customWidth="1"/>
    <col min="6410" max="6410" width="16.140625" customWidth="1"/>
    <col min="6657" max="6657" width="5.85546875" customWidth="1"/>
    <col min="6658" max="6658" width="24.7109375" customWidth="1"/>
    <col min="6659" max="6659" width="26.7109375" customWidth="1"/>
    <col min="6660" max="6660" width="12.85546875" customWidth="1"/>
    <col min="6661" max="6661" width="25.28515625" customWidth="1"/>
    <col min="6662" max="6662" width="22.42578125" customWidth="1"/>
    <col min="6663" max="6663" width="20.28515625" customWidth="1"/>
    <col min="6665" max="6665" width="18.42578125" customWidth="1"/>
    <col min="6666" max="6666" width="16.140625" customWidth="1"/>
    <col min="6913" max="6913" width="5.85546875" customWidth="1"/>
    <col min="6914" max="6914" width="24.7109375" customWidth="1"/>
    <col min="6915" max="6915" width="26.7109375" customWidth="1"/>
    <col min="6916" max="6916" width="12.85546875" customWidth="1"/>
    <col min="6917" max="6917" width="25.28515625" customWidth="1"/>
    <col min="6918" max="6918" width="22.42578125" customWidth="1"/>
    <col min="6919" max="6919" width="20.28515625" customWidth="1"/>
    <col min="6921" max="6921" width="18.42578125" customWidth="1"/>
    <col min="6922" max="6922" width="16.140625" customWidth="1"/>
    <col min="7169" max="7169" width="5.85546875" customWidth="1"/>
    <col min="7170" max="7170" width="24.7109375" customWidth="1"/>
    <col min="7171" max="7171" width="26.7109375" customWidth="1"/>
    <col min="7172" max="7172" width="12.85546875" customWidth="1"/>
    <col min="7173" max="7173" width="25.28515625" customWidth="1"/>
    <col min="7174" max="7174" width="22.42578125" customWidth="1"/>
    <col min="7175" max="7175" width="20.28515625" customWidth="1"/>
    <col min="7177" max="7177" width="18.42578125" customWidth="1"/>
    <col min="7178" max="7178" width="16.140625" customWidth="1"/>
    <col min="7425" max="7425" width="5.85546875" customWidth="1"/>
    <col min="7426" max="7426" width="24.7109375" customWidth="1"/>
    <col min="7427" max="7427" width="26.7109375" customWidth="1"/>
    <col min="7428" max="7428" width="12.85546875" customWidth="1"/>
    <col min="7429" max="7429" width="25.28515625" customWidth="1"/>
    <col min="7430" max="7430" width="22.42578125" customWidth="1"/>
    <col min="7431" max="7431" width="20.28515625" customWidth="1"/>
    <col min="7433" max="7433" width="18.42578125" customWidth="1"/>
    <col min="7434" max="7434" width="16.140625" customWidth="1"/>
    <col min="7681" max="7681" width="5.85546875" customWidth="1"/>
    <col min="7682" max="7682" width="24.7109375" customWidth="1"/>
    <col min="7683" max="7683" width="26.7109375" customWidth="1"/>
    <col min="7684" max="7684" width="12.85546875" customWidth="1"/>
    <col min="7685" max="7685" width="25.28515625" customWidth="1"/>
    <col min="7686" max="7686" width="22.42578125" customWidth="1"/>
    <col min="7687" max="7687" width="20.28515625" customWidth="1"/>
    <col min="7689" max="7689" width="18.42578125" customWidth="1"/>
    <col min="7690" max="7690" width="16.140625" customWidth="1"/>
    <col min="7937" max="7937" width="5.85546875" customWidth="1"/>
    <col min="7938" max="7938" width="24.7109375" customWidth="1"/>
    <col min="7939" max="7939" width="26.7109375" customWidth="1"/>
    <col min="7940" max="7940" width="12.85546875" customWidth="1"/>
    <col min="7941" max="7941" width="25.28515625" customWidth="1"/>
    <col min="7942" max="7942" width="22.42578125" customWidth="1"/>
    <col min="7943" max="7943" width="20.28515625" customWidth="1"/>
    <col min="7945" max="7945" width="18.42578125" customWidth="1"/>
    <col min="7946" max="7946" width="16.140625" customWidth="1"/>
    <col min="8193" max="8193" width="5.85546875" customWidth="1"/>
    <col min="8194" max="8194" width="24.7109375" customWidth="1"/>
    <col min="8195" max="8195" width="26.7109375" customWidth="1"/>
    <col min="8196" max="8196" width="12.85546875" customWidth="1"/>
    <col min="8197" max="8197" width="25.28515625" customWidth="1"/>
    <col min="8198" max="8198" width="22.42578125" customWidth="1"/>
    <col min="8199" max="8199" width="20.28515625" customWidth="1"/>
    <col min="8201" max="8201" width="18.42578125" customWidth="1"/>
    <col min="8202" max="8202" width="16.140625" customWidth="1"/>
    <col min="8449" max="8449" width="5.85546875" customWidth="1"/>
    <col min="8450" max="8450" width="24.7109375" customWidth="1"/>
    <col min="8451" max="8451" width="26.7109375" customWidth="1"/>
    <col min="8452" max="8452" width="12.85546875" customWidth="1"/>
    <col min="8453" max="8453" width="25.28515625" customWidth="1"/>
    <col min="8454" max="8454" width="22.42578125" customWidth="1"/>
    <col min="8455" max="8455" width="20.28515625" customWidth="1"/>
    <col min="8457" max="8457" width="18.42578125" customWidth="1"/>
    <col min="8458" max="8458" width="16.140625" customWidth="1"/>
    <col min="8705" max="8705" width="5.85546875" customWidth="1"/>
    <col min="8706" max="8706" width="24.7109375" customWidth="1"/>
    <col min="8707" max="8707" width="26.7109375" customWidth="1"/>
    <col min="8708" max="8708" width="12.85546875" customWidth="1"/>
    <col min="8709" max="8709" width="25.28515625" customWidth="1"/>
    <col min="8710" max="8710" width="22.42578125" customWidth="1"/>
    <col min="8711" max="8711" width="20.28515625" customWidth="1"/>
    <col min="8713" max="8713" width="18.42578125" customWidth="1"/>
    <col min="8714" max="8714" width="16.140625" customWidth="1"/>
    <col min="8961" max="8961" width="5.85546875" customWidth="1"/>
    <col min="8962" max="8962" width="24.7109375" customWidth="1"/>
    <col min="8963" max="8963" width="26.7109375" customWidth="1"/>
    <col min="8964" max="8964" width="12.85546875" customWidth="1"/>
    <col min="8965" max="8965" width="25.28515625" customWidth="1"/>
    <col min="8966" max="8966" width="22.42578125" customWidth="1"/>
    <col min="8967" max="8967" width="20.28515625" customWidth="1"/>
    <col min="8969" max="8969" width="18.42578125" customWidth="1"/>
    <col min="8970" max="8970" width="16.140625" customWidth="1"/>
    <col min="9217" max="9217" width="5.85546875" customWidth="1"/>
    <col min="9218" max="9218" width="24.7109375" customWidth="1"/>
    <col min="9219" max="9219" width="26.7109375" customWidth="1"/>
    <col min="9220" max="9220" width="12.85546875" customWidth="1"/>
    <col min="9221" max="9221" width="25.28515625" customWidth="1"/>
    <col min="9222" max="9222" width="22.42578125" customWidth="1"/>
    <col min="9223" max="9223" width="20.28515625" customWidth="1"/>
    <col min="9225" max="9225" width="18.42578125" customWidth="1"/>
    <col min="9226" max="9226" width="16.140625" customWidth="1"/>
    <col min="9473" max="9473" width="5.85546875" customWidth="1"/>
    <col min="9474" max="9474" width="24.7109375" customWidth="1"/>
    <col min="9475" max="9475" width="26.7109375" customWidth="1"/>
    <col min="9476" max="9476" width="12.85546875" customWidth="1"/>
    <col min="9477" max="9477" width="25.28515625" customWidth="1"/>
    <col min="9478" max="9478" width="22.42578125" customWidth="1"/>
    <col min="9479" max="9479" width="20.28515625" customWidth="1"/>
    <col min="9481" max="9481" width="18.42578125" customWidth="1"/>
    <col min="9482" max="9482" width="16.140625" customWidth="1"/>
    <col min="9729" max="9729" width="5.85546875" customWidth="1"/>
    <col min="9730" max="9730" width="24.7109375" customWidth="1"/>
    <col min="9731" max="9731" width="26.7109375" customWidth="1"/>
    <col min="9732" max="9732" width="12.85546875" customWidth="1"/>
    <col min="9733" max="9733" width="25.28515625" customWidth="1"/>
    <col min="9734" max="9734" width="22.42578125" customWidth="1"/>
    <col min="9735" max="9735" width="20.28515625" customWidth="1"/>
    <col min="9737" max="9737" width="18.42578125" customWidth="1"/>
    <col min="9738" max="9738" width="16.140625" customWidth="1"/>
    <col min="9985" max="9985" width="5.85546875" customWidth="1"/>
    <col min="9986" max="9986" width="24.7109375" customWidth="1"/>
    <col min="9987" max="9987" width="26.7109375" customWidth="1"/>
    <col min="9988" max="9988" width="12.85546875" customWidth="1"/>
    <col min="9989" max="9989" width="25.28515625" customWidth="1"/>
    <col min="9990" max="9990" width="22.42578125" customWidth="1"/>
    <col min="9991" max="9991" width="20.28515625" customWidth="1"/>
    <col min="9993" max="9993" width="18.42578125" customWidth="1"/>
    <col min="9994" max="9994" width="16.140625" customWidth="1"/>
    <col min="10241" max="10241" width="5.85546875" customWidth="1"/>
    <col min="10242" max="10242" width="24.7109375" customWidth="1"/>
    <col min="10243" max="10243" width="26.7109375" customWidth="1"/>
    <col min="10244" max="10244" width="12.85546875" customWidth="1"/>
    <col min="10245" max="10245" width="25.28515625" customWidth="1"/>
    <col min="10246" max="10246" width="22.42578125" customWidth="1"/>
    <col min="10247" max="10247" width="20.28515625" customWidth="1"/>
    <col min="10249" max="10249" width="18.42578125" customWidth="1"/>
    <col min="10250" max="10250" width="16.140625" customWidth="1"/>
    <col min="10497" max="10497" width="5.85546875" customWidth="1"/>
    <col min="10498" max="10498" width="24.7109375" customWidth="1"/>
    <col min="10499" max="10499" width="26.7109375" customWidth="1"/>
    <col min="10500" max="10500" width="12.85546875" customWidth="1"/>
    <col min="10501" max="10501" width="25.28515625" customWidth="1"/>
    <col min="10502" max="10502" width="22.42578125" customWidth="1"/>
    <col min="10503" max="10503" width="20.28515625" customWidth="1"/>
    <col min="10505" max="10505" width="18.42578125" customWidth="1"/>
    <col min="10506" max="10506" width="16.140625" customWidth="1"/>
    <col min="10753" max="10753" width="5.85546875" customWidth="1"/>
    <col min="10754" max="10754" width="24.7109375" customWidth="1"/>
    <col min="10755" max="10755" width="26.7109375" customWidth="1"/>
    <col min="10756" max="10756" width="12.85546875" customWidth="1"/>
    <col min="10757" max="10757" width="25.28515625" customWidth="1"/>
    <col min="10758" max="10758" width="22.42578125" customWidth="1"/>
    <col min="10759" max="10759" width="20.28515625" customWidth="1"/>
    <col min="10761" max="10761" width="18.42578125" customWidth="1"/>
    <col min="10762" max="10762" width="16.140625" customWidth="1"/>
    <col min="11009" max="11009" width="5.85546875" customWidth="1"/>
    <col min="11010" max="11010" width="24.7109375" customWidth="1"/>
    <col min="11011" max="11011" width="26.7109375" customWidth="1"/>
    <col min="11012" max="11012" width="12.85546875" customWidth="1"/>
    <col min="11013" max="11013" width="25.28515625" customWidth="1"/>
    <col min="11014" max="11014" width="22.42578125" customWidth="1"/>
    <col min="11015" max="11015" width="20.28515625" customWidth="1"/>
    <col min="11017" max="11017" width="18.42578125" customWidth="1"/>
    <col min="11018" max="11018" width="16.140625" customWidth="1"/>
    <col min="11265" max="11265" width="5.85546875" customWidth="1"/>
    <col min="11266" max="11266" width="24.7109375" customWidth="1"/>
    <col min="11267" max="11267" width="26.7109375" customWidth="1"/>
    <col min="11268" max="11268" width="12.85546875" customWidth="1"/>
    <col min="11269" max="11269" width="25.28515625" customWidth="1"/>
    <col min="11270" max="11270" width="22.42578125" customWidth="1"/>
    <col min="11271" max="11271" width="20.28515625" customWidth="1"/>
    <col min="11273" max="11273" width="18.42578125" customWidth="1"/>
    <col min="11274" max="11274" width="16.140625" customWidth="1"/>
    <col min="11521" max="11521" width="5.85546875" customWidth="1"/>
    <col min="11522" max="11522" width="24.7109375" customWidth="1"/>
    <col min="11523" max="11523" width="26.7109375" customWidth="1"/>
    <col min="11524" max="11524" width="12.85546875" customWidth="1"/>
    <col min="11525" max="11525" width="25.28515625" customWidth="1"/>
    <col min="11526" max="11526" width="22.42578125" customWidth="1"/>
    <col min="11527" max="11527" width="20.28515625" customWidth="1"/>
    <col min="11529" max="11529" width="18.42578125" customWidth="1"/>
    <col min="11530" max="11530" width="16.140625" customWidth="1"/>
    <col min="11777" max="11777" width="5.85546875" customWidth="1"/>
    <col min="11778" max="11778" width="24.7109375" customWidth="1"/>
    <col min="11779" max="11779" width="26.7109375" customWidth="1"/>
    <col min="11780" max="11780" width="12.85546875" customWidth="1"/>
    <col min="11781" max="11781" width="25.28515625" customWidth="1"/>
    <col min="11782" max="11782" width="22.42578125" customWidth="1"/>
    <col min="11783" max="11783" width="20.28515625" customWidth="1"/>
    <col min="11785" max="11785" width="18.42578125" customWidth="1"/>
    <col min="11786" max="11786" width="16.140625" customWidth="1"/>
    <col min="12033" max="12033" width="5.85546875" customWidth="1"/>
    <col min="12034" max="12034" width="24.7109375" customWidth="1"/>
    <col min="12035" max="12035" width="26.7109375" customWidth="1"/>
    <col min="12036" max="12036" width="12.85546875" customWidth="1"/>
    <col min="12037" max="12037" width="25.28515625" customWidth="1"/>
    <col min="12038" max="12038" width="22.42578125" customWidth="1"/>
    <col min="12039" max="12039" width="20.28515625" customWidth="1"/>
    <col min="12041" max="12041" width="18.42578125" customWidth="1"/>
    <col min="12042" max="12042" width="16.140625" customWidth="1"/>
    <col min="12289" max="12289" width="5.85546875" customWidth="1"/>
    <col min="12290" max="12290" width="24.7109375" customWidth="1"/>
    <col min="12291" max="12291" width="26.7109375" customWidth="1"/>
    <col min="12292" max="12292" width="12.85546875" customWidth="1"/>
    <col min="12293" max="12293" width="25.28515625" customWidth="1"/>
    <col min="12294" max="12294" width="22.42578125" customWidth="1"/>
    <col min="12295" max="12295" width="20.28515625" customWidth="1"/>
    <col min="12297" max="12297" width="18.42578125" customWidth="1"/>
    <col min="12298" max="12298" width="16.140625" customWidth="1"/>
    <col min="12545" max="12545" width="5.85546875" customWidth="1"/>
    <col min="12546" max="12546" width="24.7109375" customWidth="1"/>
    <col min="12547" max="12547" width="26.7109375" customWidth="1"/>
    <col min="12548" max="12548" width="12.85546875" customWidth="1"/>
    <col min="12549" max="12549" width="25.28515625" customWidth="1"/>
    <col min="12550" max="12550" width="22.42578125" customWidth="1"/>
    <col min="12551" max="12551" width="20.28515625" customWidth="1"/>
    <col min="12553" max="12553" width="18.42578125" customWidth="1"/>
    <col min="12554" max="12554" width="16.140625" customWidth="1"/>
    <col min="12801" max="12801" width="5.85546875" customWidth="1"/>
    <col min="12802" max="12802" width="24.7109375" customWidth="1"/>
    <col min="12803" max="12803" width="26.7109375" customWidth="1"/>
    <col min="12804" max="12804" width="12.85546875" customWidth="1"/>
    <col min="12805" max="12805" width="25.28515625" customWidth="1"/>
    <col min="12806" max="12806" width="22.42578125" customWidth="1"/>
    <col min="12807" max="12807" width="20.28515625" customWidth="1"/>
    <col min="12809" max="12809" width="18.42578125" customWidth="1"/>
    <col min="12810" max="12810" width="16.140625" customWidth="1"/>
    <col min="13057" max="13057" width="5.85546875" customWidth="1"/>
    <col min="13058" max="13058" width="24.7109375" customWidth="1"/>
    <col min="13059" max="13059" width="26.7109375" customWidth="1"/>
    <col min="13060" max="13060" width="12.85546875" customWidth="1"/>
    <col min="13061" max="13061" width="25.28515625" customWidth="1"/>
    <col min="13062" max="13062" width="22.42578125" customWidth="1"/>
    <col min="13063" max="13063" width="20.28515625" customWidth="1"/>
    <col min="13065" max="13065" width="18.42578125" customWidth="1"/>
    <col min="13066" max="13066" width="16.140625" customWidth="1"/>
    <col min="13313" max="13313" width="5.85546875" customWidth="1"/>
    <col min="13314" max="13314" width="24.7109375" customWidth="1"/>
    <col min="13315" max="13315" width="26.7109375" customWidth="1"/>
    <col min="13316" max="13316" width="12.85546875" customWidth="1"/>
    <col min="13317" max="13317" width="25.28515625" customWidth="1"/>
    <col min="13318" max="13318" width="22.42578125" customWidth="1"/>
    <col min="13319" max="13319" width="20.28515625" customWidth="1"/>
    <col min="13321" max="13321" width="18.42578125" customWidth="1"/>
    <col min="13322" max="13322" width="16.140625" customWidth="1"/>
    <col min="13569" max="13569" width="5.85546875" customWidth="1"/>
    <col min="13570" max="13570" width="24.7109375" customWidth="1"/>
    <col min="13571" max="13571" width="26.7109375" customWidth="1"/>
    <col min="13572" max="13572" width="12.85546875" customWidth="1"/>
    <col min="13573" max="13573" width="25.28515625" customWidth="1"/>
    <col min="13574" max="13574" width="22.42578125" customWidth="1"/>
    <col min="13575" max="13575" width="20.28515625" customWidth="1"/>
    <col min="13577" max="13577" width="18.42578125" customWidth="1"/>
    <col min="13578" max="13578" width="16.140625" customWidth="1"/>
    <col min="13825" max="13825" width="5.85546875" customWidth="1"/>
    <col min="13826" max="13826" width="24.7109375" customWidth="1"/>
    <col min="13827" max="13827" width="26.7109375" customWidth="1"/>
    <col min="13828" max="13828" width="12.85546875" customWidth="1"/>
    <col min="13829" max="13829" width="25.28515625" customWidth="1"/>
    <col min="13830" max="13830" width="22.42578125" customWidth="1"/>
    <col min="13831" max="13831" width="20.28515625" customWidth="1"/>
    <col min="13833" max="13833" width="18.42578125" customWidth="1"/>
    <col min="13834" max="13834" width="16.140625" customWidth="1"/>
    <col min="14081" max="14081" width="5.85546875" customWidth="1"/>
    <col min="14082" max="14082" width="24.7109375" customWidth="1"/>
    <col min="14083" max="14083" width="26.7109375" customWidth="1"/>
    <col min="14084" max="14084" width="12.85546875" customWidth="1"/>
    <col min="14085" max="14085" width="25.28515625" customWidth="1"/>
    <col min="14086" max="14086" width="22.42578125" customWidth="1"/>
    <col min="14087" max="14087" width="20.28515625" customWidth="1"/>
    <col min="14089" max="14089" width="18.42578125" customWidth="1"/>
    <col min="14090" max="14090" width="16.140625" customWidth="1"/>
    <col min="14337" max="14337" width="5.85546875" customWidth="1"/>
    <col min="14338" max="14338" width="24.7109375" customWidth="1"/>
    <col min="14339" max="14339" width="26.7109375" customWidth="1"/>
    <col min="14340" max="14340" width="12.85546875" customWidth="1"/>
    <col min="14341" max="14341" width="25.28515625" customWidth="1"/>
    <col min="14342" max="14342" width="22.42578125" customWidth="1"/>
    <col min="14343" max="14343" width="20.28515625" customWidth="1"/>
    <col min="14345" max="14345" width="18.42578125" customWidth="1"/>
    <col min="14346" max="14346" width="16.140625" customWidth="1"/>
    <col min="14593" max="14593" width="5.85546875" customWidth="1"/>
    <col min="14594" max="14594" width="24.7109375" customWidth="1"/>
    <col min="14595" max="14595" width="26.7109375" customWidth="1"/>
    <col min="14596" max="14596" width="12.85546875" customWidth="1"/>
    <col min="14597" max="14597" width="25.28515625" customWidth="1"/>
    <col min="14598" max="14598" width="22.42578125" customWidth="1"/>
    <col min="14599" max="14599" width="20.28515625" customWidth="1"/>
    <col min="14601" max="14601" width="18.42578125" customWidth="1"/>
    <col min="14602" max="14602" width="16.140625" customWidth="1"/>
    <col min="14849" max="14849" width="5.85546875" customWidth="1"/>
    <col min="14850" max="14850" width="24.7109375" customWidth="1"/>
    <col min="14851" max="14851" width="26.7109375" customWidth="1"/>
    <col min="14852" max="14852" width="12.85546875" customWidth="1"/>
    <col min="14853" max="14853" width="25.28515625" customWidth="1"/>
    <col min="14854" max="14854" width="22.42578125" customWidth="1"/>
    <col min="14855" max="14855" width="20.28515625" customWidth="1"/>
    <col min="14857" max="14857" width="18.42578125" customWidth="1"/>
    <col min="14858" max="14858" width="16.140625" customWidth="1"/>
    <col min="15105" max="15105" width="5.85546875" customWidth="1"/>
    <col min="15106" max="15106" width="24.7109375" customWidth="1"/>
    <col min="15107" max="15107" width="26.7109375" customWidth="1"/>
    <col min="15108" max="15108" width="12.85546875" customWidth="1"/>
    <col min="15109" max="15109" width="25.28515625" customWidth="1"/>
    <col min="15110" max="15110" width="22.42578125" customWidth="1"/>
    <col min="15111" max="15111" width="20.28515625" customWidth="1"/>
    <col min="15113" max="15113" width="18.42578125" customWidth="1"/>
    <col min="15114" max="15114" width="16.140625" customWidth="1"/>
    <col min="15361" max="15361" width="5.85546875" customWidth="1"/>
    <col min="15362" max="15362" width="24.7109375" customWidth="1"/>
    <col min="15363" max="15363" width="26.7109375" customWidth="1"/>
    <col min="15364" max="15364" width="12.85546875" customWidth="1"/>
    <col min="15365" max="15365" width="25.28515625" customWidth="1"/>
    <col min="15366" max="15366" width="22.42578125" customWidth="1"/>
    <col min="15367" max="15367" width="20.28515625" customWidth="1"/>
    <col min="15369" max="15369" width="18.42578125" customWidth="1"/>
    <col min="15370" max="15370" width="16.140625" customWidth="1"/>
    <col min="15617" max="15617" width="5.85546875" customWidth="1"/>
    <col min="15618" max="15618" width="24.7109375" customWidth="1"/>
    <col min="15619" max="15619" width="26.7109375" customWidth="1"/>
    <col min="15620" max="15620" width="12.85546875" customWidth="1"/>
    <col min="15621" max="15621" width="25.28515625" customWidth="1"/>
    <col min="15622" max="15622" width="22.42578125" customWidth="1"/>
    <col min="15623" max="15623" width="20.28515625" customWidth="1"/>
    <col min="15625" max="15625" width="18.42578125" customWidth="1"/>
    <col min="15626" max="15626" width="16.140625" customWidth="1"/>
    <col min="15873" max="15873" width="5.85546875" customWidth="1"/>
    <col min="15874" max="15874" width="24.7109375" customWidth="1"/>
    <col min="15875" max="15875" width="26.7109375" customWidth="1"/>
    <col min="15876" max="15876" width="12.85546875" customWidth="1"/>
    <col min="15877" max="15877" width="25.28515625" customWidth="1"/>
    <col min="15878" max="15878" width="22.42578125" customWidth="1"/>
    <col min="15879" max="15879" width="20.28515625" customWidth="1"/>
    <col min="15881" max="15881" width="18.42578125" customWidth="1"/>
    <col min="15882" max="15882" width="16.140625" customWidth="1"/>
    <col min="16129" max="16129" width="5.85546875" customWidth="1"/>
    <col min="16130" max="16130" width="24.7109375" customWidth="1"/>
    <col min="16131" max="16131" width="26.7109375" customWidth="1"/>
    <col min="16132" max="16132" width="12.85546875" customWidth="1"/>
    <col min="16133" max="16133" width="25.28515625" customWidth="1"/>
    <col min="16134" max="16134" width="22.42578125" customWidth="1"/>
    <col min="16135" max="16135" width="20.28515625" customWidth="1"/>
    <col min="16137" max="16137" width="18.42578125" customWidth="1"/>
    <col min="16138" max="16138" width="16.140625" customWidth="1"/>
  </cols>
  <sheetData>
    <row r="1" spans="1:9">
      <c r="A1" s="57" t="s">
        <v>3</v>
      </c>
      <c r="B1" s="57"/>
      <c r="C1" s="57"/>
      <c r="D1" s="2"/>
      <c r="E1" s="58" t="s">
        <v>4</v>
      </c>
      <c r="F1" s="58"/>
      <c r="G1" s="58"/>
    </row>
    <row r="2" spans="1:9">
      <c r="A2" s="3" t="s">
        <v>5</v>
      </c>
      <c r="B2" s="3"/>
      <c r="C2" s="3"/>
      <c r="D2" s="2"/>
      <c r="E2" s="58" t="s">
        <v>6</v>
      </c>
      <c r="F2" s="58"/>
      <c r="G2" s="58"/>
    </row>
    <row r="4" spans="1:9">
      <c r="B4" s="5"/>
      <c r="E4" s="59" t="s">
        <v>29</v>
      </c>
      <c r="F4" s="59"/>
      <c r="G4" s="59"/>
    </row>
    <row r="5" spans="1:9" ht="20.25">
      <c r="A5" s="60" t="s">
        <v>7</v>
      </c>
      <c r="B5" s="60"/>
      <c r="C5" s="60"/>
      <c r="D5" s="60"/>
      <c r="E5" s="60"/>
      <c r="F5" s="60"/>
      <c r="G5" s="60"/>
    </row>
    <row r="6" spans="1:9" s="7" customFormat="1">
      <c r="A6" s="6"/>
      <c r="B6" s="6"/>
      <c r="C6" s="56" t="s">
        <v>8</v>
      </c>
      <c r="D6" s="56"/>
      <c r="E6" s="56"/>
      <c r="F6" s="56"/>
      <c r="G6" s="6"/>
    </row>
    <row r="7" spans="1:9" s="7" customFormat="1">
      <c r="A7" s="6"/>
      <c r="B7" s="6"/>
      <c r="C7" s="56" t="s">
        <v>9</v>
      </c>
      <c r="D7" s="56"/>
      <c r="E7" s="56"/>
      <c r="F7" s="56"/>
      <c r="G7" s="6"/>
    </row>
    <row r="8" spans="1:9" s="7" customFormat="1" ht="33.75" customHeight="1">
      <c r="A8" s="61" t="s">
        <v>10</v>
      </c>
      <c r="B8" s="61"/>
      <c r="C8" s="61"/>
      <c r="D8" s="61"/>
      <c r="E8" s="61"/>
      <c r="F8" s="61"/>
      <c r="G8" s="61"/>
    </row>
    <row r="9" spans="1:9" s="8" customFormat="1" ht="12.75" customHeight="1">
      <c r="A9" s="62" t="s">
        <v>11</v>
      </c>
      <c r="B9" s="62"/>
      <c r="C9" s="62"/>
      <c r="D9" s="62"/>
      <c r="E9" s="62"/>
      <c r="F9" s="62"/>
      <c r="G9" s="62"/>
    </row>
    <row r="10" spans="1:9" ht="14.25" customHeight="1">
      <c r="A10" s="63" t="s">
        <v>12</v>
      </c>
      <c r="B10" s="63" t="s">
        <v>13</v>
      </c>
      <c r="C10" s="63" t="s">
        <v>14</v>
      </c>
      <c r="D10" s="64" t="s">
        <v>15</v>
      </c>
      <c r="E10" s="63" t="s">
        <v>16</v>
      </c>
      <c r="F10" s="63" t="s">
        <v>17</v>
      </c>
      <c r="G10" s="63" t="s">
        <v>18</v>
      </c>
    </row>
    <row r="11" spans="1:9" ht="21" customHeight="1">
      <c r="A11" s="63"/>
      <c r="B11" s="63"/>
      <c r="C11" s="63"/>
      <c r="D11" s="65"/>
      <c r="E11" s="63"/>
      <c r="F11" s="63"/>
      <c r="G11" s="63"/>
    </row>
    <row r="12" spans="1:9" ht="23.25" customHeight="1">
      <c r="A12" s="28">
        <v>1</v>
      </c>
      <c r="B12" s="16" t="s">
        <v>1</v>
      </c>
      <c r="C12" s="18" t="s">
        <v>24</v>
      </c>
      <c r="D12" s="14" t="s">
        <v>22</v>
      </c>
      <c r="E12" s="15" t="s">
        <v>19</v>
      </c>
      <c r="F12" s="20"/>
      <c r="G12" s="16"/>
      <c r="I12" s="1"/>
    </row>
    <row r="13" spans="1:9" ht="23.25" customHeight="1">
      <c r="A13" s="28">
        <v>2</v>
      </c>
      <c r="B13" s="16" t="s">
        <v>28</v>
      </c>
      <c r="C13" s="18" t="s">
        <v>27</v>
      </c>
      <c r="D13" s="14"/>
      <c r="E13" s="15" t="s">
        <v>26</v>
      </c>
      <c r="F13" s="20"/>
      <c r="G13" s="16"/>
      <c r="I13" s="1"/>
    </row>
    <row r="14" spans="1:9" s="6" customFormat="1" ht="20.25" customHeight="1">
      <c r="A14" s="67" t="s">
        <v>2</v>
      </c>
      <c r="B14" s="67"/>
      <c r="C14" s="67"/>
      <c r="D14" s="67"/>
      <c r="E14" s="67"/>
      <c r="F14" s="9">
        <f>SUM(F12:F13)</f>
        <v>0</v>
      </c>
      <c r="G14" s="9"/>
      <c r="H14" s="17"/>
    </row>
    <row r="15" spans="1:9" s="6" customFormat="1" ht="22.5" customHeight="1">
      <c r="A15" s="13" t="s">
        <v>23</v>
      </c>
      <c r="B15" s="13"/>
      <c r="C15" s="13" t="e">
        <f ca="1">[1]!vnd(F14)</f>
        <v>#NAME?</v>
      </c>
      <c r="D15" s="13"/>
      <c r="E15" s="13"/>
      <c r="F15" s="13"/>
      <c r="G15" s="13"/>
    </row>
    <row r="16" spans="1:9" s="6" customFormat="1">
      <c r="A16" s="68"/>
      <c r="B16" s="68"/>
      <c r="C16" s="21"/>
      <c r="D16" s="10"/>
      <c r="E16" s="68" t="s">
        <v>20</v>
      </c>
      <c r="F16" s="68"/>
      <c r="G16" s="21"/>
    </row>
    <row r="17" spans="5:7" ht="9" customHeight="1">
      <c r="E17" s="19"/>
      <c r="F17" s="19"/>
      <c r="G17" s="11"/>
    </row>
    <row r="18" spans="5:7">
      <c r="E18" s="19"/>
      <c r="F18" s="19"/>
    </row>
    <row r="19" spans="5:7" ht="16.5" customHeight="1">
      <c r="E19" s="19"/>
      <c r="F19" s="19"/>
    </row>
    <row r="20" spans="5:7">
      <c r="E20" s="66" t="s">
        <v>21</v>
      </c>
      <c r="F20" s="66"/>
    </row>
    <row r="21" spans="5:7">
      <c r="E21" s="66"/>
      <c r="F21" s="66"/>
      <c r="G21" s="11"/>
    </row>
    <row r="24" spans="5:7">
      <c r="E24" s="66"/>
      <c r="F24" s="66"/>
    </row>
    <row r="25" spans="5:7">
      <c r="F25" s="11"/>
    </row>
    <row r="66" spans="6:6">
      <c r="F66" s="12"/>
    </row>
    <row r="68" spans="6:6">
      <c r="F68" s="12"/>
    </row>
  </sheetData>
  <mergeCells count="22">
    <mergeCell ref="E24:F24"/>
    <mergeCell ref="G10:G11"/>
    <mergeCell ref="A14:E14"/>
    <mergeCell ref="A16:B16"/>
    <mergeCell ref="E16:F16"/>
    <mergeCell ref="E20:F20"/>
    <mergeCell ref="E21:F21"/>
    <mergeCell ref="C7:F7"/>
    <mergeCell ref="A8:G8"/>
    <mergeCell ref="A9:G9"/>
    <mergeCell ref="A10:A11"/>
    <mergeCell ref="B10:B11"/>
    <mergeCell ref="C10:C11"/>
    <mergeCell ref="D10:D11"/>
    <mergeCell ref="E10:E11"/>
    <mergeCell ref="F10:F11"/>
    <mergeCell ref="C6:F6"/>
    <mergeCell ref="A1:C1"/>
    <mergeCell ref="E1:G1"/>
    <mergeCell ref="E2:G2"/>
    <mergeCell ref="E4:G4"/>
    <mergeCell ref="A5:G5"/>
  </mergeCells>
  <pageMargins left="0.27" right="0.18" top="0.24" bottom="0.17" header="0.17" footer="0.17"/>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Luong VP</vt:lpstr>
      <vt:lpstr>LCT-MASSEY</vt:lpstr>
      <vt:lpstr>'Luong VP'!Print_Area</vt:lpstr>
      <vt:lpstr>'Luong VP'!Print_Titles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KETOAN</dc:creator>
  <cp:lastModifiedBy>DELL</cp:lastModifiedBy>
  <cp:lastPrinted>2019-06-28T09:33:57Z</cp:lastPrinted>
  <dcterms:created xsi:type="dcterms:W3CDTF">2012-02-08T06:58:25Z</dcterms:created>
  <dcterms:modified xsi:type="dcterms:W3CDTF">2020-09-10T06:49:49Z</dcterms:modified>
</cp:coreProperties>
</file>