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5075" windowHeight="754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F14" i="1"/>
  <c r="F8" i="1"/>
</calcChain>
</file>

<file path=xl/sharedStrings.xml><?xml version="1.0" encoding="utf-8"?>
<sst xmlns="http://schemas.openxmlformats.org/spreadsheetml/2006/main" count="123" uniqueCount="62">
  <si>
    <t xml:space="preserve">收入 </t>
  </si>
  <si>
    <t xml:space="preserve">税金 </t>
  </si>
  <si>
    <t>成本</t>
  </si>
  <si>
    <t>利润</t>
  </si>
  <si>
    <t xml:space="preserve">实际 </t>
  </si>
  <si>
    <t xml:space="preserve">评价 </t>
  </si>
  <si>
    <t>一</t>
  </si>
  <si>
    <t>油气主营业务</t>
  </si>
  <si>
    <t>(一)</t>
  </si>
  <si>
    <t>原油</t>
  </si>
  <si>
    <t>其中：自有井</t>
  </si>
  <si>
    <t>合作井</t>
  </si>
  <si>
    <t>(二)</t>
  </si>
  <si>
    <t>天然气</t>
  </si>
  <si>
    <t>气层气</t>
  </si>
  <si>
    <t>伴生气</t>
  </si>
  <si>
    <t>-</t>
  </si>
  <si>
    <t>(三)</t>
  </si>
  <si>
    <t>凝析油</t>
  </si>
  <si>
    <t>(四)</t>
  </si>
  <si>
    <t>液化气</t>
  </si>
  <si>
    <t>二</t>
  </si>
  <si>
    <t>非油气业务</t>
  </si>
  <si>
    <t>自有井</t>
    <phoneticPr fontId="3" type="noConversion"/>
  </si>
  <si>
    <t>合计</t>
    <phoneticPr fontId="3" type="noConversion"/>
  </si>
  <si>
    <t>三</t>
    <phoneticPr fontId="3" type="noConversion"/>
  </si>
  <si>
    <t>油气主营业务</t>
    <phoneticPr fontId="3" type="noConversion"/>
  </si>
  <si>
    <t xml:space="preserve">收入 </t>
    <phoneticPr fontId="3" type="noConversion"/>
  </si>
  <si>
    <t>指：为油公司处理油气业务的成本</t>
    <phoneticPr fontId="3" type="noConversion"/>
  </si>
  <si>
    <t>含为油公司处理油气业务收取的油气处理费</t>
    <phoneticPr fontId="3" type="noConversion"/>
  </si>
  <si>
    <t>二</t>
    <phoneticPr fontId="3" type="noConversion"/>
  </si>
  <si>
    <t>关井占用</t>
    <phoneticPr fontId="3" type="noConversion"/>
  </si>
  <si>
    <t>临时关井</t>
    <phoneticPr fontId="3" type="noConversion"/>
  </si>
  <si>
    <t>长停井</t>
    <phoneticPr fontId="3" type="noConversion"/>
  </si>
  <si>
    <t>报废井</t>
    <phoneticPr fontId="3" type="noConversion"/>
  </si>
  <si>
    <t>无产量数据</t>
    <phoneticPr fontId="3" type="noConversion"/>
  </si>
  <si>
    <t>有其他成本</t>
    <phoneticPr fontId="3" type="noConversion"/>
  </si>
  <si>
    <t>仅有十个固定成本</t>
    <phoneticPr fontId="3" type="noConversion"/>
  </si>
  <si>
    <t>无成本</t>
    <phoneticPr fontId="3" type="noConversion"/>
  </si>
  <si>
    <t>把关井费用剔除</t>
    <phoneticPr fontId="3" type="noConversion"/>
  </si>
  <si>
    <t>其他合作业务</t>
    <phoneticPr fontId="3" type="noConversion"/>
  </si>
  <si>
    <t>其中：为操作方</t>
    <phoneticPr fontId="3" type="noConversion"/>
  </si>
  <si>
    <t>合作井</t>
    <phoneticPr fontId="3" type="noConversion"/>
  </si>
  <si>
    <t>其中：为资产方</t>
    <phoneticPr fontId="3" type="noConversion"/>
  </si>
  <si>
    <t>效益</t>
  </si>
  <si>
    <t xml:space="preserve">类型 </t>
  </si>
  <si>
    <t xml:space="preserve">井数 </t>
  </si>
  <si>
    <t>产量</t>
  </si>
  <si>
    <t xml:space="preserve">(万吨) </t>
  </si>
  <si>
    <t xml:space="preserve">(万元) </t>
  </si>
  <si>
    <t>单位</t>
  </si>
  <si>
    <t xml:space="preserve">运行成本 </t>
  </si>
  <si>
    <t xml:space="preserve">增量成本 </t>
  </si>
  <si>
    <t xml:space="preserve">边际成本 </t>
  </si>
  <si>
    <t>吨油利润</t>
  </si>
  <si>
    <t xml:space="preserve">(元/吨) </t>
  </si>
  <si>
    <t>总计</t>
  </si>
  <si>
    <t>一类</t>
  </si>
  <si>
    <t>二类</t>
  </si>
  <si>
    <t>三类</t>
  </si>
  <si>
    <t>四类</t>
  </si>
  <si>
    <t>关井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</si>
</sst>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rgb="FF0057A7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宋体"/>
      <charset val="134"/>
      <scheme val="minor"/>
    </font>
    <font>
      <b/>
      <sz val="9"/>
      <color rgb="FF000000"/>
      <name val="宋体"/>
      <family val="3"/>
      <charset val="134"/>
      <scheme val="minor"/>
    </font>
    <font>
      <b/>
      <sz val="9"/>
      <color rgb="FF0057A7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E00"/>
        <bgColor indexed="64"/>
      </patternFill>
    </fill>
  </fills>
  <borders count="12">
    <border>
      <left/>
      <right/>
      <top/>
      <bottom/>
      <diagonal/>
    </border>
    <border>
      <left/>
      <right style="dotted">
        <color rgb="FFCCCCCC"/>
      </right>
      <top/>
      <bottom style="dotted">
        <color rgb="FFCCCCCC"/>
      </bottom>
      <diagonal/>
    </border>
    <border>
      <left/>
      <right style="dotted">
        <color rgb="FFCCCCCC"/>
      </right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/>
      <bottom style="dotted">
        <color rgb="FFCCCCCC"/>
      </bottom>
      <diagonal/>
    </border>
    <border>
      <left/>
      <right style="dotted">
        <color rgb="FFCCCCCC"/>
      </right>
      <top/>
      <bottom style="medium">
        <color rgb="FFDDDDDD"/>
      </bottom>
      <diagonal/>
    </border>
    <border>
      <left style="dotted">
        <color rgb="FFCCCCCC"/>
      </left>
      <right style="dotted">
        <color rgb="FFCCCCCC"/>
      </right>
      <top/>
      <bottom/>
      <diagonal/>
    </border>
    <border>
      <left style="dotted">
        <color rgb="FFCCCCCC"/>
      </left>
      <right style="dotted">
        <color rgb="FFCCCCCC"/>
      </right>
      <top/>
      <bottom style="medium">
        <color rgb="FFDDDDDD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7" fillId="0" borderId="9" xfId="0" applyFont="1" applyBorder="1">
      <alignment vertical="center"/>
    </xf>
    <xf numFmtId="0" fontId="5" fillId="2" borderId="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7" fillId="4" borderId="0" xfId="0" applyFont="1" applyFill="1">
      <alignment vertical="center"/>
    </xf>
    <xf numFmtId="0" fontId="0" fillId="4" borderId="0" xfId="0" applyFill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7" zoomScale="130" zoomScaleNormal="130" workbookViewId="0">
      <selection activeCell="D25" sqref="D25"/>
    </sheetView>
  </sheetViews>
  <sheetFormatPr defaultRowHeight="13.5" x14ac:dyDescent="0.15"/>
  <cols>
    <col min="3" max="3" width="13.125" customWidth="1"/>
    <col min="6" max="6" width="12.625" customWidth="1"/>
  </cols>
  <sheetData>
    <row r="1" spans="1:8" x14ac:dyDescent="0.15">
      <c r="A1" s="8"/>
      <c r="B1" s="1"/>
      <c r="C1" s="10" t="s">
        <v>0</v>
      </c>
      <c r="D1" s="10" t="s">
        <v>1</v>
      </c>
      <c r="E1" s="12" t="s">
        <v>2</v>
      </c>
      <c r="F1" s="13"/>
      <c r="G1" s="12" t="s">
        <v>3</v>
      </c>
      <c r="H1" s="14"/>
    </row>
    <row r="2" spans="1:8" ht="14.25" thickBot="1" x14ac:dyDescent="0.2">
      <c r="A2" s="9"/>
      <c r="B2" s="5"/>
      <c r="C2" s="11"/>
      <c r="D2" s="11"/>
      <c r="E2" s="2" t="s">
        <v>4</v>
      </c>
      <c r="F2" s="2" t="s">
        <v>5</v>
      </c>
      <c r="G2" s="2" t="s">
        <v>4</v>
      </c>
      <c r="H2" s="2" t="s">
        <v>5</v>
      </c>
    </row>
    <row r="3" spans="1:8" ht="22.5" x14ac:dyDescent="0.15">
      <c r="A3" s="3" t="s">
        <v>6</v>
      </c>
      <c r="B3" s="4" t="s">
        <v>7</v>
      </c>
      <c r="C3" s="3">
        <v>68606.41</v>
      </c>
      <c r="D3" s="3">
        <v>4200.84</v>
      </c>
      <c r="E3" s="3">
        <v>37792.85</v>
      </c>
      <c r="F3" s="3">
        <v>41802.639999999999</v>
      </c>
      <c r="G3" s="3">
        <v>26612.71</v>
      </c>
      <c r="H3" s="3">
        <v>22602.93</v>
      </c>
    </row>
    <row r="4" spans="1:8" x14ac:dyDescent="0.15">
      <c r="A4" s="3" t="s">
        <v>8</v>
      </c>
      <c r="B4" s="4" t="s">
        <v>9</v>
      </c>
      <c r="C4" s="3">
        <v>67340.789999999994</v>
      </c>
      <c r="D4" s="3">
        <v>4123.41</v>
      </c>
      <c r="E4" s="3">
        <v>37792.85</v>
      </c>
      <c r="F4" s="3">
        <v>41802.639999999999</v>
      </c>
      <c r="G4" s="3">
        <v>25424.53</v>
      </c>
      <c r="H4" s="3">
        <v>21414.74</v>
      </c>
    </row>
    <row r="5" spans="1:8" ht="22.5" x14ac:dyDescent="0.15">
      <c r="A5" s="3">
        <v>1</v>
      </c>
      <c r="B5" s="4" t="s">
        <v>10</v>
      </c>
      <c r="C5" s="3">
        <v>64288.71</v>
      </c>
      <c r="D5" s="3">
        <v>3936.53</v>
      </c>
      <c r="E5" s="3">
        <v>37574.550000000003</v>
      </c>
      <c r="F5" s="3">
        <v>41581.4</v>
      </c>
      <c r="G5" s="3">
        <v>22777.63</v>
      </c>
      <c r="H5" s="3">
        <v>18770.78</v>
      </c>
    </row>
    <row r="6" spans="1:8" x14ac:dyDescent="0.15">
      <c r="A6" s="3">
        <v>2</v>
      </c>
      <c r="B6" s="4" t="s">
        <v>11</v>
      </c>
      <c r="C6" s="3">
        <v>3052.09</v>
      </c>
      <c r="D6" s="3">
        <v>186.89</v>
      </c>
      <c r="E6" s="3">
        <v>218.3</v>
      </c>
      <c r="F6" s="3">
        <v>221.24</v>
      </c>
      <c r="G6" s="3">
        <v>2646.9</v>
      </c>
      <c r="H6" s="3">
        <v>60130.94</v>
      </c>
    </row>
    <row r="8" spans="1:8" x14ac:dyDescent="0.15">
      <c r="F8">
        <f>C6-D6-F6</f>
        <v>2643.96</v>
      </c>
    </row>
    <row r="10" spans="1:8" x14ac:dyDescent="0.15">
      <c r="F10">
        <v>615187789.94000006</v>
      </c>
    </row>
    <row r="13" spans="1:8" x14ac:dyDescent="0.15">
      <c r="F13">
        <v>415474110.90999997</v>
      </c>
    </row>
    <row r="14" spans="1:8" x14ac:dyDescent="0.15">
      <c r="F14">
        <f>F13/10000-F5</f>
        <v>-33.98890900000697</v>
      </c>
    </row>
    <row r="15" spans="1:8" x14ac:dyDescent="0.15">
      <c r="F15">
        <f>F6-F14</f>
        <v>255.22890900000698</v>
      </c>
      <c r="G15">
        <v>2552263.17</v>
      </c>
    </row>
    <row r="21" spans="2:9" x14ac:dyDescent="0.15">
      <c r="B21" s="6" t="s">
        <v>6</v>
      </c>
      <c r="C21" s="7" t="s">
        <v>7</v>
      </c>
      <c r="D21" s="6">
        <v>68606.41</v>
      </c>
      <c r="E21" s="6">
        <v>4200.84</v>
      </c>
      <c r="F21" s="6">
        <v>37792.85</v>
      </c>
      <c r="G21" s="6">
        <v>41802.639999999999</v>
      </c>
      <c r="H21" s="6">
        <v>26612.71</v>
      </c>
      <c r="I21" s="6">
        <v>22602.93</v>
      </c>
    </row>
    <row r="22" spans="2:9" x14ac:dyDescent="0.15">
      <c r="B22" s="6" t="s">
        <v>8</v>
      </c>
      <c r="C22" s="7" t="s">
        <v>9</v>
      </c>
      <c r="D22" s="6">
        <v>67340.789999999994</v>
      </c>
      <c r="E22" s="6">
        <v>4123.41</v>
      </c>
      <c r="F22" s="6">
        <v>37792.85</v>
      </c>
      <c r="G22" s="6">
        <v>41802.639999999999</v>
      </c>
      <c r="H22" s="6">
        <v>25424.53</v>
      </c>
      <c r="I22" s="6">
        <v>21414.74</v>
      </c>
    </row>
    <row r="23" spans="2:9" x14ac:dyDescent="0.15">
      <c r="B23" s="6">
        <v>1</v>
      </c>
      <c r="C23" s="7" t="s">
        <v>10</v>
      </c>
      <c r="D23" s="6">
        <v>64288.71</v>
      </c>
      <c r="E23" s="6">
        <v>3936.53</v>
      </c>
      <c r="F23" s="6">
        <v>37574.550000000003</v>
      </c>
      <c r="G23" s="6">
        <v>41581.4</v>
      </c>
      <c r="H23" s="6">
        <v>22777.63</v>
      </c>
      <c r="I23" s="6">
        <v>18770.78</v>
      </c>
    </row>
    <row r="24" spans="2:9" x14ac:dyDescent="0.15">
      <c r="B24" s="6">
        <v>2</v>
      </c>
      <c r="C24" s="7" t="s">
        <v>11</v>
      </c>
      <c r="D24" s="6">
        <v>3052.09</v>
      </c>
      <c r="E24" s="6">
        <v>186.89</v>
      </c>
      <c r="F24" s="6">
        <v>218.3</v>
      </c>
      <c r="G24" s="6">
        <v>221.24</v>
      </c>
      <c r="H24" s="6">
        <v>2646.9</v>
      </c>
      <c r="I24" s="6">
        <v>60130.94</v>
      </c>
    </row>
    <row r="25" spans="2:9" x14ac:dyDescent="0.15">
      <c r="B25" s="6" t="s">
        <v>12</v>
      </c>
      <c r="C25" s="7" t="s">
        <v>13</v>
      </c>
      <c r="D25" s="6">
        <v>1265.6099999999999</v>
      </c>
      <c r="E25" s="6">
        <v>77.430000000000007</v>
      </c>
      <c r="F25" s="6">
        <v>0</v>
      </c>
      <c r="G25" s="6">
        <v>0</v>
      </c>
      <c r="H25" s="6">
        <v>1188.18</v>
      </c>
      <c r="I25" s="6">
        <v>1188.18</v>
      </c>
    </row>
    <row r="26" spans="2:9" x14ac:dyDescent="0.15">
      <c r="B26" s="6">
        <v>1</v>
      </c>
      <c r="C26" s="7" t="s">
        <v>14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</row>
    <row r="27" spans="2:9" x14ac:dyDescent="0.15">
      <c r="B27" s="6">
        <v>2</v>
      </c>
      <c r="C27" s="7" t="s">
        <v>15</v>
      </c>
      <c r="D27" s="6">
        <v>1265.6099999999999</v>
      </c>
      <c r="E27" s="6">
        <v>77.430000000000007</v>
      </c>
      <c r="F27" s="6" t="s">
        <v>16</v>
      </c>
      <c r="G27" s="6" t="s">
        <v>16</v>
      </c>
      <c r="H27" s="6">
        <v>1188.18</v>
      </c>
      <c r="I27" s="6">
        <v>1188.18</v>
      </c>
    </row>
    <row r="28" spans="2:9" x14ac:dyDescent="0.15">
      <c r="B28" s="6">
        <v>-1</v>
      </c>
      <c r="C28" s="7" t="s">
        <v>10</v>
      </c>
      <c r="D28" s="6">
        <v>1242.6199999999999</v>
      </c>
      <c r="E28" s="6">
        <v>76.02</v>
      </c>
      <c r="F28" s="6" t="s">
        <v>16</v>
      </c>
      <c r="G28" s="6" t="s">
        <v>16</v>
      </c>
      <c r="H28" s="6">
        <v>1166.5999999999999</v>
      </c>
      <c r="I28" s="6">
        <v>1166.5999999999999</v>
      </c>
    </row>
    <row r="29" spans="2:9" x14ac:dyDescent="0.15">
      <c r="B29" s="6">
        <v>-2</v>
      </c>
      <c r="C29" s="7" t="s">
        <v>11</v>
      </c>
      <c r="D29" s="6">
        <v>22.99</v>
      </c>
      <c r="E29" s="6">
        <v>1.41</v>
      </c>
      <c r="F29" s="6" t="s">
        <v>16</v>
      </c>
      <c r="G29" s="6" t="s">
        <v>16</v>
      </c>
      <c r="H29" s="6">
        <v>21.58</v>
      </c>
      <c r="I29" s="6">
        <v>21.58</v>
      </c>
    </row>
    <row r="30" spans="2:9" x14ac:dyDescent="0.15">
      <c r="B30" s="6" t="s">
        <v>17</v>
      </c>
      <c r="C30" s="7" t="s">
        <v>18</v>
      </c>
      <c r="D30" s="6">
        <v>0</v>
      </c>
      <c r="E30" s="6" t="s">
        <v>16</v>
      </c>
      <c r="F30" s="6">
        <v>0</v>
      </c>
      <c r="G30" s="6" t="s">
        <v>16</v>
      </c>
      <c r="H30" s="6">
        <v>0</v>
      </c>
      <c r="I30" s="6" t="s">
        <v>16</v>
      </c>
    </row>
    <row r="31" spans="2:9" x14ac:dyDescent="0.15">
      <c r="B31" s="6" t="s">
        <v>19</v>
      </c>
      <c r="C31" s="7" t="s">
        <v>20</v>
      </c>
      <c r="D31" s="6">
        <v>0</v>
      </c>
      <c r="E31" s="6" t="s">
        <v>16</v>
      </c>
      <c r="F31" s="6">
        <v>0</v>
      </c>
      <c r="G31" s="6" t="s">
        <v>16</v>
      </c>
      <c r="H31" s="6">
        <v>0</v>
      </c>
      <c r="I31" s="6" t="s">
        <v>16</v>
      </c>
    </row>
    <row r="32" spans="2:9" x14ac:dyDescent="0.15">
      <c r="B32" s="6" t="s">
        <v>21</v>
      </c>
      <c r="C32" s="7" t="s">
        <v>22</v>
      </c>
      <c r="D32" s="6">
        <v>-45.66</v>
      </c>
      <c r="E32" s="6" t="s">
        <v>16</v>
      </c>
      <c r="F32" s="6">
        <v>0</v>
      </c>
      <c r="G32" s="6" t="s">
        <v>16</v>
      </c>
      <c r="H32" s="6">
        <v>-45.66</v>
      </c>
      <c r="I32" s="6" t="s">
        <v>16</v>
      </c>
    </row>
  </sheetData>
  <mergeCells count="5">
    <mergeCell ref="A1:A2"/>
    <mergeCell ref="C1:C2"/>
    <mergeCell ref="D1:D2"/>
    <mergeCell ref="E1:F1"/>
    <mergeCell ref="G1:H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7" zoomScale="130" zoomScaleNormal="130" workbookViewId="0">
      <selection activeCell="F13" sqref="F13"/>
    </sheetView>
  </sheetViews>
  <sheetFormatPr defaultRowHeight="18.75" customHeight="1" x14ac:dyDescent="0.15"/>
  <cols>
    <col min="2" max="2" width="12.75" customWidth="1"/>
    <col min="8" max="8" width="35.875" bestFit="1" customWidth="1"/>
  </cols>
  <sheetData>
    <row r="1" spans="1:8" ht="18.75" customHeight="1" x14ac:dyDescent="0.15">
      <c r="A1" s="15"/>
      <c r="B1" s="15"/>
      <c r="C1" s="16" t="s">
        <v>27</v>
      </c>
      <c r="D1" s="17" t="s">
        <v>2</v>
      </c>
      <c r="E1" s="17"/>
      <c r="F1" s="17" t="s">
        <v>3</v>
      </c>
      <c r="G1" s="17"/>
      <c r="H1" s="18"/>
    </row>
    <row r="2" spans="1:8" ht="18.75" customHeight="1" x14ac:dyDescent="0.15">
      <c r="A2" s="15"/>
      <c r="B2" s="15"/>
      <c r="C2" s="16"/>
      <c r="D2" s="19" t="s">
        <v>4</v>
      </c>
      <c r="E2" s="19" t="s">
        <v>5</v>
      </c>
      <c r="F2" s="19" t="s">
        <v>4</v>
      </c>
      <c r="G2" s="19" t="s">
        <v>5</v>
      </c>
      <c r="H2" s="18"/>
    </row>
    <row r="3" spans="1:8" ht="18.75" customHeight="1" x14ac:dyDescent="0.15">
      <c r="A3" s="20" t="s">
        <v>24</v>
      </c>
      <c r="B3" s="21"/>
      <c r="C3" s="22"/>
      <c r="D3" s="22"/>
      <c r="E3" s="22"/>
      <c r="F3" s="22"/>
      <c r="G3" s="22"/>
      <c r="H3" s="18"/>
    </row>
    <row r="4" spans="1:8" ht="18.75" customHeight="1" x14ac:dyDescent="0.15">
      <c r="A4" s="19" t="s">
        <v>6</v>
      </c>
      <c r="B4" s="23" t="s">
        <v>26</v>
      </c>
      <c r="C4" s="19">
        <v>68606.41</v>
      </c>
      <c r="D4" s="19">
        <v>37792.85</v>
      </c>
      <c r="E4" s="19">
        <v>41802.639999999999</v>
      </c>
      <c r="F4" s="19">
        <v>26612.71</v>
      </c>
      <c r="G4" s="19">
        <v>22602.93</v>
      </c>
      <c r="H4" s="18"/>
    </row>
    <row r="5" spans="1:8" ht="18.75" customHeight="1" x14ac:dyDescent="0.15">
      <c r="A5" s="19" t="s">
        <v>8</v>
      </c>
      <c r="B5" s="23" t="s">
        <v>9</v>
      </c>
      <c r="C5" s="19">
        <v>67340.789999999994</v>
      </c>
      <c r="D5" s="19">
        <v>37792.85</v>
      </c>
      <c r="E5" s="19">
        <v>41802.639999999999</v>
      </c>
      <c r="F5" s="19">
        <v>25424.53</v>
      </c>
      <c r="G5" s="19">
        <v>21414.74</v>
      </c>
      <c r="H5" s="18"/>
    </row>
    <row r="6" spans="1:8" s="28" customFormat="1" ht="18.75" customHeight="1" x14ac:dyDescent="0.15">
      <c r="A6" s="25">
        <v>1</v>
      </c>
      <c r="B6" s="26" t="s">
        <v>23</v>
      </c>
      <c r="C6" s="25">
        <v>64288.71</v>
      </c>
      <c r="D6" s="25">
        <v>37574.550000000003</v>
      </c>
      <c r="E6" s="25">
        <v>41581.4</v>
      </c>
      <c r="F6" s="25">
        <v>22777.63</v>
      </c>
      <c r="G6" s="25">
        <v>18770.78</v>
      </c>
      <c r="H6" s="27" t="s">
        <v>39</v>
      </c>
    </row>
    <row r="7" spans="1:8" ht="18.75" customHeight="1" x14ac:dyDescent="0.15">
      <c r="A7" s="19">
        <v>2</v>
      </c>
      <c r="B7" s="23" t="s">
        <v>42</v>
      </c>
      <c r="C7" s="19">
        <v>3052.09</v>
      </c>
      <c r="D7" s="19">
        <v>218.3</v>
      </c>
      <c r="E7" s="19">
        <v>221.24</v>
      </c>
      <c r="F7" s="19">
        <v>2646.9</v>
      </c>
      <c r="G7" s="19">
        <v>60130.94</v>
      </c>
      <c r="H7" s="18" t="s">
        <v>39</v>
      </c>
    </row>
    <row r="8" spans="1:8" ht="18.75" customHeight="1" x14ac:dyDescent="0.15">
      <c r="A8" s="19">
        <v>2.1</v>
      </c>
      <c r="B8" s="23" t="s">
        <v>43</v>
      </c>
      <c r="C8" s="19"/>
      <c r="D8" s="19"/>
      <c r="E8" s="19"/>
      <c r="F8" s="19"/>
      <c r="G8" s="19"/>
      <c r="H8" s="18"/>
    </row>
    <row r="9" spans="1:8" s="28" customFormat="1" ht="18.75" customHeight="1" x14ac:dyDescent="0.15">
      <c r="A9" s="25">
        <v>2.2000000000000002</v>
      </c>
      <c r="B9" s="26" t="s">
        <v>41</v>
      </c>
      <c r="C9" s="25"/>
      <c r="D9" s="25"/>
      <c r="E9" s="25"/>
      <c r="F9" s="25"/>
      <c r="G9" s="25"/>
      <c r="H9" s="27"/>
    </row>
    <row r="10" spans="1:8" ht="18.75" customHeight="1" x14ac:dyDescent="0.15">
      <c r="A10" s="19">
        <v>3</v>
      </c>
      <c r="B10" s="23" t="s">
        <v>40</v>
      </c>
      <c r="C10" s="19"/>
      <c r="D10" s="24"/>
      <c r="E10" s="24"/>
      <c r="F10" s="24"/>
      <c r="G10" s="24"/>
      <c r="H10" s="18" t="s">
        <v>28</v>
      </c>
    </row>
    <row r="11" spans="1:8" ht="18.75" customHeight="1" x14ac:dyDescent="0.15">
      <c r="A11" s="19" t="s">
        <v>12</v>
      </c>
      <c r="B11" s="23" t="s">
        <v>13</v>
      </c>
      <c r="C11" s="19">
        <v>1265.6099999999999</v>
      </c>
      <c r="D11" s="19">
        <v>0</v>
      </c>
      <c r="E11" s="19">
        <v>0</v>
      </c>
      <c r="F11" s="19">
        <v>1188.18</v>
      </c>
      <c r="G11" s="19">
        <v>1188.18</v>
      </c>
      <c r="H11" s="18"/>
    </row>
    <row r="12" spans="1:8" ht="18.75" customHeight="1" x14ac:dyDescent="0.15">
      <c r="A12" s="19">
        <v>1</v>
      </c>
      <c r="B12" s="23" t="s">
        <v>14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8"/>
    </row>
    <row r="13" spans="1:8" ht="18.75" customHeight="1" x14ac:dyDescent="0.15">
      <c r="A13" s="19">
        <v>2</v>
      </c>
      <c r="B13" s="23" t="s">
        <v>15</v>
      </c>
      <c r="C13" s="19">
        <v>1265.6099999999999</v>
      </c>
      <c r="D13" s="19" t="s">
        <v>16</v>
      </c>
      <c r="E13" s="19" t="s">
        <v>16</v>
      </c>
      <c r="F13" s="19">
        <v>1188.18</v>
      </c>
      <c r="G13" s="19">
        <v>1188.18</v>
      </c>
      <c r="H13" s="18"/>
    </row>
    <row r="14" spans="1:8" ht="18.75" customHeight="1" x14ac:dyDescent="0.15">
      <c r="A14" s="19">
        <v>-1</v>
      </c>
      <c r="B14" s="23" t="s">
        <v>23</v>
      </c>
      <c r="C14" s="19">
        <v>1242.6199999999999</v>
      </c>
      <c r="D14" s="19" t="s">
        <v>16</v>
      </c>
      <c r="E14" s="19" t="s">
        <v>16</v>
      </c>
      <c r="F14" s="19">
        <v>1166.5999999999999</v>
      </c>
      <c r="G14" s="19">
        <v>1166.5999999999999</v>
      </c>
      <c r="H14" s="18"/>
    </row>
    <row r="15" spans="1:8" ht="18.75" customHeight="1" x14ac:dyDescent="0.15">
      <c r="A15" s="19">
        <v>-2</v>
      </c>
      <c r="B15" s="23" t="s">
        <v>11</v>
      </c>
      <c r="C15" s="19">
        <v>22.99</v>
      </c>
      <c r="D15" s="19" t="s">
        <v>16</v>
      </c>
      <c r="E15" s="19" t="s">
        <v>16</v>
      </c>
      <c r="F15" s="19">
        <v>21.58</v>
      </c>
      <c r="G15" s="19">
        <v>21.58</v>
      </c>
      <c r="H15" s="18"/>
    </row>
    <row r="16" spans="1:8" ht="18.75" customHeight="1" x14ac:dyDescent="0.15">
      <c r="A16" s="19" t="s">
        <v>17</v>
      </c>
      <c r="B16" s="23" t="s">
        <v>18</v>
      </c>
      <c r="C16" s="19">
        <v>0</v>
      </c>
      <c r="D16" s="19">
        <v>0</v>
      </c>
      <c r="E16" s="19" t="s">
        <v>16</v>
      </c>
      <c r="F16" s="19">
        <v>0</v>
      </c>
      <c r="G16" s="19" t="s">
        <v>16</v>
      </c>
      <c r="H16" s="18"/>
    </row>
    <row r="17" spans="1:8" ht="18.75" customHeight="1" x14ac:dyDescent="0.15">
      <c r="A17" s="19" t="s">
        <v>19</v>
      </c>
      <c r="B17" s="23" t="s">
        <v>20</v>
      </c>
      <c r="C17" s="19">
        <v>0</v>
      </c>
      <c r="D17" s="19">
        <v>0</v>
      </c>
      <c r="E17" s="19" t="s">
        <v>16</v>
      </c>
      <c r="F17" s="19">
        <v>0</v>
      </c>
      <c r="G17" s="19" t="s">
        <v>16</v>
      </c>
      <c r="H17" s="18"/>
    </row>
    <row r="18" spans="1:8" ht="18.75" customHeight="1" x14ac:dyDescent="0.15">
      <c r="A18" s="19" t="s">
        <v>30</v>
      </c>
      <c r="B18" s="23" t="s">
        <v>31</v>
      </c>
      <c r="C18" s="19"/>
      <c r="D18" s="19"/>
      <c r="E18" s="19"/>
      <c r="F18" s="19"/>
      <c r="G18" s="19"/>
      <c r="H18" s="18" t="s">
        <v>35</v>
      </c>
    </row>
    <row r="19" spans="1:8" ht="18.75" customHeight="1" x14ac:dyDescent="0.15">
      <c r="A19" s="19">
        <v>1</v>
      </c>
      <c r="B19" s="23" t="s">
        <v>32</v>
      </c>
      <c r="C19" s="19"/>
      <c r="D19" s="19"/>
      <c r="E19" s="19"/>
      <c r="F19" s="19"/>
      <c r="G19" s="19"/>
      <c r="H19" s="18" t="s">
        <v>36</v>
      </c>
    </row>
    <row r="20" spans="1:8" ht="18.75" customHeight="1" x14ac:dyDescent="0.15">
      <c r="A20" s="19">
        <v>2</v>
      </c>
      <c r="B20" s="23" t="s">
        <v>33</v>
      </c>
      <c r="C20" s="19"/>
      <c r="D20" s="19"/>
      <c r="E20" s="19"/>
      <c r="F20" s="19"/>
      <c r="G20" s="19"/>
      <c r="H20" s="18" t="s">
        <v>37</v>
      </c>
    </row>
    <row r="21" spans="1:8" ht="18.75" customHeight="1" x14ac:dyDescent="0.15">
      <c r="A21" s="19">
        <v>3</v>
      </c>
      <c r="B21" s="23" t="s">
        <v>34</v>
      </c>
      <c r="C21" s="19"/>
      <c r="D21" s="19"/>
      <c r="E21" s="19"/>
      <c r="F21" s="19"/>
      <c r="G21" s="19"/>
      <c r="H21" s="18" t="s">
        <v>38</v>
      </c>
    </row>
    <row r="22" spans="1:8" ht="18.75" customHeight="1" x14ac:dyDescent="0.15">
      <c r="A22" s="19" t="s">
        <v>25</v>
      </c>
      <c r="B22" s="23" t="s">
        <v>22</v>
      </c>
      <c r="C22" s="19">
        <v>-45.66</v>
      </c>
      <c r="D22" s="19">
        <v>0</v>
      </c>
      <c r="E22" s="19" t="s">
        <v>16</v>
      </c>
      <c r="F22" s="19">
        <v>-45.66</v>
      </c>
      <c r="G22" s="19" t="s">
        <v>16</v>
      </c>
      <c r="H22" s="18" t="s">
        <v>29</v>
      </c>
    </row>
  </sheetData>
  <mergeCells count="6">
    <mergeCell ref="F1:G1"/>
    <mergeCell ref="A3:B3"/>
    <mergeCell ref="A1:A2"/>
    <mergeCell ref="B1:B2"/>
    <mergeCell ref="C1:C2"/>
    <mergeCell ref="D1:E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6" sqref="D16"/>
    </sheetView>
  </sheetViews>
  <sheetFormatPr defaultRowHeight="13.5" x14ac:dyDescent="0.15"/>
  <sheetData>
    <row r="1" spans="1:8" ht="20.25" customHeight="1" x14ac:dyDescent="0.15">
      <c r="A1" s="29" t="s">
        <v>44</v>
      </c>
      <c r="B1" s="33" t="s">
        <v>46</v>
      </c>
      <c r="C1" s="29" t="s">
        <v>47</v>
      </c>
      <c r="D1" s="29" t="s">
        <v>3</v>
      </c>
      <c r="E1" s="29" t="s">
        <v>50</v>
      </c>
      <c r="F1" s="29" t="s">
        <v>50</v>
      </c>
      <c r="G1" s="29" t="s">
        <v>50</v>
      </c>
      <c r="H1" s="30" t="s">
        <v>54</v>
      </c>
    </row>
    <row r="2" spans="1:8" ht="20.25" customHeight="1" thickBot="1" x14ac:dyDescent="0.2">
      <c r="A2" s="31" t="s">
        <v>45</v>
      </c>
      <c r="B2" s="34"/>
      <c r="C2" s="31" t="s">
        <v>48</v>
      </c>
      <c r="D2" s="31" t="s">
        <v>49</v>
      </c>
      <c r="E2" s="31" t="s">
        <v>51</v>
      </c>
      <c r="F2" s="31" t="s">
        <v>52</v>
      </c>
      <c r="G2" s="31" t="s">
        <v>53</v>
      </c>
      <c r="H2" s="32" t="s">
        <v>55</v>
      </c>
    </row>
    <row r="3" spans="1:8" ht="20.25" customHeight="1" x14ac:dyDescent="0.15">
      <c r="A3" s="6" t="s">
        <v>56</v>
      </c>
      <c r="B3" s="6">
        <v>1167</v>
      </c>
      <c r="C3" s="6">
        <v>4.9800000000000004</v>
      </c>
      <c r="D3" s="6">
        <v>-1609.38</v>
      </c>
      <c r="E3" s="6">
        <v>191.41</v>
      </c>
      <c r="F3" s="6">
        <v>151.31</v>
      </c>
      <c r="G3" s="6">
        <v>2381</v>
      </c>
      <c r="H3" s="6">
        <v>-323.11</v>
      </c>
    </row>
    <row r="4" spans="1:8" ht="20.25" customHeight="1" x14ac:dyDescent="0.15">
      <c r="A4" s="6"/>
      <c r="B4" s="6"/>
      <c r="C4" s="6"/>
      <c r="D4" s="6"/>
      <c r="E4" s="6"/>
      <c r="F4" s="6"/>
      <c r="G4" s="6"/>
      <c r="H4" s="6"/>
    </row>
    <row r="5" spans="1:8" ht="20.25" customHeight="1" x14ac:dyDescent="0.15">
      <c r="A5" s="6" t="s">
        <v>57</v>
      </c>
      <c r="B5" s="6">
        <v>319</v>
      </c>
      <c r="C5" s="6">
        <v>3.45</v>
      </c>
      <c r="D5" s="6">
        <v>4537.16</v>
      </c>
      <c r="E5" s="35">
        <v>115.62</v>
      </c>
      <c r="F5" s="35">
        <v>70.069999999999993</v>
      </c>
      <c r="G5" s="35">
        <v>931.36</v>
      </c>
      <c r="H5" s="35">
        <v>1315.51</v>
      </c>
    </row>
    <row r="6" spans="1:8" ht="20.25" customHeight="1" x14ac:dyDescent="0.15">
      <c r="A6" s="6" t="s">
        <v>58</v>
      </c>
      <c r="B6" s="6">
        <v>366</v>
      </c>
      <c r="C6" s="6">
        <v>1.49</v>
      </c>
      <c r="D6" s="6">
        <v>-3077.18</v>
      </c>
      <c r="E6" s="35">
        <v>278.86</v>
      </c>
      <c r="F6" s="35">
        <v>162.15</v>
      </c>
      <c r="G6" s="35">
        <v>3954.58</v>
      </c>
      <c r="H6" s="6">
        <v>-2068.6799999999998</v>
      </c>
    </row>
    <row r="7" spans="1:8" ht="20.25" customHeight="1" x14ac:dyDescent="0.15">
      <c r="A7" s="6" t="s">
        <v>59</v>
      </c>
      <c r="B7" s="6">
        <v>26</v>
      </c>
      <c r="C7" s="6">
        <v>0.03</v>
      </c>
      <c r="D7" s="6">
        <v>-384.67</v>
      </c>
      <c r="E7" s="35">
        <v>662.01</v>
      </c>
      <c r="F7" s="35">
        <v>4671.01</v>
      </c>
      <c r="G7" s="6">
        <v>8212.4699999999993</v>
      </c>
      <c r="H7" s="6">
        <v>-11143.44</v>
      </c>
    </row>
    <row r="8" spans="1:8" ht="20.25" customHeight="1" x14ac:dyDescent="0.15">
      <c r="A8" s="6" t="s">
        <v>60</v>
      </c>
      <c r="B8" s="6">
        <v>23</v>
      </c>
      <c r="C8" s="6">
        <v>0.01</v>
      </c>
      <c r="D8" s="6">
        <v>-261.18</v>
      </c>
      <c r="E8" s="35">
        <v>5116.22</v>
      </c>
      <c r="F8" s="6">
        <v>1975.75</v>
      </c>
      <c r="G8" s="6">
        <v>21624.23</v>
      </c>
      <c r="H8" s="6">
        <v>-26381.71</v>
      </c>
    </row>
    <row r="9" spans="1:8" ht="20.25" customHeight="1" x14ac:dyDescent="0.15">
      <c r="A9" s="6"/>
      <c r="B9" s="6"/>
      <c r="C9" s="6"/>
      <c r="D9" s="6"/>
      <c r="E9" s="35"/>
      <c r="F9" s="6"/>
      <c r="G9" s="6"/>
      <c r="H9" s="6"/>
    </row>
    <row r="10" spans="1:8" ht="20.25" customHeight="1" x14ac:dyDescent="0.15">
      <c r="A10" s="6"/>
      <c r="B10" s="6"/>
      <c r="C10" s="6"/>
      <c r="D10" s="6"/>
      <c r="E10" s="35"/>
      <c r="F10" s="6"/>
      <c r="G10" s="6"/>
      <c r="H10" s="6"/>
    </row>
    <row r="11" spans="1:8" ht="20.25" customHeight="1" x14ac:dyDescent="0.15">
      <c r="A11" s="6" t="s">
        <v>61</v>
      </c>
      <c r="B11" s="6">
        <v>433</v>
      </c>
      <c r="C11" s="6">
        <v>0</v>
      </c>
      <c r="D11" s="6">
        <v>-2423.5100000000002</v>
      </c>
      <c r="E11" s="6">
        <v>663034.37</v>
      </c>
      <c r="F11" s="6">
        <v>899930.76</v>
      </c>
      <c r="G11" s="6">
        <v>22672172.300000001</v>
      </c>
      <c r="H11" s="6" t="s">
        <v>16</v>
      </c>
    </row>
  </sheetData>
  <mergeCells count="1">
    <mergeCell ref="B1:B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于文辉</dc:creator>
  <cp:lastModifiedBy>于文辉</cp:lastModifiedBy>
  <dcterms:created xsi:type="dcterms:W3CDTF">2015-08-31T06:30:07Z</dcterms:created>
  <dcterms:modified xsi:type="dcterms:W3CDTF">2015-09-01T08:49:10Z</dcterms:modified>
</cp:coreProperties>
</file>