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wsl.localhost\Ubuntu-24.04\home\u560060992\dbx\ai-arch\promo\output-docs\"/>
    </mc:Choice>
  </mc:AlternateContent>
  <xr:revisionPtr revIDLastSave="0" documentId="13_ncr:1_{DDE1FDEC-8CFA-4C27-B73B-3DEB3EAF7233}" xr6:coauthVersionLast="47" xr6:coauthVersionMax="47" xr10:uidLastSave="{00000000-0000-0000-0000-000000000000}"/>
  <bookViews>
    <workbookView xWindow="-110" yWindow="-110" windowWidth="19420" windowHeight="11500" tabRatio="803" firstSheet="5" activeTab="5" xr2:uid="{00000000-000D-0000-FFFF-FFFF00000000}"/>
  </bookViews>
  <sheets>
    <sheet name="Readiness Reflection Overview" sheetId="1" r:id="rId1"/>
    <sheet name="Reflection Summary Slide" sheetId="2" state="hidden" r:id="rId2"/>
    <sheet name="OPTNL Goal Tracking Sheet" sheetId="3" state="hidden" r:id="rId3"/>
    <sheet name="Reflection - To Consultant" sheetId="4" r:id="rId4"/>
    <sheet name="Reflection - To Sr. Consultant" sheetId="5" r:id="rId5"/>
    <sheet name="Reflection - To Principal" sheetId="6" r:id="rId6"/>
    <sheet name="Reflection - To Sr. Principal" sheetId="7" r:id="rId7"/>
    <sheet name="Reflection - To Sr. Del Princ" sheetId="8" r:id="rId8"/>
    <sheet name="Reflection - To Director" sheetId="9" r:id="rId9"/>
    <sheet name="Reflection - To Del Director" sheetId="10" r:id="rId10"/>
    <sheet name="Reflection - To Sr. Director" sheetId="11" r:id="rId11"/>
    <sheet name="Reflection - To Sr. Del Dir" sheetId="12" r:id="rId12"/>
  </sheets>
  <definedNames>
    <definedName name="_xlnm._FilterDatabase" localSheetId="2" hidden="1">'OPTNL Goal Tracking Sheet'!$B$14:$F$14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16" i="12" l="1"/>
  <c r="H116" i="12"/>
  <c r="E116" i="12"/>
  <c r="B116" i="12" s="1"/>
  <c r="K115" i="12"/>
  <c r="H115" i="12"/>
  <c r="E115" i="12"/>
  <c r="B115" i="12"/>
  <c r="K114" i="12"/>
  <c r="H114" i="12"/>
  <c r="E114" i="12"/>
  <c r="B114" i="12" s="1"/>
  <c r="K113" i="12"/>
  <c r="H113" i="12"/>
  <c r="E113" i="12"/>
  <c r="B113" i="12" s="1"/>
  <c r="K112" i="12"/>
  <c r="H112" i="12"/>
  <c r="E112" i="12"/>
  <c r="B112" i="12"/>
  <c r="K108" i="12"/>
  <c r="H108" i="12"/>
  <c r="E108" i="12"/>
  <c r="B108" i="12"/>
  <c r="K107" i="12"/>
  <c r="M120" i="12" s="1"/>
  <c r="H107" i="12"/>
  <c r="J120" i="12" s="1"/>
  <c r="E107" i="12"/>
  <c r="B120" i="12" s="1"/>
  <c r="H91" i="12"/>
  <c r="E91" i="12"/>
  <c r="B90" i="12"/>
  <c r="O88" i="12"/>
  <c r="H86" i="12"/>
  <c r="E86" i="12"/>
  <c r="B86" i="12"/>
  <c r="K80" i="12"/>
  <c r="H80" i="12"/>
  <c r="E80" i="12"/>
  <c r="B79" i="12"/>
  <c r="H75" i="12"/>
  <c r="E75" i="12"/>
  <c r="B74" i="12" s="1"/>
  <c r="H66" i="12"/>
  <c r="E66" i="12"/>
  <c r="B65" i="12"/>
  <c r="H61" i="12"/>
  <c r="E61" i="12"/>
  <c r="K60" i="12"/>
  <c r="B60" i="12"/>
  <c r="H56" i="12"/>
  <c r="E56" i="12"/>
  <c r="B55" i="12" s="1"/>
  <c r="H46" i="12"/>
  <c r="E46" i="12"/>
  <c r="B45" i="12"/>
  <c r="H42" i="12"/>
  <c r="E42" i="12"/>
  <c r="B41" i="12"/>
  <c r="K40" i="12"/>
  <c r="H36" i="12"/>
  <c r="E36" i="12"/>
  <c r="B35" i="12"/>
  <c r="E26" i="12"/>
  <c r="H25" i="12"/>
  <c r="J98" i="12" s="1"/>
  <c r="B25" i="12"/>
  <c r="E21" i="12"/>
  <c r="K20" i="12"/>
  <c r="M98" i="12" s="1"/>
  <c r="O105" i="12" s="1"/>
  <c r="H20" i="12"/>
  <c r="B19" i="12"/>
  <c r="E14" i="12"/>
  <c r="B98" i="12" s="1"/>
  <c r="H13" i="12"/>
  <c r="B13" i="12"/>
  <c r="F7" i="12"/>
  <c r="F6" i="12"/>
  <c r="F5" i="12"/>
  <c r="F4" i="12"/>
  <c r="B122" i="11"/>
  <c r="K118" i="11"/>
  <c r="H118" i="11"/>
  <c r="E118" i="11"/>
  <c r="B118" i="11"/>
  <c r="K117" i="11"/>
  <c r="H117" i="11"/>
  <c r="E117" i="11"/>
  <c r="B117" i="11"/>
  <c r="K116" i="11"/>
  <c r="H116" i="11"/>
  <c r="E116" i="11"/>
  <c r="B116" i="11"/>
  <c r="K115" i="11"/>
  <c r="M122" i="11" s="1"/>
  <c r="H115" i="11"/>
  <c r="J122" i="11" s="1"/>
  <c r="E115" i="11"/>
  <c r="B115" i="11"/>
  <c r="K114" i="11"/>
  <c r="H114" i="11"/>
  <c r="E114" i="11"/>
  <c r="B114" i="11" s="1"/>
  <c r="K113" i="11"/>
  <c r="H113" i="11"/>
  <c r="E113" i="11"/>
  <c r="B113" i="11"/>
  <c r="K109" i="11"/>
  <c r="H109" i="11"/>
  <c r="E109" i="11"/>
  <c r="B109" i="11"/>
  <c r="K108" i="11"/>
  <c r="H108" i="11"/>
  <c r="E108" i="11"/>
  <c r="B108" i="11"/>
  <c r="K107" i="11"/>
  <c r="H107" i="11"/>
  <c r="E107" i="11"/>
  <c r="B107" i="11"/>
  <c r="M98" i="11"/>
  <c r="O105" i="11" s="1"/>
  <c r="H91" i="11"/>
  <c r="E91" i="11"/>
  <c r="B90" i="11" s="1"/>
  <c r="O88" i="11"/>
  <c r="H86" i="11"/>
  <c r="E86" i="11"/>
  <c r="B86" i="11" s="1"/>
  <c r="K80" i="11"/>
  <c r="H80" i="11"/>
  <c r="E80" i="11"/>
  <c r="B79" i="11"/>
  <c r="H75" i="11"/>
  <c r="E75" i="11"/>
  <c r="B74" i="11"/>
  <c r="H65" i="11"/>
  <c r="E65" i="11"/>
  <c r="B64" i="11" s="1"/>
  <c r="H60" i="11"/>
  <c r="E60" i="11"/>
  <c r="B59" i="11" s="1"/>
  <c r="K59" i="11"/>
  <c r="H56" i="11"/>
  <c r="E56" i="11"/>
  <c r="B55" i="11"/>
  <c r="H46" i="11"/>
  <c r="E46" i="11"/>
  <c r="B45" i="11"/>
  <c r="H42" i="11"/>
  <c r="E42" i="11"/>
  <c r="B98" i="11" s="1"/>
  <c r="B41" i="11"/>
  <c r="K40" i="11"/>
  <c r="H36" i="11"/>
  <c r="E36" i="11"/>
  <c r="B35" i="11"/>
  <c r="E26" i="11"/>
  <c r="H25" i="11"/>
  <c r="B25" i="11"/>
  <c r="E21" i="11"/>
  <c r="K20" i="11"/>
  <c r="H20" i="11"/>
  <c r="B19" i="11"/>
  <c r="E14" i="11"/>
  <c r="H13" i="11"/>
  <c r="J98" i="11" s="1"/>
  <c r="B13" i="11"/>
  <c r="F7" i="11"/>
  <c r="F6" i="11"/>
  <c r="F5" i="11"/>
  <c r="F4" i="11"/>
  <c r="K112" i="10"/>
  <c r="H112" i="10"/>
  <c r="E112" i="10"/>
  <c r="B112" i="10"/>
  <c r="K111" i="10"/>
  <c r="H111" i="10"/>
  <c r="E111" i="10"/>
  <c r="B111" i="10" s="1"/>
  <c r="K110" i="10"/>
  <c r="H110" i="10"/>
  <c r="E110" i="10"/>
  <c r="B110" i="10" s="1"/>
  <c r="K109" i="10"/>
  <c r="H109" i="10"/>
  <c r="E109" i="10"/>
  <c r="B109" i="10"/>
  <c r="O105" i="10"/>
  <c r="K105" i="10"/>
  <c r="M116" i="10" s="1"/>
  <c r="H105" i="10"/>
  <c r="E105" i="10"/>
  <c r="B105" i="10"/>
  <c r="K104" i="10"/>
  <c r="H104" i="10"/>
  <c r="J116" i="10" s="1"/>
  <c r="E104" i="10"/>
  <c r="B116" i="10" s="1"/>
  <c r="B104" i="10"/>
  <c r="O88" i="10"/>
  <c r="H88" i="10"/>
  <c r="E88" i="10"/>
  <c r="B87" i="10"/>
  <c r="H83" i="10"/>
  <c r="E83" i="10"/>
  <c r="B83" i="10"/>
  <c r="K77" i="10"/>
  <c r="H77" i="10"/>
  <c r="E77" i="10"/>
  <c r="B76" i="10"/>
  <c r="H72" i="10"/>
  <c r="E72" i="10"/>
  <c r="B71" i="10" s="1"/>
  <c r="H64" i="10"/>
  <c r="E64" i="10"/>
  <c r="B63" i="10"/>
  <c r="H59" i="10"/>
  <c r="E59" i="10"/>
  <c r="K58" i="10"/>
  <c r="B58" i="10"/>
  <c r="H54" i="10"/>
  <c r="E54" i="10"/>
  <c r="B53" i="10" s="1"/>
  <c r="H46" i="10"/>
  <c r="E46" i="10"/>
  <c r="B45" i="10"/>
  <c r="H42" i="10"/>
  <c r="E42" i="10"/>
  <c r="B41" i="10"/>
  <c r="K40" i="10"/>
  <c r="H36" i="10"/>
  <c r="J95" i="10" s="1"/>
  <c r="E36" i="10"/>
  <c r="B35" i="10"/>
  <c r="E26" i="10"/>
  <c r="B25" i="10" s="1"/>
  <c r="H25" i="10"/>
  <c r="E21" i="10"/>
  <c r="K20" i="10"/>
  <c r="M95" i="10" s="1"/>
  <c r="H20" i="10"/>
  <c r="B19" i="10"/>
  <c r="E14" i="10"/>
  <c r="B95" i="10" s="1"/>
  <c r="H13" i="10"/>
  <c r="B13" i="10"/>
  <c r="F7" i="10"/>
  <c r="F6" i="10"/>
  <c r="F5" i="10"/>
  <c r="F4" i="10"/>
  <c r="M120" i="9"/>
  <c r="K115" i="9"/>
  <c r="H115" i="9"/>
  <c r="E115" i="9"/>
  <c r="B115" i="9"/>
  <c r="K114" i="9"/>
  <c r="H114" i="9"/>
  <c r="E114" i="9"/>
  <c r="B114" i="9"/>
  <c r="K113" i="9"/>
  <c r="H113" i="9"/>
  <c r="E113" i="9"/>
  <c r="B113" i="9"/>
  <c r="K112" i="9"/>
  <c r="H112" i="9"/>
  <c r="E112" i="9"/>
  <c r="B112" i="9"/>
  <c r="K111" i="9"/>
  <c r="H111" i="9"/>
  <c r="E111" i="9"/>
  <c r="B111" i="9"/>
  <c r="K108" i="9"/>
  <c r="H108" i="9"/>
  <c r="E108" i="9"/>
  <c r="B120" i="9" s="1"/>
  <c r="B108" i="9"/>
  <c r="K107" i="9"/>
  <c r="H107" i="9"/>
  <c r="E107" i="9"/>
  <c r="B107" i="9"/>
  <c r="K106" i="9"/>
  <c r="H106" i="9"/>
  <c r="J120" i="9" s="1"/>
  <c r="E106" i="9"/>
  <c r="B106" i="9"/>
  <c r="H90" i="9"/>
  <c r="E90" i="9"/>
  <c r="B89" i="9"/>
  <c r="O88" i="9"/>
  <c r="H85" i="9"/>
  <c r="E85" i="9"/>
  <c r="B85" i="9" s="1"/>
  <c r="K79" i="9"/>
  <c r="H79" i="9"/>
  <c r="E79" i="9"/>
  <c r="B78" i="9" s="1"/>
  <c r="H74" i="9"/>
  <c r="E74" i="9"/>
  <c r="B73" i="9"/>
  <c r="H65" i="9"/>
  <c r="E65" i="9"/>
  <c r="B64" i="9"/>
  <c r="H60" i="9"/>
  <c r="E60" i="9"/>
  <c r="K59" i="9"/>
  <c r="B59" i="9"/>
  <c r="H55" i="9"/>
  <c r="E55" i="9"/>
  <c r="B54" i="9"/>
  <c r="H46" i="9"/>
  <c r="E46" i="9"/>
  <c r="B45" i="9"/>
  <c r="H42" i="9"/>
  <c r="E42" i="9"/>
  <c r="B41" i="9"/>
  <c r="K40" i="9"/>
  <c r="M97" i="9" s="1"/>
  <c r="O105" i="9" s="1"/>
  <c r="H36" i="9"/>
  <c r="E36" i="9"/>
  <c r="B35" i="9"/>
  <c r="E26" i="9"/>
  <c r="B25" i="9" s="1"/>
  <c r="H25" i="9"/>
  <c r="E21" i="9"/>
  <c r="K20" i="9"/>
  <c r="H20" i="9"/>
  <c r="B19" i="9"/>
  <c r="E14" i="9"/>
  <c r="B97" i="9" s="1"/>
  <c r="H13" i="9"/>
  <c r="J97" i="9" s="1"/>
  <c r="B13" i="9"/>
  <c r="F7" i="9"/>
  <c r="F6" i="9"/>
  <c r="F5" i="9"/>
  <c r="F4" i="9"/>
  <c r="K111" i="8"/>
  <c r="H111" i="8"/>
  <c r="E111" i="8"/>
  <c r="B111" i="8"/>
  <c r="K110" i="8"/>
  <c r="H110" i="8"/>
  <c r="E110" i="8"/>
  <c r="B110" i="8" s="1"/>
  <c r="K109" i="8"/>
  <c r="H109" i="8"/>
  <c r="E109" i="8"/>
  <c r="B109" i="8" s="1"/>
  <c r="K108" i="8"/>
  <c r="H108" i="8"/>
  <c r="E108" i="8"/>
  <c r="B108" i="8" s="1"/>
  <c r="O105" i="8"/>
  <c r="K104" i="8"/>
  <c r="H104" i="8"/>
  <c r="E104" i="8"/>
  <c r="B116" i="8" s="1"/>
  <c r="B104" i="8"/>
  <c r="K103" i="8"/>
  <c r="M116" i="8" s="1"/>
  <c r="H103" i="8"/>
  <c r="J116" i="8" s="1"/>
  <c r="E103" i="8"/>
  <c r="B103" i="8"/>
  <c r="O88" i="8"/>
  <c r="H87" i="8"/>
  <c r="E87" i="8"/>
  <c r="B86" i="8"/>
  <c r="H83" i="8"/>
  <c r="E83" i="8"/>
  <c r="B83" i="8"/>
  <c r="K77" i="8"/>
  <c r="H77" i="8"/>
  <c r="E77" i="8"/>
  <c r="B76" i="8"/>
  <c r="H72" i="8"/>
  <c r="E72" i="8"/>
  <c r="B71" i="8" s="1"/>
  <c r="H64" i="8"/>
  <c r="E64" i="8"/>
  <c r="B63" i="8"/>
  <c r="H59" i="8"/>
  <c r="E59" i="8"/>
  <c r="K58" i="8"/>
  <c r="B58" i="8"/>
  <c r="H54" i="8"/>
  <c r="E54" i="8"/>
  <c r="B53" i="8" s="1"/>
  <c r="H46" i="8"/>
  <c r="E46" i="8"/>
  <c r="B45" i="8"/>
  <c r="H42" i="8"/>
  <c r="E42" i="8"/>
  <c r="B41" i="8" s="1"/>
  <c r="K40" i="8"/>
  <c r="H36" i="8"/>
  <c r="E36" i="8"/>
  <c r="B35" i="8"/>
  <c r="E26" i="8"/>
  <c r="H25" i="8"/>
  <c r="J94" i="8" s="1"/>
  <c r="B25" i="8"/>
  <c r="E21" i="8"/>
  <c r="K20" i="8"/>
  <c r="M94" i="8" s="1"/>
  <c r="H20" i="8"/>
  <c r="B19" i="8"/>
  <c r="E14" i="8"/>
  <c r="B94" i="8" s="1"/>
  <c r="H13" i="8"/>
  <c r="B13" i="8"/>
  <c r="F7" i="8"/>
  <c r="F6" i="8"/>
  <c r="F5" i="8"/>
  <c r="F4" i="8"/>
  <c r="K114" i="7"/>
  <c r="H114" i="7"/>
  <c r="E114" i="7"/>
  <c r="B114" i="7"/>
  <c r="K113" i="7"/>
  <c r="H113" i="7"/>
  <c r="E113" i="7"/>
  <c r="B113" i="7"/>
  <c r="K112" i="7"/>
  <c r="H112" i="7"/>
  <c r="E112" i="7"/>
  <c r="B112" i="7"/>
  <c r="K111" i="7"/>
  <c r="H111" i="7"/>
  <c r="J118" i="7" s="1"/>
  <c r="E111" i="7"/>
  <c r="B111" i="7"/>
  <c r="K110" i="7"/>
  <c r="H110" i="7"/>
  <c r="E110" i="7"/>
  <c r="B110" i="7"/>
  <c r="K106" i="7"/>
  <c r="H106" i="7"/>
  <c r="E106" i="7"/>
  <c r="B106" i="7"/>
  <c r="O105" i="7"/>
  <c r="K105" i="7"/>
  <c r="M118" i="7" s="1"/>
  <c r="H105" i="7"/>
  <c r="E105" i="7"/>
  <c r="B105" i="7" s="1"/>
  <c r="K104" i="7"/>
  <c r="H104" i="7"/>
  <c r="E104" i="7"/>
  <c r="B104" i="7" s="1"/>
  <c r="O88" i="7"/>
  <c r="H87" i="7"/>
  <c r="E87" i="7"/>
  <c r="B86" i="7" s="1"/>
  <c r="H83" i="7"/>
  <c r="E83" i="7"/>
  <c r="B83" i="7" s="1"/>
  <c r="K77" i="7"/>
  <c r="H77" i="7"/>
  <c r="E77" i="7"/>
  <c r="B76" i="7" s="1"/>
  <c r="H72" i="7"/>
  <c r="E72" i="7"/>
  <c r="B71" i="7"/>
  <c r="H64" i="7"/>
  <c r="E64" i="7"/>
  <c r="B63" i="7"/>
  <c r="H59" i="7"/>
  <c r="E59" i="7"/>
  <c r="B58" i="7" s="1"/>
  <c r="K58" i="7"/>
  <c r="H54" i="7"/>
  <c r="E54" i="7"/>
  <c r="B53" i="7"/>
  <c r="H46" i="7"/>
  <c r="E46" i="7"/>
  <c r="B45" i="7" s="1"/>
  <c r="H42" i="7"/>
  <c r="E42" i="7"/>
  <c r="B41" i="7"/>
  <c r="K40" i="7"/>
  <c r="M95" i="7" s="1"/>
  <c r="H36" i="7"/>
  <c r="E36" i="7"/>
  <c r="B35" i="7"/>
  <c r="E26" i="7"/>
  <c r="H25" i="7"/>
  <c r="B25" i="7"/>
  <c r="E21" i="7"/>
  <c r="B19" i="7" s="1"/>
  <c r="K20" i="7"/>
  <c r="H20" i="7"/>
  <c r="E14" i="7"/>
  <c r="B95" i="7" s="1"/>
  <c r="H13" i="7"/>
  <c r="J95" i="7" s="1"/>
  <c r="B13" i="7"/>
  <c r="F7" i="7"/>
  <c r="F6" i="7"/>
  <c r="F5" i="7"/>
  <c r="F4" i="7"/>
  <c r="O117" i="6"/>
  <c r="K113" i="6"/>
  <c r="H113" i="6"/>
  <c r="E113" i="6"/>
  <c r="B113" i="6"/>
  <c r="K112" i="6"/>
  <c r="H112" i="6"/>
  <c r="E112" i="6"/>
  <c r="B112" i="6"/>
  <c r="K111" i="6"/>
  <c r="H111" i="6"/>
  <c r="E111" i="6"/>
  <c r="B111" i="6"/>
  <c r="K110" i="6"/>
  <c r="H110" i="6"/>
  <c r="E110" i="6"/>
  <c r="B110" i="6"/>
  <c r="K106" i="6"/>
  <c r="H106" i="6"/>
  <c r="E106" i="6"/>
  <c r="B106" i="6"/>
  <c r="K105" i="6"/>
  <c r="M117" i="6" s="1"/>
  <c r="H105" i="6"/>
  <c r="J117" i="6" s="1"/>
  <c r="E105" i="6"/>
  <c r="B117" i="6" s="1"/>
  <c r="B105" i="6"/>
  <c r="O96" i="6"/>
  <c r="H89" i="6"/>
  <c r="E89" i="6"/>
  <c r="B88" i="6" s="1"/>
  <c r="H83" i="6"/>
  <c r="E83" i="6"/>
  <c r="B83" i="6"/>
  <c r="K77" i="6"/>
  <c r="H77" i="6"/>
  <c r="E77" i="6"/>
  <c r="B76" i="6"/>
  <c r="H71" i="6"/>
  <c r="E71" i="6"/>
  <c r="B70" i="6" s="1"/>
  <c r="H63" i="6"/>
  <c r="E63" i="6"/>
  <c r="B62" i="6"/>
  <c r="H59" i="6"/>
  <c r="E59" i="6"/>
  <c r="K58" i="6"/>
  <c r="B58" i="6"/>
  <c r="H54" i="6"/>
  <c r="E54" i="6"/>
  <c r="B53" i="6"/>
  <c r="H46" i="6"/>
  <c r="E46" i="6"/>
  <c r="B45" i="6"/>
  <c r="H42" i="6"/>
  <c r="E42" i="6"/>
  <c r="B41" i="6" s="1"/>
  <c r="K40" i="6"/>
  <c r="H36" i="6"/>
  <c r="E36" i="6"/>
  <c r="B35" i="6"/>
  <c r="E26" i="6"/>
  <c r="H25" i="6"/>
  <c r="B25" i="6"/>
  <c r="E21" i="6"/>
  <c r="B19" i="6" s="1"/>
  <c r="K20" i="6"/>
  <c r="M96" i="6" s="1"/>
  <c r="H20" i="6"/>
  <c r="E14" i="6"/>
  <c r="B13" i="6" s="1"/>
  <c r="H13" i="6"/>
  <c r="J96" i="6" s="1"/>
  <c r="F7" i="6"/>
  <c r="F6" i="6"/>
  <c r="F5" i="6"/>
  <c r="F4" i="6"/>
  <c r="B121" i="5"/>
  <c r="K115" i="5"/>
  <c r="M121" i="5" s="1"/>
  <c r="H115" i="5"/>
  <c r="J121" i="5" s="1"/>
  <c r="E115" i="5"/>
  <c r="B115" i="5"/>
  <c r="K114" i="5"/>
  <c r="H114" i="5"/>
  <c r="E114" i="5"/>
  <c r="B114" i="5"/>
  <c r="K110" i="5"/>
  <c r="H110" i="5"/>
  <c r="E110" i="5"/>
  <c r="B110" i="5"/>
  <c r="M101" i="5"/>
  <c r="O105" i="5" s="1"/>
  <c r="H91" i="5"/>
  <c r="E91" i="5"/>
  <c r="O88" i="5"/>
  <c r="B88" i="5"/>
  <c r="H84" i="5"/>
  <c r="E84" i="5"/>
  <c r="B84" i="5" s="1"/>
  <c r="K78" i="5"/>
  <c r="H78" i="5"/>
  <c r="E78" i="5"/>
  <c r="B77" i="5"/>
  <c r="H72" i="5"/>
  <c r="E72" i="5"/>
  <c r="B71" i="5"/>
  <c r="H64" i="5"/>
  <c r="E64" i="5"/>
  <c r="B63" i="5" s="1"/>
  <c r="H60" i="5"/>
  <c r="E60" i="5"/>
  <c r="K59" i="5"/>
  <c r="B59" i="5"/>
  <c r="H55" i="5"/>
  <c r="E55" i="5"/>
  <c r="B54" i="5"/>
  <c r="H47" i="5"/>
  <c r="E47" i="5"/>
  <c r="B46" i="5"/>
  <c r="H43" i="5"/>
  <c r="J101" i="5" s="1"/>
  <c r="E43" i="5"/>
  <c r="B42" i="5"/>
  <c r="K41" i="5"/>
  <c r="H37" i="5"/>
  <c r="E37" i="5"/>
  <c r="B36" i="5"/>
  <c r="E27" i="5"/>
  <c r="H26" i="5"/>
  <c r="B26" i="5"/>
  <c r="E21" i="5"/>
  <c r="K20" i="5"/>
  <c r="H20" i="5"/>
  <c r="B19" i="5"/>
  <c r="E14" i="5"/>
  <c r="B13" i="5" s="1"/>
  <c r="H13" i="5"/>
  <c r="F7" i="5"/>
  <c r="F6" i="5"/>
  <c r="F5" i="5"/>
  <c r="F4" i="5"/>
  <c r="O105" i="4"/>
  <c r="K101" i="4"/>
  <c r="M105" i="4" s="1"/>
  <c r="H101" i="4"/>
  <c r="E101" i="4"/>
  <c r="B105" i="4" s="1"/>
  <c r="B101" i="4"/>
  <c r="K97" i="4"/>
  <c r="H97" i="4"/>
  <c r="J105" i="4" s="1"/>
  <c r="E97" i="4"/>
  <c r="B97" i="4"/>
  <c r="O88" i="4"/>
  <c r="H82" i="4"/>
  <c r="E82" i="4"/>
  <c r="B82" i="4"/>
  <c r="K78" i="4"/>
  <c r="H78" i="4"/>
  <c r="E78" i="4"/>
  <c r="B77" i="4" s="1"/>
  <c r="H72" i="4"/>
  <c r="E72" i="4"/>
  <c r="B71" i="4"/>
  <c r="H64" i="4"/>
  <c r="E64" i="4"/>
  <c r="B63" i="4" s="1"/>
  <c r="H60" i="4"/>
  <c r="E60" i="4"/>
  <c r="K59" i="4"/>
  <c r="M88" i="4" s="1"/>
  <c r="B59" i="4"/>
  <c r="H55" i="4"/>
  <c r="E55" i="4"/>
  <c r="B54" i="4"/>
  <c r="H47" i="4"/>
  <c r="E47" i="4"/>
  <c r="B46" i="4" s="1"/>
  <c r="H43" i="4"/>
  <c r="E43" i="4"/>
  <c r="B42" i="4"/>
  <c r="K41" i="4"/>
  <c r="H37" i="4"/>
  <c r="E37" i="4"/>
  <c r="B36" i="4"/>
  <c r="E27" i="4"/>
  <c r="H26" i="4"/>
  <c r="B26" i="4"/>
  <c r="E21" i="4"/>
  <c r="B19" i="4" s="1"/>
  <c r="K20" i="4"/>
  <c r="H20" i="4"/>
  <c r="E14" i="4"/>
  <c r="B13" i="4" s="1"/>
  <c r="H13" i="4"/>
  <c r="J88" i="4" s="1"/>
  <c r="F7" i="4"/>
  <c r="F6" i="4"/>
  <c r="F5" i="4"/>
  <c r="F4" i="4"/>
  <c r="B88" i="4" l="1"/>
  <c r="B101" i="5"/>
  <c r="B118" i="7"/>
  <c r="B96" i="6"/>
  <c r="B107" i="12"/>
</calcChain>
</file>

<file path=xl/sharedStrings.xml><?xml version="1.0" encoding="utf-8"?>
<sst xmlns="http://schemas.openxmlformats.org/spreadsheetml/2006/main" count="2027" uniqueCount="410">
  <si>
    <t>Objective: 
This reflection provides guidance for team members who are interested in promotion to a new title. The readiness reflection should help you as an individual determine whether you're nearing readiness to take on responsibilities of the next title and pursue promotion through identifying strengths, gaps, and support needs to achieve targeted growth. Leverage this as a tool throughout your experience, sharing with your People Leader and additional supporters along the way.</t>
  </si>
  <si>
    <t xml:space="preserve">Guidance: </t>
  </si>
  <si>
    <t xml:space="preserve"> - Point in time conversations are part of the quarterly rhythm, leverage quarterly development conversations as natural places to discuss your growth and desire for promotion
 - Approach this reflection and process with a growth mindset, just like any part of your Slalom career journey!
 - Reference the Work &amp; Career SharePoint page for me@slalom career framework questions and details
 - Ask for support when you feel ready. You'll need to get the 'go ahead' from your People Leader and a few others to move forward
 - Leverage the reflection as a consistent reference point as you move along in the process 
 - Update it as you identify growth and/or additional opportunities, this is your space to 'show your work' if desired
 - Questions overall? Reach out to your local talent management team and/or People Business Partner</t>
  </si>
  <si>
    <t>Slalom Promotion High-Level Overview</t>
  </si>
  <si>
    <t>The readiness reflection is part of 'Explore + Discuss' and should be referenced throughout with you, your People Leader, and any supporters providing input</t>
  </si>
  <si>
    <t>Feeling Ready?! Download this as an editable version and get started with the Readiness Reflection for the desired title</t>
  </si>
  <si>
    <t>Objective: 
This template provides a summarized view of YOU including your why, metrics, and summary of targetted growth goals for promotion decision discussions</t>
  </si>
  <si>
    <t>Guidance: 
Leverage this template in preparation for promotion decision conversations for the desired effective date (Jan/July). Partner with your People Leader and others who are supporting your journey to complete once you've updated your Promotion Readiness Reflection.</t>
  </si>
  <si>
    <t>Click on this link to download an editable version of this Promotion Readiness Reflection Summary Slide</t>
  </si>
  <si>
    <t xml:space="preserve">Objective: 
This tab helps you create and track your goals to close any identified gaps. Leverage this during conversations with your People Leader and others supporting your journey towards promotion. This is an optional space for you to 'show your work' when drafting your goals.
</t>
  </si>
  <si>
    <t>Guidance: 
Write down any goals and support needs specific to the gaps identified in the previous tab's assessment. People Leader and others should provide thoughts and feedback throughout in this same tab. As you accomplish growth and close those gaps, make sure you revisit and update the assessment.</t>
  </si>
  <si>
    <t>Opportunity Area</t>
  </si>
  <si>
    <t>Goal to Address</t>
  </si>
  <si>
    <t>Demonstrated Progress</t>
  </si>
  <si>
    <t>People Leader Input</t>
  </si>
  <si>
    <t>EL/Team Input</t>
  </si>
  <si>
    <t>Share competency bullet</t>
  </si>
  <si>
    <t>Highlight plan/goals to close gaps. Keep this light, use bullets!</t>
  </si>
  <si>
    <t>Highlight demonstrated growth, use bullets to enable conversation</t>
  </si>
  <si>
    <t>PL shares insight/input here. Use bullets</t>
  </si>
  <si>
    <t>EL/team members shares insight/input here. Use bullets</t>
  </si>
  <si>
    <t>Anticipates and addresses issues/risks</t>
  </si>
  <si>
    <t>Understand Risk Assessment Better</t>
  </si>
  <si>
    <t>Researched different risk assessment models and implemented one into planning process</t>
  </si>
  <si>
    <t>Agreed, seeing progress</t>
  </si>
  <si>
    <t>Agreed, things are getting done more efficiently</t>
  </si>
  <si>
    <t>Challenges the status quo using reason, data, and examples</t>
  </si>
  <si>
    <t>Identify opportunities and share out process improvements/innovation ideas</t>
  </si>
  <si>
    <t>Bring up process improvement ideas in team meetings</t>
  </si>
  <si>
    <t>Would like to see more ideas put into action</t>
  </si>
  <si>
    <t>Calc</t>
  </si>
  <si>
    <t>Indicator</t>
  </si>
  <si>
    <t>Reflection Definition</t>
  </si>
  <si>
    <t>Prompts for Reflection</t>
  </si>
  <si>
    <t>Unhide to view Associate Consultant Expectations
 --&gt;</t>
  </si>
  <si>
    <t xml:space="preserve">         Directions:   </t>
  </si>
  <si>
    <t>Consistently Demonstrates</t>
  </si>
  <si>
    <t>What's my why?</t>
  </si>
  <si>
    <t>Only use the "REFLECTION", "EXAMPLE" fields.  Harvey Balls are automated from "RELECTION"
The "REFLECTION" Field is a dropdown, select 1 of the 4 options only
The "EXAMPLES" field should be used for describing your reflection for the specific area of focus
Your reflection should guide the development of your goals and activities</t>
  </si>
  <si>
    <t>Sometimes Demonstrates</t>
  </si>
  <si>
    <t>What are my career desires?</t>
  </si>
  <si>
    <t>Improvement Needed</t>
  </si>
  <si>
    <t>How am I performing at current job expectations?</t>
  </si>
  <si>
    <t>Have not Started</t>
  </si>
  <si>
    <t>Job Expectations - Associate Consultant</t>
  </si>
  <si>
    <t>Job Expectations - Consultant</t>
  </si>
  <si>
    <t>Self Reflection</t>
  </si>
  <si>
    <t>Examples and Feedback</t>
  </si>
  <si>
    <t>SLT/LT Lens</t>
  </si>
  <si>
    <t>END STATE - LT INPUT</t>
  </si>
  <si>
    <t>Overall Goals + Support Needs</t>
  </si>
  <si>
    <t>Deliver Exceptionally</t>
  </si>
  <si>
    <t>Share high level bullets for examples - keep it light!</t>
  </si>
  <si>
    <t>Execute Effectively</t>
  </si>
  <si>
    <t>How am I doing?</t>
  </si>
  <si>
    <t xml:space="preserve">Follows guidance to meet delivery commitments </t>
  </si>
  <si>
    <t>Partners with teams and customers to meet and exceed delivery commitments</t>
  </si>
  <si>
    <t>EXAMPLE:
I strive to execute effective always
I  feel that my communication is an area of strength, especially within my team and to peers
 I feel that I could grow  by speaking up more and being a stronger influence on others I am serving
I pay close attention to those around me and to the needs, wants and expectations of clients
Strong feedback represented in Workday from client and engagement lead - They proactively build relationships with our client team and their Slalom team, which helps us work more efficiently against tight deadlines</t>
  </si>
  <si>
    <t>Solicits ideas to inform decisions and plans</t>
  </si>
  <si>
    <t>Uses best thinking to make decisions and plans</t>
  </si>
  <si>
    <t xml:space="preserve">Reports issues quickly and thoughtfully </t>
  </si>
  <si>
    <t>Seeks to understand the perspectives of others</t>
  </si>
  <si>
    <t>Adapts to change with resilience</t>
  </si>
  <si>
    <t>Develop High-Impact Solutions</t>
  </si>
  <si>
    <t>Sets up and maintains systems of information</t>
  </si>
  <si>
    <t>Systematically breaks down complex tasks</t>
  </si>
  <si>
    <t xml:space="preserve">Uses knowledge, guidance, and examples to build solutions </t>
  </si>
  <si>
    <t>Uses best thinking to identify and build solutions</t>
  </si>
  <si>
    <t>Asks questions to resolve discrepancies</t>
  </si>
  <si>
    <t>Monitors work for order, quality, and accuracy</t>
  </si>
  <si>
    <t>Monitors work (self &amp; others) for order, quality, and accuracy</t>
  </si>
  <si>
    <t>Know &amp; Serve Our Customers</t>
  </si>
  <si>
    <t>Begins building authentic relationships</t>
  </si>
  <si>
    <t>Builds and expands authentic relationships</t>
  </si>
  <si>
    <t xml:space="preserve">Adapts to various customer cultures </t>
  </si>
  <si>
    <t>Embraces various customer cultures</t>
  </si>
  <si>
    <t>Delivers clear written, verbal, and/or visual communications</t>
  </si>
  <si>
    <t>Delivers high-quality written, verbal and/or visual communications</t>
  </si>
  <si>
    <t>Addresses customer concerns promptly and un-defensively, seeking support as needed</t>
  </si>
  <si>
    <t>Grow Expertise</t>
  </si>
  <si>
    <t>Deepen &amp; Broaden Expertise</t>
  </si>
  <si>
    <t>Explores and develops in one or more Functional / Technical roles</t>
  </si>
  <si>
    <t>Deepens and/or broadens in Functional / Technical roles</t>
  </si>
  <si>
    <t>Broaden Slalom Knowledge</t>
  </si>
  <si>
    <t>Builds knowledge of Slalom people, culture, and business</t>
  </si>
  <si>
    <t xml:space="preserve">Contributes to Slalom stories </t>
  </si>
  <si>
    <t>Captures Slalom stories to support knowledge management</t>
  </si>
  <si>
    <t>Build Slalom Capabilities</t>
  </si>
  <si>
    <t>Builds knowledge of Slalom capabilities</t>
  </si>
  <si>
    <t>Understands Slalom capabilities</t>
  </si>
  <si>
    <t>Grow Slalom</t>
  </si>
  <si>
    <t xml:space="preserve">Build Community
</t>
  </si>
  <si>
    <t>Begins to establish professional network</t>
  </si>
  <si>
    <t>Grows professional network</t>
  </si>
  <si>
    <t>Engages in Slalom events and internal initiatives</t>
  </si>
  <si>
    <t>Is a steward of the Slalom brand</t>
  </si>
  <si>
    <t>Manage Business Operations</t>
  </si>
  <si>
    <t>Follows guidance to maximize staffability _x000B_(e.g., profile updates, meaningful bench activity, staffing conversations)</t>
  </si>
  <si>
    <t>Proactively maximizes staffability (e.g., profile updates, bench activity, staffing conversations)</t>
  </si>
  <si>
    <t>Drive Sales</t>
  </si>
  <si>
    <t>Learns to listen for customer needs</t>
  </si>
  <si>
    <t>Listens for customer needs</t>
  </si>
  <si>
    <t>Begins to identify opportunities in delivery environments; shares with project / account leads</t>
  </si>
  <si>
    <t>Lead</t>
  </si>
  <si>
    <t>Develop Self</t>
  </si>
  <si>
    <t xml:space="preserve">Lives core values </t>
  </si>
  <si>
    <t>Lives core values</t>
  </si>
  <si>
    <t xml:space="preserve">Solicits and applies feedback from others </t>
  </si>
  <si>
    <t>Solicits and applies feedback from others</t>
  </si>
  <si>
    <t xml:space="preserve">Tailors own style to effectively team </t>
  </si>
  <si>
    <t>Tailors own style to effectively team</t>
  </si>
  <si>
    <t>Follows through on commitments to others</t>
  </si>
  <si>
    <t>Develop &amp; Coach Others</t>
  </si>
  <si>
    <t xml:space="preserve">Provides objective, timely feedback to others, articulating strengths and development areas </t>
  </si>
  <si>
    <t>Provides objective, timely feedback to others, articulating strengths and development areas</t>
  </si>
  <si>
    <t>Collaborate &amp; Lead Teams</t>
  </si>
  <si>
    <t xml:space="preserve">Solicits and shares alternative viewpoints </t>
  </si>
  <si>
    <t>Solicits and shares alternative viewpoints</t>
  </si>
  <si>
    <t xml:space="preserve">Creates safety by demonstrating vulnerability </t>
  </si>
  <si>
    <t>Creates safety by demonstrating vulnerability</t>
  </si>
  <si>
    <t>Celebrates individual uniqueness within the team</t>
  </si>
  <si>
    <t>Core Competency Summary</t>
  </si>
  <si>
    <t>If 3/4ths of the circle is full, you should feel confident discussing next steps with your People Leader. If less than 3/4ths full, consider how you can continue to grow, gather additional feedback, and consider revisiting in the future or discussing opportunities with your People Leader.</t>
  </si>
  <si>
    <t>Quantitative Expectations and Associated Role Mastery</t>
  </si>
  <si>
    <t>Quantitative Expectations</t>
  </si>
  <si>
    <t>80%+ Utilization (Self)</t>
  </si>
  <si>
    <t>85%+ Utilization (Self)</t>
  </si>
  <si>
    <t>Meets Expectations?</t>
  </si>
  <si>
    <t>Associated Role Mastery</t>
  </si>
  <si>
    <t>1+ Functional or Technical Roles: No Minimum</t>
  </si>
  <si>
    <t>1+ Functional or Technical Roles: Proficient+</t>
  </si>
  <si>
    <t>Quantitative and Associated Role Mastery Summary Indication</t>
  </si>
  <si>
    <t>Quantiative and Associated Role Mastery Summary</t>
  </si>
  <si>
    <t>Meets
Does Not Meet Yet</t>
  </si>
  <si>
    <t>DO NOT MODIFY</t>
  </si>
  <si>
    <t>Expectations</t>
  </si>
  <si>
    <t>Meets</t>
  </si>
  <si>
    <t>Does Not Meet Yet</t>
  </si>
  <si>
    <t>Unhide to view Consultant Expectations
 --&gt;</t>
  </si>
  <si>
    <t>Job Expectations - Sr. Consultant</t>
  </si>
  <si>
    <t>Guides team members and customers to meet and exceed delivery commitments</t>
  </si>
  <si>
    <t>EXAMPLE:
I strive to execute effective always
I  feel that my support and proactivity are areas of strength, especially within my Slalom team
 I feel that I could grow in the area of "leading up" and impacting the larger decisions that are made by speaking up more and being a stronger influence on others I am serving
I pay close attention to those around me and to the needs, wants and expectations of clients
Strong feedback represented in Workday from client and engagement lead - Their deliverables are of exceptional quality. I always look to them for top notch work and reviewing the work of others ahead of delivery client</t>
  </si>
  <si>
    <t>Builds support for ideas and enrolls others</t>
  </si>
  <si>
    <t>Proactively removes obstacles</t>
  </si>
  <si>
    <t>Respectfully facilitates multiple points of view</t>
  </si>
  <si>
    <t>Insists on clarity of roles and functions</t>
  </si>
  <si>
    <t>Applies best practices to quality work products</t>
  </si>
  <si>
    <t>Weighs several solutions to determine "best fit"</t>
  </si>
  <si>
    <t>Influences work (self &amp; others) for prioritization, quality, and accuracy</t>
  </si>
  <si>
    <t>Seeks and applies information about underlying customer needs</t>
  </si>
  <si>
    <t>Skillfully resolves customer issues</t>
  </si>
  <si>
    <t>Recognized for expertise (within capability)</t>
  </si>
  <si>
    <t>Mentors others in areas of expertise</t>
  </si>
  <si>
    <t>Lends expertise to enhance capability and offerings</t>
  </si>
  <si>
    <t>Intentionally grows professional network in area of expertise</t>
  </si>
  <si>
    <t>Proactively maximizes staffability (e.g., profile updates, bench activity, staffing convos)</t>
  </si>
  <si>
    <t>Proactively maximizes staffability (e.g., profile updates, meaningful bench activity, staffing conversations)</t>
  </si>
  <si>
    <t>Serve As Formal People Leader (Optional w/ mastery &amp; business need)</t>
  </si>
  <si>
    <t>Seeks to advance in People Leader role</t>
  </si>
  <si>
    <t>Conducts regular check-ins with each team member</t>
  </si>
  <si>
    <t>Partners with team members to develop goals, strengths, and development areas</t>
  </si>
  <si>
    <t>Supports new hire onboarding and staffing alignments</t>
  </si>
  <si>
    <t>Documents performance feedback, engaging People Business Partner as appropriate</t>
  </si>
  <si>
    <t>Thoughtfully communicates talent decisions</t>
  </si>
  <si>
    <t>Is available and supportive to team members; builds personal and professional relationship</t>
  </si>
  <si>
    <t>Communicates organizational updates and initiatives</t>
  </si>
  <si>
    <t>Maintains oversight of administrative tasks</t>
  </si>
  <si>
    <t>1+ Functional or Technical Roles: Advanced+</t>
  </si>
  <si>
    <t>People Leader: Foundational+ (Optional w/ mastery &amp; business need)</t>
  </si>
  <si>
    <t>Quantitative and Associated Role Mastery Summary</t>
  </si>
  <si>
    <t>Unhide to view Sr. Consultant Expectations
 --&gt;</t>
  </si>
  <si>
    <t>Job Expectations - Principal</t>
  </si>
  <si>
    <t>Responsible for solution and/or overall project outcomes</t>
  </si>
  <si>
    <t>EXECUTE EFFECTIVELY
• GEV / FSR (2026): Took end-to-end ownership of the production FSR data pipeline c. Drove backfill to 99.3% success (17,967 / 18,094 docs) in the planned 2–2.5 day window; hardened the run-loop (claim-based locking, retry caps, P1 telemetry, 41-check DQ validation).
• Sreedhar Sannidhanam (AWS Sr. Engagement Manager, GEV): "She took ownership of coordinating across multiple teams—navigating dependencies and removing blockers—to keep the implementation on track… focus on root-cause resolution rather than surface-level fixes… By driving this complex, cross-team effort toward production readiness while keeping the customer's success at the center, she exemplified both Customer Obsession and Deliver Results with a high quality bar."
• Salesforce GIC (2025): Workstream lead on multi-quarter ICM modernization. SD Singh: "Demonstrated leadership without authority… would have done a reasonably good job of being the engagement lead."
• 2025 EOY Manager Evaluation: "award-winning client delivery, and demonstrated ability to flex between data engineering, architectural, and stakeholder management responsibilities."
DEVELOP HIGH-IMPACT SOLUTIONS
• GEV / FSR: Designed the run-loop so backfill and incremental run on the same code path; claim-based parallel chunking, lifetime retry gate, run-log telemetry, 41-check standalone DQ job for SRE handoff.
• GEV / Unit Risk Agent: Taojian Feng (AWS Tech Lead &amp; Solution Architect, GEV): "Madhurima played a leading role in the Ad hoc Q&amp;A component… helped design, architect and implement the Agentic AI approach with dynamic tool selection across multiple data sources and multi-step LLM-controlled iteration. Her contributions were key to shaping the technical direction and delivering this capability effectively."
• Salesforce GIC: Two future-state architecture options (S3 + Snowflake vs S3 Lakehouse); authored the North Star Architecture; presented to C-level + enterprise architects.
• Apple / FruitCo: AWS Glue + PySpark + Iceberg + Airflow + Trino + Tableau; medallion architecture; Great Expectations DQ. 90% accuracy improvement; customer adopted for all datasets.
KNOW &amp; SERVE OUR CUSTOMERS
• Sreedhar Sannidhanam (AWS, GEV): "Demonstrated strong Customer Obsession by proactively working backwards from the customer's requirements to understand the end-to-end data ingestion process, ensuring the pipeline design was aligned with what the customer truly needed rather than making assumptions… Her persistence in figuring out the customer-side processes, often in ambiguous situations, ensured that the data delivered for UAT was accurate, complete, and fit for purpose."
• Taojian Feng (AWS, GEV): "Her communication skills are excellent, and she played an important role in helping the team overcome hurdles and gain support from cross-functional teams and leadership."
• Tim Lin (Salesforce Manager): "I've never seen such data in all my years at Salesforce."
• Hong Wu (Salesforce Director): pulled into senior-level data-governance planning.
• Debra Ameerally (Apple): Customer Impact Award + "stands out for her quiet and diligent work."
• Maya Sandler: "Her ability to build a strong, trusting relationship with the client was particularly evident when it directly led to the project's extension."
• Growth I own: executive communication — succinct, visually-engaging stories that 'connect the dots' (called out by Solutions Architect at AWS - Taojian Feng, Slalom - Matt Ngai, Maxine Leu, SD Singh, EOY25 Mgr Eval).</t>
  </si>
  <si>
    <t>Credits others publicly for accomplishments</t>
  </si>
  <si>
    <t>Proactively removes obstacles (self &amp; others)</t>
  </si>
  <si>
    <t>Ensures multiple points of view are integrated</t>
  </si>
  <si>
    <t>Creates clarity of roles and functions</t>
  </si>
  <si>
    <t>Applies best practices to accomplish project and organizational objectives</t>
  </si>
  <si>
    <t>Enlists expertise (self &amp; others) to determine “best fit” solutions</t>
  </si>
  <si>
    <t>Guides work (self &amp; others) for prioritization, quality, and accuracy</t>
  </si>
  <si>
    <t>Creates authentic, trusting relationships at many levels</t>
  </si>
  <si>
    <t>Understands informal organizational structures, people, cultures, and constraints</t>
  </si>
  <si>
    <t>Displays executive presence</t>
  </si>
  <si>
    <t>Navigates discrepancies in customer and Slalom needs</t>
  </si>
  <si>
    <t>DEEPEN &amp; BROADEN EXPERTISE
• Broadening into GenAI / agentic patterns: Strands ReAct, Claude 4.6 Sonnet via FastAPI / Streamable HTTP, MCP-exposed data services, S3SessionManager, persona-based tools — solutioning + design partner on the GEV AdHoc Q&amp;A Agent and Unit Risk Agent.
• Taojian Feng (AWS Tech Lead, GEV) on the GenAI work: "Madhurima played a leading role in the Ad hoc Q&amp;A component… helped design, architect and implement the Agentic AI approach with dynamic tool selection across multiple data sources and multi-step LLM-controlled iteration… Later, she also took the initiative on the Field Service Report data pipeline design and implementation, including metadata creation and RAG retrieval chunking to improve LLM reasoning and citation accuracy."
• Databricks Data Engineer Associate (Dec 2025); enrolled in Databricks GenAI Engineer Associate (in progress); AWS Data Analytics Specialty (2021); active across Databricks Lakehouse + Vector Search + Unity Catalog.
• Codex cohort (Slalom internal, Jan 2026) — completed the internal cohort-based learning track for Codex; using it actively across client and internal work.
• Mentoring: Erika Morris (Apple/FruitCo, end-to-end DE upskilling), Maya Sandler (AWS pipelines), Sean Dunning (DE pipelines), Slalom colleagues for Databricks + AWS certifications.
BROADEN SLALOM KNOWLEDGE
• Data Arch-Hive session (May 2026) — co-presented FruitCo end-to-end Lakehouse + AI walkthrough with Raghav. Karthik Mannava: "the back-and-forth with the audience turned it into a genuine learning conversation… everyone walked away having learned something new."
• Databricks COE — Insurance 360 in-house solution; dashboards showcased to Databricks team and at the London Databricks meetup.
• Databricks COE — built and provided inputs for the churn-indicator presentation the COE team presented.
• Signed up for the Data Eng &amp; Arch Demo team (Slalom initiative led by Brie) — likely on-ramp into Pursuit Lead.
• IN PROGRESS (May 2026): Pragathi Sharma (Databricks COE) asked me to author the GEV / FSR customer success story for Slalom — Databricks Lakehouse + Vector Search powering the FSR pipeline and downstream agents. Build + share in flight.
• Growth: more proactive Slalom-story capture (account anecdotes → reusable internal artifacts).
BUILD SLALOM CAPABILITIES
• Databricks COE — weekly Databricks Learning sessions + Insurance 360. Emanuel Ward: "contributes to the Databricks Learning sessions on a weekly basis… key to supporting and growing our partnership with Databricks."
• Databricks DE sessions — provided inputs and guidance to colleagues pursuing the Databricks Data Engineer certification.
• Codex skill — completed the internal Slalom Codex cohort (Jan 2026); building team-level capability around AI-coding tooling.
• Cross-market reach: Insurance 360 dashboards showcased at the London Databricks meetup (cross-geo).
• GenAI Cohort capstone (2024) — solution architect on the DMV-prep GenAI assistant.</t>
  </si>
  <si>
    <t>Builds mastery in Pursuit &amp; Engagement roles; increases exposure to Business roles</t>
  </si>
  <si>
    <t>Expands knowledge of Slalom business</t>
  </si>
  <si>
    <t>Ensures Slalom stories are captured timely and accurately</t>
  </si>
  <si>
    <t>May lend expertise to enhance capabilities</t>
  </si>
  <si>
    <t>May contribute to cross-market community</t>
  </si>
  <si>
    <t>Build Community</t>
  </si>
  <si>
    <t>Intentionally grows and manages professional network in delivery environments and/or area of expertise</t>
  </si>
  <si>
    <t xml:space="preserve">BUILD COMMUNITY
• Active in NorCal AWS + Databricks community across delivery and L&amp;L.
• Networks built and maintained across: Salesforce GIC (Hongwu Wang, Tim Lin) — Salesforce team asked for me again by name as the SME for the current role; Apple/FruitCo (Debra Ameerally), GEV (Sreedhar, Pranesh, Tao), Slalom Databricks COE (Pragathi, Emanuel).
• Ongoing engagement with Slalom Databricks partnership team and AWS alliance team.
• Growth: more outward Slalom brand stewardship (blog posts, public speaking, external community).
MANAGE BUSINESS OPERATIONS
• Utilization: 86.3% (2025), 93% (H1 2025). 93.6% (Current 2026). Above the 80%+ Principal bar.
• Staffing leadership on Salesforce GIC — Maxine Leu: "Acted with high urgency to screen several Slalom candidates for a backfill / team expansion staffing need and is taking the lead to onboard the new Slalom team members."
• Salesforce GIC — running weekly SME office hours on testing strategy for migration of one of their legacy platforms; account-level SME contribution beyond billable delivery scope.
• Operating as the Slalom delivery owner for the FSR data pipeline workstream on GEV (engagement health partnership with Sreedhar).
• TO DO: check with PL and confirm managed-revenue numbers for Salesforce GIC and GEV with PL + account leads.
DRIVE SALES
• ~$$M in D&amp;A pipeline influenced through pre-sales (anchored on BayREN RFP — technical solution lead, advanced Slalom to final selection).
• Pre-sales: Salesforce–Informatica Merger RFP, Genentech gRED Sales, California Community Colleges, Proofpoint (data-ingestion review on short notice), MTC RFP, AWS MAP funding (zero-cost POC for healthcare client).
• Salesforce GIC / ICM — contributed to SOW scoping, estimation, and resourcing for follow-on work; partnered with the account team on architecture + data-strategy scope.
• Raphael Vannson (Proofpoint pre-sales): "Madhurima quickly pivoted and helped reviewing the data ingestion approach… Slalom was able to make a confident and relevant presentation to the client and credentialize us on the data ingestion portion in addition to the AI portion of the solution."
• Account extensions contributed to: Apple/FruitCo (architecture adopted for all datasets → scope expansion), Salesforce GIC (engagement extended on client request), Apple (engagement extended through end-of-FY into next FY).
</t>
  </si>
  <si>
    <t>Encourages others to engage in Slalom events and internal initiatives</t>
  </si>
  <si>
    <t>Models Slalom brand stewardship</t>
  </si>
  <si>
    <t>Proactively maximizes staffability (self &amp; others)</t>
  </si>
  <si>
    <t>Responsible for aspects of project financial &amp; oper. health (e.g., margin, managed revenue, staffing, engagement)</t>
  </si>
  <si>
    <t>Proactively identifies opportunities for Slalom in delivery environments and/or area of expertise</t>
  </si>
  <si>
    <t>Begins leading and/or solutioning for pursuits</t>
  </si>
  <si>
    <t>Lead &amp; Develop Self</t>
  </si>
  <si>
    <t>Leverages awareness of own and others' emotions to  successfully navigate differences</t>
  </si>
  <si>
    <t>Builds skills to identify and mitigate personal biases and tailor style to collaborate with others</t>
  </si>
  <si>
    <t xml:space="preserve">LEAD &amp; DEVELOP SELF
• Stretched into GenAI / agentic patterns in 2025–2026 from a data-engineering / lakehouse foundation — Strands ReAct, MCP, Vector Search, embeddings + chunking strategies — brought into delivery on AWS ProServ/ GEV.
• Taojian Feng (AWS Proserv, GEV): "Madhurima consistently sought technical advice proactively, was willing to take on challenging work, and pushed through blockers effectively."
• Continuous learning: Databricks DE Associate (2025), AWS Data Analytics Specialty (2021), GenAI Cohort capstone (2024), weekly Databricks L&amp;L participation.
• 2025 EOY Mgr Eval: highly engaged on professional development as an ongoing topic in 1:1s; "interest and time investment has been apparent and demonstrable."
LEAD &amp; DEVELOP OTHERS
• Erika Morris (Apple/FruitCo mentee): "Madhurima has devoted time and effort to upskill me in data engineering by being extremely available for trouble-shooting, answering questions, and pair-programming whenever I encounter issues. She has been patient and understanding at all times, reserving judgement and making me feel very comfortable asking any questions I may have." + "This demonstrated Madhurima's potential as a future people leader."
• Maya Sandler: "Is a true leader in the AWS community in Slalom, inspiring and mentoring others."
• Salesforce GIC — onboarded new Slalom team members during backfill / team expansion (per Maxine Leu).
• Nabor Reyna (iRhythm): "Empowered team members to ask questions, and grow their expertise. When teammates were confused she helped lead working sessions and helped remove obstacles."
LEAD &amp; DEVELOP TEAMS
• GEV / FSR: unblocked the team by taking the Databricks pipeline scope when it had no owner; designed the run-loop so the team can operate it without me in the critical path (telemetry, DQ validation job, claim-based locking, retry caps).
• Apple / FruitCo: once the foundational lakehouse architecture was in place, upskilled the client's Data Analyst team in data engineering so they could build and own their own pipelines on top of it — extending the team's capability beyond the original engagement scope.
• Salesforce GIC — SD Singh: "That is how Slalom is perceived — we come in, make a significant impact, and leave the client better than where they started. You are doing that."
• 2025 EOY Mgr Eval: "consistently demonstrated leader-like qualities within her delivery teams, and the adaptability to support both engineering and architectural outcomes, beyond those of a more specialized data engineer."
SERVE AS FORMAL PEOPLE LEADER (Optional)
• No formal direct reports.
• Open to discussing whether to pursue formal PL responsibilities </t>
  </si>
  <si>
    <t>Proactively manages schedule, time, and priorities in alignment with energy and attention needs</t>
  </si>
  <si>
    <t>Proactively manages self to protect energy, drive efficiency, and optimize performance</t>
  </si>
  <si>
    <t>Seeks opportunities to stretch outside comfort zone, resulting in tangible learning and professional growth</t>
  </si>
  <si>
    <t xml:space="preserve">Experiments with new approaches and takes risks; fails fast and applies learnings to new experiences </t>
  </si>
  <si>
    <t xml:space="preserve">Displays comfort with sharing mistakes and weaknesses </t>
  </si>
  <si>
    <t>Openly and authentically shares values, assumptions, and imperfections with others</t>
  </si>
  <si>
    <t>Lead &amp; Develop Others</t>
  </si>
  <si>
    <t>Flexes natural style and approach to accommodate and thoughtfully understand others' perspectives</t>
  </si>
  <si>
    <t>Celebrates uniqueness and empowers others to bring their full selves to work</t>
  </si>
  <si>
    <t>Provides and solicits timely, specific feedback, both positive and corrective</t>
  </si>
  <si>
    <t>Models the habit of regularly requesting and providing feedback to others</t>
  </si>
  <si>
    <t>Articulates how others' needs relate to their own to enable effective partnership</t>
  </si>
  <si>
    <t xml:space="preserve">Encourages conversations that empower open dialogue and transparency </t>
  </si>
  <si>
    <t>Asks powerful questions to encourage critical thinking and a growth mindset</t>
  </si>
  <si>
    <t xml:space="preserve">Supports others in defining their path forward, leveraging previous experiences and thoughtful questions </t>
  </si>
  <si>
    <t>Lead &amp; Develop Teams</t>
  </si>
  <si>
    <t>Adapts to evolving expectations and responsibilities in context of the team</t>
  </si>
  <si>
    <t>Anticipates risks and proactively addresses obstacles to unblock the team, delegating as needed</t>
  </si>
  <si>
    <t>Models collaborative behaviors and engages in productive conflict</t>
  </si>
  <si>
    <t>Proactively removes barriers to create space for productive conflict and minimize unproductive conflict</t>
  </si>
  <si>
    <t xml:space="preserve">Proactively contributes to building team vision and strategy, including flagging risks and opportunities </t>
  </si>
  <si>
    <t>Co-creates team vision, strategy, and targeted outcomes, including clearly defined roles and impact</t>
  </si>
  <si>
    <t>Promotes positive team dialogue and discussion to create an environment where everyone can be their authentic self</t>
  </si>
  <si>
    <t>Establishes norms to encourage open-mindedness and non-judgement for team mistakes / setbacks</t>
  </si>
  <si>
    <t>Proactively supports connecting employees to meaningful development experiences</t>
  </si>
  <si>
    <t>Defines for direct reports how their work connects to and impacts Slalom’s and team’s business goals</t>
  </si>
  <si>
    <t>Ensures directs understand performance expectations and regularly solicits and provides performance feedback</t>
  </si>
  <si>
    <t>Clearly translates organizational change for directs and supports them to navigate the change</t>
  </si>
  <si>
    <t>Optional at Principal — not a blocker. No formal directs; informal mentoring (Erika, Maya, Slalom colleagues for certs).</t>
  </si>
  <si>
    <t>$1M Revenue (Primarily Sold or Managed)</t>
  </si>
  <si>
    <t>Engagement Lead or Delivery Solution Lead: Foundational+</t>
  </si>
  <si>
    <t>Pursuit Lead or Sales Solution Lead: Foundational+</t>
  </si>
  <si>
    <t>People Leader: Proficient+ (Optional)</t>
  </si>
  <si>
    <t>Unhide to view Principal Expectations
 --&gt;</t>
  </si>
  <si>
    <t>Job Expectations - Sr. Principal</t>
  </si>
  <si>
    <t>Responsible for solution and/or project outcomes, and/or expands support across  projects, drive Delivery Excellence</t>
  </si>
  <si>
    <t>In the past year I have successfully lead projects at Client A and Client B.
My leadership style is definitely "lead by example"; I describe and demonstrate best practices in all technical, management and delivery aspects.
I consistently take ownership of the delivery of the project to the client, and lead the project team into designing and producing quality deliverables.
In addition to producing quality work during the project, I actively engage with the customer to build connections with all parties; this helps with managing client relationship and identify opportunities.</t>
  </si>
  <si>
    <t>Models delivery competencies for others</t>
  </si>
  <si>
    <t>Leverages expertise and Slalom best practices to guide teams in developing high-quality solutions</t>
  </si>
  <si>
    <t>Ensures teams can articulate project / solution impact</t>
  </si>
  <si>
    <t>Expands trusted relationships beyond primary customers and teams; focuses on connecting across customer org.</t>
  </si>
  <si>
    <t>Identifies and acts on Customer Love priorities in project and capability / account environments</t>
  </si>
  <si>
    <t>Is a persuasive writer and presenter with presence across multiple topics and settings</t>
  </si>
  <si>
    <t>Maintains advanced mastery in Functional / Technical roles</t>
  </si>
  <si>
    <t>I leverage my expertise in &lt;technology A&gt; and &lt;technology B&gt; to solve problems and overcome challenges; I would be more effective in my role if I had deeper understanding of &lt;technology C&gt; we often encounter at our clients.
I have been developing my &lt;insert specific&gt; knowledge with the help of my people leader; I have made great strides in that area but have much more to learn.
In the Spring I updated &lt;Slalom internal program&gt; to encourage the market to obtain additional skills and certifications; I also encourage my direct reports to take advantage of training opportunities to develop their skills.
My view of market needs has mostly been specific to the &lt;insert specific&gt; practice; I would like to expand into the larger technology practices, and eventually entire market.</t>
  </si>
  <si>
    <t>Advances in Pursuit &amp; Engagement roles</t>
  </si>
  <si>
    <t>Develops in Business roles</t>
  </si>
  <si>
    <t>Understands Slalom’s business, especially in context of capability / account(s)</t>
  </si>
  <si>
    <t>Applies knowledge management practices</t>
  </si>
  <si>
    <t>Supports / delivers learning opportunities</t>
  </si>
  <si>
    <t>Identifies market needs</t>
  </si>
  <si>
    <t>Enhances capabilities and/or go-to-market strategies</t>
  </si>
  <si>
    <t>Intentionally grows and manages professional network</t>
  </si>
  <si>
    <t>I encourage my direct reports to get engaged into market activities and programs, in order to meet more people and get involved in meaningful work outside of project delivery.
I am very active in the growth of &lt;specific&gt; practice, planning staffing, interviewing candidates, and matching the growth with market needs.
In the past year I have learned a lot in the area of &lt;area&gt;, but there is more for me to learn and gain confidence.
Sales is an area where I have had limited exposure, and where I wish to spend more time in the coming months.</t>
  </si>
  <si>
    <t>Learns &amp; supports capability / account oper. &amp; financial health (e.g., margin, bill rates, managed revenue, engagement)</t>
  </si>
  <si>
    <t>Supports people processes in capability / account (e.g., talent acquisition, onboarding, staffing, performance mgmt.)</t>
  </si>
  <si>
    <t>Leads pursuits and/or sales solutioning</t>
  </si>
  <si>
    <t>Models core values</t>
  </si>
  <si>
    <t>I have not shied away from having difficult conversations with clients when it was necessary, with various levels of success. This is an area where I wish to further improve, as it is likely to become a more regular part of my daily work.
Between August and January I trained on &lt;some soft skill&gt;; I have been using this knowledge to develop my own leadership abilities, as well as coach others in the market (from Principal to Sr. Director) in understanding their assessment and leverage it in their work activities.
On any project, I make it my responsibility to serve as coach and mentor to the more junior members of the team, in all areas where I can do so (technology, consulting skills, planning and time management, etc.), in order to help them grow and make the project successful beyond delivery to the client.
My current team members are a very solid team that is interested in constantly improving; they request my input, I work with them on finding ways to be more effective, and they act on this feedback. We have a close connection that allows open communication.</t>
  </si>
  <si>
    <t>Modifies behavior based on feedback and reflection</t>
  </si>
  <si>
    <t>Effectively handles emotionally charged or controversial issues</t>
  </si>
  <si>
    <t>Acts as a mentor or coach to others</t>
  </si>
  <si>
    <t>Aligns assignments that meet customer needs, Slalom goals, and team member skills and aspirations</t>
  </si>
  <si>
    <t>Coaches others to develop critical thinking and curiosity for problem solving</t>
  </si>
  <si>
    <t>Creates safety for upward feedback</t>
  </si>
  <si>
    <t>Communicates team / project / organizational changes with confidence and empathy</t>
  </si>
  <si>
    <t>Builds and repairs trust</t>
  </si>
  <si>
    <t>Serve As Formal People Leader</t>
  </si>
  <si>
    <t>&lt;-- Previous expectations +</t>
  </si>
  <si>
    <t>Previous expectations +</t>
  </si>
  <si>
    <t>Motivates team members to meet expanding performance standards and expectations, driving accountability</t>
  </si>
  <si>
    <t>Actively seeks and implements ways to maximize people’s potential</t>
  </si>
  <si>
    <t>Connects meaningful professional development opportunities and experiences</t>
  </si>
  <si>
    <t>My utilization 83%
Team utilization 90%</t>
  </si>
  <si>
    <t>60%+ Utilization (Self)</t>
  </si>
  <si>
    <t>$1M Revenue or 4X Force Multiplier (combined in 1+ Impact Areas)</t>
  </si>
  <si>
    <t>75%+ Blended Utilization (Team)</t>
  </si>
  <si>
    <t>$2.5M+ Revenue</t>
  </si>
  <si>
    <t>2+ Functional or Technical Roles: Advanced+</t>
  </si>
  <si>
    <t>Capability Lead or Client Partner: Foundational+</t>
  </si>
  <si>
    <t>Engagement Lead or Delivery Solution Lead: Proficient+</t>
  </si>
  <si>
    <t>Pursuit Lead or Sales Solution Lead: Proficient+</t>
  </si>
  <si>
    <t>People Leader: Proficient+</t>
  </si>
  <si>
    <t>Job Expectations - Sr. Delivery Principal</t>
  </si>
  <si>
    <t>Responsible for solution and/or overall project outcomes, driving Delivery Excellence</t>
  </si>
  <si>
    <t>EXAMPLE:
I am consistently supporting multiple projects and jumping in to coach those I'm not staffed on to
 I feel that I could grow in the area of "leading up" and impacting the larger decisions that are made by speaking up more and being a stronger influence on others I am serving
I pay close attention to those around me and to the needs, wants and expectations of clients
Strong feedback represented in Workday from client and engagement lead - They have become the trusted advisor to our client, and that is a large success for Slalom as we work to build our brand here</t>
  </si>
  <si>
    <t>Expands trusted relationships beyond primary customers and teams</t>
  </si>
  <si>
    <t>Identifies and acts on Customer Love priorities in project environments</t>
  </si>
  <si>
    <t>Deepens and broadens in Functional / Technical roles</t>
  </si>
  <si>
    <t>Sought out for expertise (across capabilities)</t>
  </si>
  <si>
    <t>Advances in Engagement and Sales Solution roles</t>
  </si>
  <si>
    <t>Contributes to / delivers learning opportunities</t>
  </si>
  <si>
    <t>Enhances capabilities and supports new offering generation</t>
  </si>
  <si>
    <t>Contributes to cross-market community</t>
  </si>
  <si>
    <t>Intentionally grows and manages professional network in delivery environments and areas of expertise</t>
  </si>
  <si>
    <t>Responsible for aspects of project financial &amp; op health (e.g., margin, managed revenue, staffing, engagement)</t>
  </si>
  <si>
    <t>Provides input into people processes in delivery  and areas of expertise (e.g., talent acquisition, performance mgmt.)</t>
  </si>
  <si>
    <t>Lends expertise and/or leads sales solutioning for targeted pursuits</t>
  </si>
  <si>
    <t>Serve As Formal People Leader (Optional)</t>
  </si>
  <si>
    <t>75%+ Utilization (Self)</t>
  </si>
  <si>
    <t>10X Force Multiplier (combined in 2+ Impact Areas)</t>
  </si>
  <si>
    <t>Sales Solution Lead: Proficient+</t>
  </si>
  <si>
    <t>Unhide to view Sr. Principal Expectations
 --&gt;</t>
  </si>
  <si>
    <t>Job Expectations - Director</t>
  </si>
  <si>
    <t>Responsible for portfolio management across capability / account(s), driving Delivery Excellence</t>
  </si>
  <si>
    <t>EXAMPLE:
I am consistently supporting multiple projects and jumping in to coach those I'm not staffed on to
Project team developing complex and high quality solutions for a new client in a new capability, expanding our brand
Strong feedback represented in Workday from client and engagement lead - Customer Love scores for this project team are incredible and the client is consistently grateful for this person and their team's excellence</t>
  </si>
  <si>
    <t xml:space="preserve">Leverages expertise and Slalom best practices to guide teams in developing high-quality solutions </t>
  </si>
  <si>
    <t>Well-networked across the customer organization; known for breadth and Slalom connection</t>
  </si>
  <si>
    <t>Helps capability / account teams implement Customer Love strategies</t>
  </si>
  <si>
    <t>Models executive presence to gain consensus, highlight results, and manage risk</t>
  </si>
  <si>
    <t>Advances and coaches others in Pursuit &amp; Engagement Roles</t>
  </si>
  <si>
    <t xml:space="preserve">Advances in Business Roles </t>
  </si>
  <si>
    <t>Educates others about Slalom's business across capability / account(s)</t>
  </si>
  <si>
    <t>Develops and manages knowledge management practices</t>
  </si>
  <si>
    <t>Manages learning opportunities</t>
  </si>
  <si>
    <t xml:space="preserve">Analyzes and acts on market needs </t>
  </si>
  <si>
    <t xml:space="preserve">Partners with experts to shape offerings and/or go-to-market strategies </t>
  </si>
  <si>
    <t>May contribute to cross-market communities</t>
  </si>
  <si>
    <t>Leverages established professional network of peers, experts, partners, and customers</t>
  </si>
  <si>
    <t>Guides Slalom initiatives internally and/or in the community</t>
  </si>
  <si>
    <t>Contributes to business strategy and planning for capability / account(s)</t>
  </si>
  <si>
    <t>Manages capability / account operational &amp; financial health (e.g., pipeline, margin, bill rates, managed revenue, engagement)</t>
  </si>
  <si>
    <t>Manages people processes (e.g., talent acquisition, onboarding, performance management)</t>
  </si>
  <si>
    <t>Proactively identifies opportunities for Slalom in delivery and net new environments</t>
  </si>
  <si>
    <t>Champions Slalom stories</t>
  </si>
  <si>
    <t>Develops mechanisms to understand personal organizational impact</t>
  </si>
  <si>
    <t>Creates an environment for honest and open discussion, including controversial issues</t>
  </si>
  <si>
    <t>Develops vulnerable leaders, coaches, and mentors around them</t>
  </si>
  <si>
    <t>Creates a climate that inspires development and values risk-taking in pursuit of learning</t>
  </si>
  <si>
    <t xml:space="preserve">Champions, recognizes, and celebrates core values </t>
  </si>
  <si>
    <t>Creates an environment for innovative ideas and curious exploration​</t>
  </si>
  <si>
    <t>Consistent with recognition, advancement, and consequences based on performance within and outside own teams</t>
  </si>
  <si>
    <t xml:space="preserve">Previous expectations + </t>
  </si>
  <si>
    <t>Models excellence in People Leadership behaviors to others outside own teams (e.g., development planning, performance management)</t>
  </si>
  <si>
    <t>40%+ Utilization (Self)</t>
  </si>
  <si>
    <t>$5M+ Revenue</t>
  </si>
  <si>
    <t>Capability Lead or Client Partner: Proficient+</t>
  </si>
  <si>
    <t>Pursuit Lead or Sales Solution Lead: Advanced+</t>
  </si>
  <si>
    <t>Relationship Lead: Proficient+</t>
  </si>
  <si>
    <t>People Leader: Advanced+</t>
  </si>
  <si>
    <t>Unhide to view Sr. Delivery Principal Expectations
 --&gt;</t>
  </si>
  <si>
    <t>Job Expectations - Delivery Director</t>
  </si>
  <si>
    <t>EXAMPLE:
I am consistently supporting multiple projects and jumping in to coach those I'm not staffed on to
 I feel that I could grow in the area of "leading up" and impacting the larger decisions that are made by speaking up more and being a stronger influence on others I am serving
The project I have been on for 18 months is complex, with 30 consultants staffed and growing
Strong feedback represented in Workday from client and engagement lead - Customer Love scores for this project team are incredible and the client is consistently grateful for this person and their team's excellence</t>
  </si>
  <si>
    <t>Leverages deep expertise to guide teams in developing complex, high-quality solutions, generating best practices</t>
  </si>
  <si>
    <t>Champions project / solution impacts</t>
  </si>
  <si>
    <t xml:space="preserve">Well-networked across the customer organization; known for depth of expertise </t>
  </si>
  <si>
    <t>Helps project / account teams implement Customer Love strategies</t>
  </si>
  <si>
    <t>Maintains expert mastery in Functional / Technical roles</t>
  </si>
  <si>
    <t xml:space="preserve">Sought out for thought leadership internally (across capabilities and markets / business units) </t>
  </si>
  <si>
    <t>Mentors others in areas of expertise, and/or connects experts and mentors-mentees</t>
  </si>
  <si>
    <t>Advances and coaches others in Engagement &amp; Sales Solution roles</t>
  </si>
  <si>
    <t xml:space="preserve">Contributes to effective knowledge management in areas of expertise </t>
  </si>
  <si>
    <t>Infuses expertise into learning opportunities</t>
  </si>
  <si>
    <t xml:space="preserve">Enhances capabilities and drives new offering generation </t>
  </si>
  <si>
    <t>Infuses expertise into cross-market community</t>
  </si>
  <si>
    <t>Responsible for aspects of project financial &amp; operational health (e.g., margin, managed revenue, staffing, engagement), maximizing value</t>
  </si>
  <si>
    <t>Provides input into people processes in delivery environments and areas of expertise (e.g., talent acquisition, performance management)</t>
  </si>
  <si>
    <t>Advocates for own market value to support bill rate decisions</t>
  </si>
  <si>
    <t>Proactively identifies opportunities for Slalom in delivery environments and/or areas of expertise</t>
  </si>
  <si>
    <t xml:space="preserve">70%+ Utilization (Self) </t>
  </si>
  <si>
    <t>20X Force Multiplier (combined in 3 Impact Areas)</t>
  </si>
  <si>
    <t>2+ Functional or Technical Roles: Expert in 1+</t>
  </si>
  <si>
    <t>Engagement Lead or Delivery Solution Lead: Advanced+</t>
  </si>
  <si>
    <t>Sales Solution Lead: Advanced+</t>
  </si>
  <si>
    <t>People Leader: Advanced+ (Optional)</t>
  </si>
  <si>
    <t>Unhide to view Director Expectations
 --&gt;</t>
  </si>
  <si>
    <t>Job Expectations - Sr. Director</t>
  </si>
  <si>
    <t>Accountable for portfolio management across capability / account(s), driving Delivery Excellence</t>
  </si>
  <si>
    <t>Accountable for risk management</t>
  </si>
  <si>
    <t xml:space="preserve">Well-networked across the customer organization and leadership structures; known for breadth and Slalom connection </t>
  </si>
  <si>
    <t>Guides capability / account teams in implementing Customer Love strategies</t>
  </si>
  <si>
    <t xml:space="preserve">Maintains advanced mastery in Functional / Technical roles </t>
  </si>
  <si>
    <t>Advances and coaches others in Pursuit &amp; Engagement roles</t>
  </si>
  <si>
    <t>Advances and coaches others in Business Roles</t>
  </si>
  <si>
    <t>Ensures understanding of Slalom's business across capability / account / internal function(s)</t>
  </si>
  <si>
    <t>Oversees knowledge management practices</t>
  </si>
  <si>
    <t>Sponsors learning opportunities</t>
  </si>
  <si>
    <t xml:space="preserve">Connects experts to guide capability, offering, and go-to-market strategy </t>
  </si>
  <si>
    <t>Unites cross-functional Slalom capabilities</t>
  </si>
  <si>
    <t>Makes investment recommendations</t>
  </si>
  <si>
    <t>May lead cross-market communities</t>
  </si>
  <si>
    <t>Leverages broad professional network of senior-level peers, experts, partners, and customers</t>
  </si>
  <si>
    <t>Sponsors Slalom initiatives internally and/or in the community; inspires participation, ownership, and innovation at all levels</t>
  </si>
  <si>
    <t>Leads business strategy and planning for a capability / account / internal function(s), aligned with market / business unit / OneSlalom strategy</t>
  </si>
  <si>
    <t>Accountable for capability / account operational &amp; financial health (e.g., pipeline, margin, bill rates, managed revenue, engagement)</t>
  </si>
  <si>
    <t>Accountable for people processes and talent decisions (e.g., staffing, performance management, hiring, firing)</t>
  </si>
  <si>
    <t>Leads / oversees pursuits</t>
  </si>
  <si>
    <t>May have SOW signing authority</t>
  </si>
  <si>
    <t>20%+ Utilization (Self)</t>
  </si>
  <si>
    <t>$12.5M+ Revenue</t>
  </si>
  <si>
    <t>Capability Lead or Client Partner: Advanced+</t>
  </si>
  <si>
    <t>Relationship Lead: Advanced+</t>
  </si>
  <si>
    <t xml:space="preserve">Accountable Executive: Proficient+ </t>
  </si>
  <si>
    <t>Unhide to view Delivery Director Expectations
 --&gt;</t>
  </si>
  <si>
    <t>Job Expectations - Sr. Delivery Director</t>
  </si>
  <si>
    <t>Accountable for solution and/or overall project outcomes, driving Delivery Excellence</t>
  </si>
  <si>
    <t xml:space="preserve">Well-networked across the customer organization and leadership structures; known for depth of expertise </t>
  </si>
  <si>
    <t>Guides project / account teams in implementing Customer Love strategies</t>
  </si>
  <si>
    <t>Sought out for thought leadership internally (across capabilities and markets / bus. units) and externally</t>
  </si>
  <si>
    <t>Connects experts and mentors-mentees internally and externally</t>
  </si>
  <si>
    <t>Advances and coaches others in Engagement and Sales Solution roles</t>
  </si>
  <si>
    <t>Drives capability innovation</t>
  </si>
  <si>
    <t>Accountable for project financial &amp; operational health (e.g., margin, managed revenue, staffing, engagement), maximizing value</t>
  </si>
  <si>
    <t xml:space="preserve">60%+ Utilization (Self) </t>
  </si>
  <si>
    <t>50X Force Multiplier (combined in 3 Impact Areas)</t>
  </si>
  <si>
    <t>Accountable Executive: Proficient+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</si>
</sst>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3">
    <font>
      <sz val="12"/>
      <color theme="1"/>
      <name val="Calibri"/>
      <family val="2"/>
      <scheme val="minor"/>
    </font>
    <font>
      <b/>
      <sz val="18"/>
      <color theme="1"/>
      <name val="Slalom Sans"/>
      <family val="3"/>
    </font>
    <font>
      <sz val="12"/>
      <color theme="1"/>
      <name val="Slalom Sans"/>
      <family val="3"/>
    </font>
    <font>
      <b/>
      <sz val="26"/>
      <color rgb="FF0023FF"/>
      <name val="Slalom Sans"/>
      <family val="3"/>
    </font>
    <font>
      <sz val="9"/>
      <color theme="1"/>
      <name val="Slalom Sans"/>
      <family val="3"/>
    </font>
    <font>
      <i/>
      <sz val="9"/>
      <color theme="1"/>
      <name val="Slalom Sans"/>
      <family val="3"/>
    </font>
    <font>
      <b/>
      <sz val="16"/>
      <color theme="0"/>
      <name val="Slalom Sans"/>
      <family val="3"/>
    </font>
    <font>
      <b/>
      <u/>
      <sz val="16"/>
      <color rgb="FF0C62FB"/>
      <name val="Slalom Sans"/>
      <family val="3"/>
    </font>
    <font>
      <sz val="12"/>
      <color theme="0"/>
      <name val="Slalom Sans"/>
      <family val="3"/>
    </font>
    <font>
      <sz val="24"/>
      <color theme="1"/>
      <name val="Slalom Sans"/>
      <family val="3"/>
    </font>
    <font>
      <i/>
      <sz val="12"/>
      <color theme="1"/>
      <name val="Slalom Sans"/>
      <family val="3"/>
    </font>
    <font>
      <sz val="14"/>
      <color theme="1"/>
      <name val="Slalom Sans"/>
      <family val="3"/>
    </font>
    <font>
      <b/>
      <sz val="12"/>
      <color theme="1"/>
      <name val="Slalom Sans"/>
      <family val="3"/>
    </font>
    <font>
      <b/>
      <u/>
      <sz val="16"/>
      <name val="Slalom Sans"/>
      <family val="3"/>
    </font>
    <font>
      <b/>
      <sz val="16"/>
      <name val="Slalom Sans"/>
      <family val="3"/>
    </font>
    <font>
      <sz val="12"/>
      <color theme="2" tint="-0.749992370372631"/>
      <name val="Slalom Sans"/>
      <family val="3"/>
    </font>
    <font>
      <b/>
      <u/>
      <sz val="16"/>
      <color theme="2" tint="-0.749992370372631"/>
      <name val="Slalom Sans"/>
      <family val="3"/>
    </font>
    <font>
      <sz val="12"/>
      <color rgb="FF0344B9"/>
      <name val="Slalom Sans"/>
      <family val="3"/>
    </font>
    <font>
      <b/>
      <sz val="16"/>
      <color theme="2" tint="-0.749992370372631"/>
      <name val="Slalom Sans"/>
      <family val="3"/>
    </font>
    <font>
      <sz val="9"/>
      <color rgb="FF0344B9"/>
      <name val="Slalom Sans"/>
      <family val="3"/>
    </font>
    <font>
      <b/>
      <sz val="26"/>
      <color theme="2" tint="-0.749992370372631"/>
      <name val="Slalom Sans"/>
      <family val="3"/>
    </font>
    <font>
      <b/>
      <sz val="11"/>
      <color theme="0"/>
      <name val="Slalom Sans"/>
      <family val="3"/>
    </font>
    <font>
      <sz val="36"/>
      <color theme="2" tint="-0.749992370372631"/>
      <name val="Slalom Sans"/>
      <family val="3"/>
    </font>
    <font>
      <sz val="35"/>
      <color rgb="FF0C62FB"/>
      <name val="Slalom Sans"/>
      <family val="3"/>
    </font>
    <font>
      <b/>
      <sz val="16"/>
      <color theme="1" tint="0.14999847407452621"/>
      <name val="Slalom Sans"/>
      <family val="3"/>
    </font>
    <font>
      <b/>
      <sz val="11"/>
      <color theme="1" tint="0.14999847407452621"/>
      <name val="Slalom Sans"/>
      <family val="3"/>
    </font>
    <font>
      <b/>
      <sz val="9"/>
      <color rgb="FF0348C5"/>
      <name val="Slalom Sans"/>
      <family val="3"/>
    </font>
    <font>
      <sz val="28"/>
      <color theme="1"/>
      <name val="Slalom Sans"/>
      <family val="3"/>
    </font>
    <font>
      <sz val="28"/>
      <color theme="2" tint="-0.749992370372631"/>
      <name val="Slalom Sans"/>
      <family val="3"/>
    </font>
    <font>
      <sz val="11"/>
      <color theme="1"/>
      <name val="Slalom Sans"/>
      <family val="3"/>
    </font>
    <font>
      <b/>
      <sz val="14"/>
      <color theme="2" tint="-0.749992370372631"/>
      <name val="Slalom Sans"/>
      <family val="3"/>
    </font>
    <font>
      <i/>
      <sz val="12"/>
      <color theme="2" tint="-0.749992370372631"/>
      <name val="Slalom Sans"/>
      <family val="3"/>
    </font>
    <font>
      <b/>
      <i/>
      <sz val="12"/>
      <color rgb="FF0348C5"/>
      <name val="Slalom Sans"/>
      <family val="3"/>
    </font>
    <font>
      <b/>
      <i/>
      <sz val="14"/>
      <color theme="1"/>
      <name val="Slalom Sans"/>
      <family val="3"/>
    </font>
    <font>
      <b/>
      <i/>
      <sz val="14"/>
      <color theme="2" tint="-0.749992370372631"/>
      <name val="Slalom Sans"/>
      <family val="3"/>
    </font>
    <font>
      <b/>
      <u/>
      <sz val="26"/>
      <color rgb="FF0023FF"/>
      <name val="Slalom Sans"/>
      <family val="3"/>
    </font>
    <font>
      <b/>
      <sz val="16"/>
      <color rgb="FF0023FF"/>
      <name val="Slalom Sans"/>
      <family val="3"/>
    </font>
    <font>
      <u/>
      <sz val="12"/>
      <color theme="10"/>
      <name val="Calibri"/>
      <family val="2"/>
      <scheme val="minor"/>
    </font>
    <font>
      <b/>
      <u/>
      <sz val="12"/>
      <color rgb="FF0C62FB"/>
      <name val="Slalom Sans"/>
      <family val="3"/>
    </font>
    <font>
      <sz val="10.5"/>
      <color rgb="FF616161"/>
      <name val="Inherit"/>
      <charset val="1"/>
    </font>
    <font>
      <sz val="12"/>
      <color rgb="FF616161"/>
      <name val="Slalom Sans"/>
      <charset val="1"/>
    </font>
    <font>
      <sz val="11"/>
      <color rgb="FF000000"/>
      <name val="Calibri"/>
      <charset val="1"/>
    </font>
    <font>
      <sz val="12"/>
      <color rgb="FF3A3838"/>
      <name val="Slalom Sans"/>
      <charset val="1"/>
    </font>
  </fonts>
  <fills count="6">
    <fill>
      <patternFill patternType="none"/>
    </fill>
    <fill>
      <patternFill patternType="gray125"/>
    </fill>
    <fill>
      <patternFill patternType="solid">
        <fgColor theme="2"/>
        <bgColor indexed="64"/>
      </patternFill>
    </fill>
    <fill>
      <patternFill patternType="solid">
        <fgColor theme="0"/>
        <bgColor indexed="64"/>
      </patternFill>
    </fill>
    <fill>
      <patternFill patternType="solid">
        <fgColor rgb="FFB4CEFE"/>
        <bgColor indexed="64"/>
      </patternFill>
    </fill>
    <fill>
      <patternFill patternType="solid">
        <fgColor theme="0" tint="-4.9989318521683403E-2"/>
        <bgColor indexed="64"/>
      </patternFill>
    </fill>
  </fills>
  <borders count="80">
    <border>
      <left/>
      <right/>
      <top/>
      <bottom/>
      <diagonal/>
    </border>
    <border>
      <left style="thin">
        <color theme="0"/>
      </left>
      <right style="thin">
        <color theme="0"/>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top style="thin">
        <color theme="0"/>
      </top>
      <bottom/>
      <diagonal/>
    </border>
    <border>
      <left style="thin">
        <color theme="0"/>
      </left>
      <right/>
      <top style="thin">
        <color theme="0"/>
      </top>
      <bottom style="thin">
        <color theme="0"/>
      </bottom>
      <diagonal/>
    </border>
    <border>
      <left/>
      <right/>
      <top style="thin">
        <color theme="2"/>
      </top>
      <bottom style="thin">
        <color theme="2"/>
      </bottom>
      <diagonal/>
    </border>
    <border>
      <left style="thin">
        <color theme="0"/>
      </left>
      <right style="thin">
        <color theme="0"/>
      </right>
      <top/>
      <bottom style="thin">
        <color theme="0"/>
      </bottom>
      <diagonal/>
    </border>
    <border>
      <left/>
      <right style="thin">
        <color theme="0"/>
      </right>
      <top/>
      <bottom style="thin">
        <color theme="0"/>
      </bottom>
      <diagonal/>
    </border>
    <border>
      <left style="thin">
        <color theme="0"/>
      </left>
      <right/>
      <top/>
      <bottom/>
      <diagonal/>
    </border>
    <border>
      <left style="thin">
        <color indexed="64"/>
      </left>
      <right style="thin">
        <color indexed="64"/>
      </right>
      <top/>
      <bottom style="thin">
        <color indexed="64"/>
      </bottom>
      <diagonal/>
    </border>
    <border>
      <left/>
      <right style="thin">
        <color theme="0"/>
      </right>
      <top style="thin">
        <color theme="0"/>
      </top>
      <bottom/>
      <diagonal/>
    </border>
    <border>
      <left style="thin">
        <color theme="0"/>
      </left>
      <right/>
      <top/>
      <bottom style="thin">
        <color theme="0"/>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1" tint="0.34998626667073579"/>
      </left>
      <right style="thin">
        <color theme="1" tint="0.34998626667073579"/>
      </right>
      <top/>
      <bottom/>
      <diagonal/>
    </border>
    <border>
      <left style="thin">
        <color theme="1" tint="0.34998626667073579"/>
      </left>
      <right style="thin">
        <color theme="1" tint="0.34998626667073579"/>
      </right>
      <top/>
      <bottom style="thin">
        <color theme="1" tint="0.34998626667073579"/>
      </bottom>
      <diagonal/>
    </border>
    <border>
      <left/>
      <right/>
      <top style="thin">
        <color theme="1" tint="0.34998626667073579"/>
      </top>
      <bottom/>
      <diagonal/>
    </border>
    <border>
      <left/>
      <right style="thin">
        <color theme="1" tint="0.34998626667073579"/>
      </right>
      <top style="thin">
        <color theme="1" tint="0.34998626667073579"/>
      </top>
      <bottom/>
      <diagonal/>
    </border>
    <border>
      <left style="thin">
        <color theme="1" tint="0.34998626667073579"/>
      </left>
      <right/>
      <top/>
      <bottom/>
      <diagonal/>
    </border>
    <border>
      <left/>
      <right style="thin">
        <color theme="1" tint="0.34998626667073579"/>
      </right>
      <top/>
      <bottom/>
      <diagonal/>
    </border>
    <border>
      <left style="thin">
        <color theme="1" tint="0.34998626667073579"/>
      </left>
      <right/>
      <top/>
      <bottom style="thin">
        <color theme="1" tint="0.34998626667073579"/>
      </bottom>
      <diagonal/>
    </border>
    <border>
      <left/>
      <right/>
      <top/>
      <bottom style="thin">
        <color theme="1" tint="0.34998626667073579"/>
      </bottom>
      <diagonal/>
    </border>
    <border>
      <left/>
      <right style="thin">
        <color theme="1" tint="0.34998626667073579"/>
      </right>
      <top/>
      <bottom style="thin">
        <color theme="1" tint="0.34998626667073579"/>
      </bottom>
      <diagonal/>
    </border>
    <border>
      <left style="thin">
        <color theme="1" tint="0.34998626667073579"/>
      </left>
      <right/>
      <top style="thin">
        <color theme="2"/>
      </top>
      <bottom style="thin">
        <color theme="2"/>
      </bottom>
      <diagonal/>
    </border>
    <border>
      <left style="thin">
        <color theme="1" tint="0.34998626667073579"/>
      </left>
      <right/>
      <top style="thin">
        <color theme="2"/>
      </top>
      <bottom style="thin">
        <color theme="1" tint="0.34998626667073579"/>
      </bottom>
      <diagonal/>
    </border>
    <border>
      <left/>
      <right style="thin">
        <color theme="1" tint="0.34998626667073579"/>
      </right>
      <top style="thin">
        <color theme="2"/>
      </top>
      <bottom style="thin">
        <color theme="2"/>
      </bottom>
      <diagonal/>
    </border>
    <border>
      <left style="thin">
        <color theme="1" tint="0.34998626667073579"/>
      </left>
      <right style="thin">
        <color theme="1" tint="0.34998626667073579"/>
      </right>
      <top style="thin">
        <color theme="2"/>
      </top>
      <bottom style="thin">
        <color theme="2"/>
      </bottom>
      <diagonal/>
    </border>
    <border>
      <left style="thin">
        <color theme="1" tint="0.34998626667073579"/>
      </left>
      <right style="thin">
        <color indexed="64"/>
      </right>
      <top/>
      <bottom style="thin">
        <color indexed="64"/>
      </bottom>
      <diagonal/>
    </border>
    <border>
      <left style="thin">
        <color theme="1" tint="0.34998626667073579"/>
      </left>
      <right style="thin">
        <color indexed="64"/>
      </right>
      <top style="thin">
        <color indexed="64"/>
      </top>
      <bottom style="thin">
        <color indexed="64"/>
      </bottom>
      <diagonal/>
    </border>
    <border>
      <left style="thin">
        <color indexed="64"/>
      </left>
      <right style="thin">
        <color theme="1" tint="0.34998626667073579"/>
      </right>
      <top style="thin">
        <color indexed="64"/>
      </top>
      <bottom style="thin">
        <color indexed="64"/>
      </bottom>
      <diagonal/>
    </border>
    <border>
      <left style="thin">
        <color theme="1" tint="0.34998626667073579"/>
      </left>
      <right style="thin">
        <color indexed="64"/>
      </right>
      <top style="thin">
        <color indexed="64"/>
      </top>
      <bottom style="thin">
        <color theme="1" tint="0.34998626667073579"/>
      </bottom>
      <diagonal/>
    </border>
    <border>
      <left style="thin">
        <color indexed="64"/>
      </left>
      <right style="thin">
        <color indexed="64"/>
      </right>
      <top style="thin">
        <color indexed="64"/>
      </top>
      <bottom style="thin">
        <color theme="1" tint="0.34998626667073579"/>
      </bottom>
      <diagonal/>
    </border>
    <border>
      <left style="thin">
        <color indexed="64"/>
      </left>
      <right style="thin">
        <color theme="1" tint="0.34998626667073579"/>
      </right>
      <top style="thin">
        <color indexed="64"/>
      </top>
      <bottom style="thin">
        <color theme="1" tint="0.34998626667073579"/>
      </bottom>
      <diagonal/>
    </border>
    <border>
      <left style="thin">
        <color indexed="64"/>
      </left>
      <right style="thin">
        <color theme="1" tint="0.34998626667073579"/>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theme="0"/>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theme="1" tint="0.34998626667073579"/>
      </right>
      <top style="thin">
        <color theme="1" tint="0.34998626667073579"/>
      </top>
      <bottom style="thin">
        <color theme="2"/>
      </bottom>
      <diagonal/>
    </border>
    <border>
      <left/>
      <right/>
      <top style="thin">
        <color indexed="64"/>
      </top>
      <bottom style="thin">
        <color indexed="64"/>
      </bottom>
      <diagonal/>
    </border>
    <border>
      <left style="thin">
        <color theme="1" tint="0.34998626667073579"/>
      </left>
      <right style="thin">
        <color theme="1" tint="0.34998626667073579"/>
      </right>
      <top/>
      <bottom style="thin">
        <color theme="2"/>
      </bottom>
      <diagonal/>
    </border>
    <border>
      <left/>
      <right style="thin">
        <color theme="1" tint="0.34998626667073579"/>
      </right>
      <top/>
      <bottom style="thin">
        <color theme="2"/>
      </bottom>
      <diagonal/>
    </border>
    <border>
      <left/>
      <right/>
      <top/>
      <bottom style="thin">
        <color theme="0"/>
      </bottom>
      <diagonal/>
    </border>
    <border>
      <left/>
      <right/>
      <top/>
      <bottom style="thin">
        <color theme="2"/>
      </bottom>
      <diagonal/>
    </border>
    <border>
      <left style="thin">
        <color theme="1" tint="0.34998626667073579"/>
      </left>
      <right/>
      <top/>
      <bottom style="thin">
        <color indexed="64"/>
      </bottom>
      <diagonal/>
    </border>
    <border>
      <left style="thin">
        <color theme="0"/>
      </left>
      <right/>
      <top style="thin">
        <color theme="0"/>
      </top>
      <bottom style="thin">
        <color theme="0" tint="-4.9989318521683403E-2"/>
      </bottom>
      <diagonal/>
    </border>
    <border>
      <left style="thin">
        <color theme="0"/>
      </left>
      <right style="thin">
        <color theme="0"/>
      </right>
      <top/>
      <bottom/>
      <diagonal/>
    </border>
    <border>
      <left style="thin">
        <color indexed="64"/>
      </left>
      <right style="thin">
        <color theme="1" tint="0.34998626667073579"/>
      </right>
      <top/>
      <bottom/>
      <diagonal/>
    </border>
    <border>
      <left style="thin">
        <color theme="1" tint="0.34998626667073579"/>
      </left>
      <right style="thin">
        <color theme="1" tint="0.34998626667073579"/>
      </right>
      <top/>
      <bottom style="thin">
        <color indexed="64"/>
      </bottom>
      <diagonal/>
    </border>
    <border>
      <left/>
      <right style="thin">
        <color theme="0"/>
      </right>
      <top/>
      <bottom/>
      <diagonal/>
    </border>
    <border>
      <left style="thin">
        <color theme="1" tint="0.34998626667073579"/>
      </left>
      <right style="thin">
        <color theme="1" tint="0.34998626667073579"/>
      </right>
      <top style="thin">
        <color theme="2"/>
      </top>
      <bottom style="thin">
        <color indexed="64"/>
      </bottom>
      <diagonal/>
    </border>
    <border>
      <left/>
      <right style="thin">
        <color theme="1" tint="0.34998626667073579"/>
      </right>
      <top style="thin">
        <color theme="2"/>
      </top>
      <bottom style="thin">
        <color indexed="64"/>
      </bottom>
      <diagonal/>
    </border>
    <border>
      <left/>
      <right/>
      <top style="thin">
        <color theme="2"/>
      </top>
      <bottom style="thin">
        <color indexed="64"/>
      </bottom>
      <diagonal/>
    </border>
    <border>
      <left/>
      <right/>
      <top style="thin">
        <color theme="0"/>
      </top>
      <bottom style="thin">
        <color indexed="64"/>
      </bottom>
      <diagonal/>
    </border>
    <border>
      <left style="thin">
        <color theme="1" tint="0.34998626667073579"/>
      </left>
      <right/>
      <top style="thin">
        <color theme="0" tint="-0.14999847407452621"/>
      </top>
      <bottom/>
      <diagonal/>
    </border>
    <border>
      <left/>
      <right/>
      <top style="thin">
        <color theme="0" tint="-0.14999847407452621"/>
      </top>
      <bottom/>
      <diagonal/>
    </border>
    <border>
      <left/>
      <right/>
      <top style="thin">
        <color theme="2" tint="-0.749992370372631"/>
      </top>
      <bottom/>
      <diagonal/>
    </border>
    <border>
      <left style="thin">
        <color theme="2" tint="-0.749992370372631"/>
      </left>
      <right/>
      <top/>
      <bottom/>
      <diagonal/>
    </border>
    <border>
      <left/>
      <right/>
      <top/>
      <bottom style="thin">
        <color theme="2" tint="-0.749992370372631"/>
      </bottom>
      <diagonal/>
    </border>
    <border>
      <left/>
      <right style="thin">
        <color theme="2" tint="-0.749992370372631"/>
      </right>
      <top style="thin">
        <color theme="2" tint="-0.749992370372631"/>
      </top>
      <bottom/>
      <diagonal/>
    </border>
    <border>
      <left/>
      <right style="thin">
        <color theme="2" tint="-0.749992370372631"/>
      </right>
      <top/>
      <bottom/>
      <diagonal/>
    </border>
    <border>
      <left/>
      <right style="thin">
        <color theme="2" tint="-0.749992370372631"/>
      </right>
      <top/>
      <bottom style="thin">
        <color theme="2" tint="-0.749992370372631"/>
      </bottom>
      <diagonal/>
    </border>
    <border>
      <left style="thin">
        <color theme="2" tint="-0.749992370372631"/>
      </left>
      <right style="thin">
        <color theme="2" tint="-0.749992370372631"/>
      </right>
      <top style="thin">
        <color theme="2" tint="-0.749992370372631"/>
      </top>
      <bottom/>
      <diagonal/>
    </border>
    <border>
      <left style="thin">
        <color theme="2" tint="-0.749992370372631"/>
      </left>
      <right style="thin">
        <color theme="2" tint="-0.749992370372631"/>
      </right>
      <top/>
      <bottom/>
      <diagonal/>
    </border>
    <border>
      <left style="thin">
        <color theme="2" tint="-0.749992370372631"/>
      </left>
      <right style="thin">
        <color theme="2" tint="-0.749992370372631"/>
      </right>
      <top/>
      <bottom style="thin">
        <color theme="2" tint="-0.749992370372631"/>
      </bottom>
      <diagonal/>
    </border>
    <border>
      <left style="thin">
        <color theme="1" tint="0.34998626667073579"/>
      </left>
      <right style="thin">
        <color theme="1" tint="0.34998626667073579"/>
      </right>
      <top style="thin">
        <color theme="1" tint="0.34998626667073579"/>
      </top>
      <bottom/>
      <diagonal/>
    </border>
    <border>
      <left style="thin">
        <color indexed="64"/>
      </left>
      <right style="thin">
        <color theme="1" tint="0.34998626667073579"/>
      </right>
      <top/>
      <bottom style="thin">
        <color theme="2"/>
      </bottom>
      <diagonal/>
    </border>
    <border>
      <left/>
      <right/>
      <top style="thin">
        <color theme="0" tint="-4.9989318521683403E-2"/>
      </top>
      <bottom style="thin">
        <color theme="0"/>
      </bottom>
      <diagonal/>
    </border>
    <border>
      <left style="thin">
        <color indexed="64"/>
      </left>
      <right style="thin">
        <color theme="1" tint="0.34998626667073579"/>
      </right>
      <top style="thin">
        <color theme="2"/>
      </top>
      <bottom style="thin">
        <color theme="2"/>
      </bottom>
      <diagonal/>
    </border>
    <border>
      <left style="thin">
        <color indexed="64"/>
      </left>
      <right style="thin">
        <color theme="1" tint="0.34998626667073579"/>
      </right>
      <top style="thin">
        <color theme="2"/>
      </top>
      <bottom style="thin">
        <color indexed="64"/>
      </bottom>
      <diagonal/>
    </border>
    <border>
      <left style="thin">
        <color theme="0"/>
      </left>
      <right/>
      <top style="thin">
        <color theme="0" tint="-4.9989318521683403E-2"/>
      </top>
      <bottom style="thin">
        <color theme="0"/>
      </bottom>
      <diagonal/>
    </border>
    <border>
      <left style="thin">
        <color theme="1" tint="0.34998626667073579"/>
      </left>
      <right style="thin">
        <color theme="0"/>
      </right>
      <top/>
      <bottom style="thin">
        <color theme="0"/>
      </bottom>
      <diagonal/>
    </border>
  </borders>
  <cellStyleXfs count="2">
    <xf numFmtId="0" fontId="0" fillId="0" borderId="0"/>
    <xf numFmtId="0" fontId="37" fillId="0" borderId="0"/>
  </cellStyleXfs>
  <cellXfs count="395">
    <xf numFmtId="0" fontId="0" fillId="0" borderId="0" xfId="0"/>
    <xf numFmtId="0" fontId="2" fillId="0" borderId="2" xfId="0" applyFont="1" applyBorder="1"/>
    <xf numFmtId="0" fontId="2" fillId="0" borderId="3" xfId="0" applyFont="1" applyBorder="1"/>
    <xf numFmtId="0" fontId="2" fillId="0" borderId="3" xfId="0" applyFont="1" applyBorder="1" applyAlignment="1">
      <alignment wrapText="1"/>
    </xf>
    <xf numFmtId="0" fontId="4" fillId="0" borderId="1" xfId="0" applyFont="1" applyBorder="1"/>
    <xf numFmtId="0" fontId="1" fillId="0" borderId="4" xfId="0" applyFont="1" applyBorder="1" applyAlignment="1">
      <alignment vertical="top"/>
    </xf>
    <xf numFmtId="0" fontId="1" fillId="0" borderId="5" xfId="0" applyFont="1" applyBorder="1" applyAlignment="1">
      <alignment vertical="top"/>
    </xf>
    <xf numFmtId="0" fontId="4" fillId="0" borderId="2" xfId="0" applyFont="1" applyBorder="1"/>
    <xf numFmtId="0" fontId="4" fillId="0" borderId="3" xfId="0" applyFont="1" applyBorder="1"/>
    <xf numFmtId="0" fontId="4" fillId="0" borderId="3" xfId="0" applyFont="1" applyBorder="1" applyAlignment="1">
      <alignment wrapText="1"/>
    </xf>
    <xf numFmtId="0" fontId="2" fillId="0" borderId="5" xfId="0" applyFont="1" applyBorder="1"/>
    <xf numFmtId="0" fontId="9" fillId="3" borderId="0" xfId="0" applyFont="1" applyFill="1" applyAlignment="1">
      <alignment horizontal="center" vertical="center"/>
    </xf>
    <xf numFmtId="0" fontId="2" fillId="2" borderId="0" xfId="0" applyFont="1" applyFill="1"/>
    <xf numFmtId="0" fontId="2" fillId="3" borderId="1" xfId="0" applyFont="1" applyFill="1" applyBorder="1"/>
    <xf numFmtId="0" fontId="8" fillId="3" borderId="0" xfId="0" applyFont="1" applyFill="1"/>
    <xf numFmtId="0" fontId="8" fillId="3" borderId="0" xfId="0" applyFont="1" applyFill="1" applyAlignment="1">
      <alignment vertical="center"/>
    </xf>
    <xf numFmtId="0" fontId="8" fillId="3" borderId="0" xfId="0" applyFont="1" applyFill="1" applyAlignment="1">
      <alignment wrapText="1"/>
    </xf>
    <xf numFmtId="0" fontId="2" fillId="0" borderId="7" xfId="0" applyFont="1" applyBorder="1"/>
    <xf numFmtId="0" fontId="2" fillId="0" borderId="8" xfId="0" applyFont="1" applyBorder="1"/>
    <xf numFmtId="0" fontId="2" fillId="0" borderId="1" xfId="0" applyFont="1" applyBorder="1" applyAlignment="1">
      <alignment wrapText="1"/>
    </xf>
    <xf numFmtId="0" fontId="2" fillId="0" borderId="11" xfId="0" applyFont="1" applyBorder="1"/>
    <xf numFmtId="0" fontId="2" fillId="0" borderId="8" xfId="0" applyFont="1" applyBorder="1" applyAlignment="1">
      <alignment wrapText="1"/>
    </xf>
    <xf numFmtId="0" fontId="12" fillId="2" borderId="0" xfId="0" applyFont="1" applyFill="1"/>
    <xf numFmtId="0" fontId="2" fillId="0" borderId="2" xfId="0" applyFont="1" applyBorder="1" applyAlignment="1">
      <alignment wrapText="1"/>
    </xf>
    <xf numFmtId="0" fontId="2" fillId="0" borderId="0" xfId="0" applyFont="1" applyAlignment="1">
      <alignment wrapText="1"/>
    </xf>
    <xf numFmtId="0" fontId="2" fillId="3" borderId="5" xfId="0" applyFont="1" applyFill="1" applyBorder="1"/>
    <xf numFmtId="0" fontId="2" fillId="3" borderId="0" xfId="0" applyFont="1" applyFill="1" applyAlignment="1">
      <alignment wrapText="1"/>
    </xf>
    <xf numFmtId="0" fontId="2" fillId="3" borderId="2" xfId="0" applyFont="1" applyFill="1" applyBorder="1"/>
    <xf numFmtId="0" fontId="2" fillId="0" borderId="15" xfId="0" applyFont="1" applyBorder="1" applyAlignment="1">
      <alignment wrapText="1"/>
    </xf>
    <xf numFmtId="0" fontId="2" fillId="0" borderId="16" xfId="0" applyFont="1" applyBorder="1" applyAlignment="1">
      <alignment wrapText="1"/>
    </xf>
    <xf numFmtId="0" fontId="2" fillId="3" borderId="19" xfId="0" applyFont="1" applyFill="1" applyBorder="1"/>
    <xf numFmtId="0" fontId="2" fillId="3" borderId="22" xfId="0" applyFont="1" applyFill="1" applyBorder="1"/>
    <xf numFmtId="0" fontId="9" fillId="3" borderId="9" xfId="0" applyFont="1" applyFill="1" applyBorder="1" applyAlignment="1">
      <alignment vertical="center"/>
    </xf>
    <xf numFmtId="0" fontId="10" fillId="3" borderId="0" xfId="0" applyFont="1" applyFill="1"/>
    <xf numFmtId="0" fontId="2" fillId="3" borderId="7" xfId="0" applyFont="1" applyFill="1" applyBorder="1"/>
    <xf numFmtId="0" fontId="2" fillId="3" borderId="0" xfId="0" applyFont="1" applyFill="1" applyAlignment="1">
      <alignment horizontal="center"/>
    </xf>
    <xf numFmtId="0" fontId="3" fillId="3" borderId="0" xfId="0" applyFont="1" applyFill="1" applyAlignment="1">
      <alignment horizontal="left" vertical="top" wrapText="1"/>
    </xf>
    <xf numFmtId="0" fontId="13" fillId="3" borderId="0" xfId="0" applyFont="1" applyFill="1" applyAlignment="1">
      <alignment vertical="top" wrapText="1"/>
    </xf>
    <xf numFmtId="0" fontId="14" fillId="3" borderId="0" xfId="0" applyFont="1" applyFill="1" applyAlignment="1">
      <alignment vertical="center" wrapText="1"/>
    </xf>
    <xf numFmtId="0" fontId="15" fillId="3" borderId="0" xfId="0" applyFont="1" applyFill="1" applyAlignment="1">
      <alignment wrapText="1"/>
    </xf>
    <xf numFmtId="0" fontId="15" fillId="3" borderId="0" xfId="0" applyFont="1" applyFill="1"/>
    <xf numFmtId="0" fontId="16" fillId="3" borderId="0" xfId="0" applyFont="1" applyFill="1" applyAlignment="1">
      <alignment vertical="top" wrapText="1"/>
    </xf>
    <xf numFmtId="0" fontId="20" fillId="3" borderId="0" xfId="0" applyFont="1" applyFill="1" applyAlignment="1">
      <alignment horizontal="left" vertical="top" wrapText="1"/>
    </xf>
    <xf numFmtId="0" fontId="18" fillId="3" borderId="0" xfId="0" applyFont="1" applyFill="1" applyAlignment="1">
      <alignment vertical="center" wrapText="1"/>
    </xf>
    <xf numFmtId="0" fontId="4" fillId="0" borderId="5" xfId="0" applyFont="1" applyBorder="1"/>
    <xf numFmtId="0" fontId="8" fillId="3" borderId="36" xfId="0" applyFont="1" applyFill="1" applyBorder="1" applyAlignment="1">
      <alignment vertical="center"/>
    </xf>
    <xf numFmtId="0" fontId="15" fillId="0" borderId="39" xfId="0" applyFont="1" applyBorder="1" applyAlignment="1">
      <alignment wrapText="1"/>
    </xf>
    <xf numFmtId="0" fontId="2" fillId="3" borderId="41" xfId="0" applyFont="1" applyFill="1" applyBorder="1"/>
    <xf numFmtId="0" fontId="22" fillId="0" borderId="2" xfId="0" applyFont="1" applyBorder="1"/>
    <xf numFmtId="0" fontId="23" fillId="0" borderId="2" xfId="0" applyFont="1" applyBorder="1"/>
    <xf numFmtId="0" fontId="2" fillId="0" borderId="43" xfId="0" applyFont="1" applyBorder="1"/>
    <xf numFmtId="0" fontId="15" fillId="3" borderId="15" xfId="0" applyFont="1" applyFill="1" applyBorder="1" applyAlignment="1">
      <alignment vertical="top"/>
    </xf>
    <xf numFmtId="0" fontId="2" fillId="3" borderId="15" xfId="0" applyFont="1" applyFill="1" applyBorder="1" applyAlignment="1">
      <alignment horizontal="center"/>
    </xf>
    <xf numFmtId="0" fontId="19" fillId="0" borderId="0" xfId="0" applyFont="1"/>
    <xf numFmtId="0" fontId="8" fillId="3" borderId="45" xfId="0" applyFont="1" applyFill="1" applyBorder="1" applyAlignment="1">
      <alignment wrapText="1"/>
    </xf>
    <xf numFmtId="0" fontId="15" fillId="3" borderId="45" xfId="0" applyFont="1" applyFill="1" applyBorder="1" applyAlignment="1">
      <alignment wrapText="1"/>
    </xf>
    <xf numFmtId="0" fontId="9" fillId="3" borderId="40" xfId="0" applyFont="1" applyFill="1" applyBorder="1" applyAlignment="1">
      <alignment horizontal="right" vertical="center"/>
    </xf>
    <xf numFmtId="0" fontId="15" fillId="3" borderId="42" xfId="0" applyFont="1" applyFill="1" applyBorder="1" applyAlignment="1">
      <alignment horizontal="center" wrapText="1"/>
    </xf>
    <xf numFmtId="0" fontId="9" fillId="3" borderId="0" xfId="0" applyFont="1" applyFill="1" applyAlignment="1">
      <alignment horizontal="right" vertical="center"/>
    </xf>
    <xf numFmtId="0" fontId="8" fillId="3" borderId="0" xfId="0" applyFont="1" applyFill="1" applyAlignment="1">
      <alignment horizontal="center"/>
    </xf>
    <xf numFmtId="0" fontId="6" fillId="4" borderId="0" xfId="0" applyFont="1" applyFill="1" applyAlignment="1">
      <alignment horizontal="center" vertical="center"/>
    </xf>
    <xf numFmtId="0" fontId="24" fillId="4" borderId="0" xfId="0" applyFont="1" applyFill="1" applyAlignment="1">
      <alignment horizontal="center" vertical="center"/>
    </xf>
    <xf numFmtId="0" fontId="24" fillId="4" borderId="0" xfId="0" applyFont="1" applyFill="1" applyAlignment="1">
      <alignment horizontal="center" vertical="center" wrapText="1"/>
    </xf>
    <xf numFmtId="0" fontId="8" fillId="3" borderId="15" xfId="0" applyFont="1" applyFill="1" applyBorder="1" applyAlignment="1">
      <alignment wrapText="1"/>
    </xf>
    <xf numFmtId="0" fontId="17" fillId="3" borderId="0" xfId="0" applyFont="1" applyFill="1" applyAlignment="1">
      <alignment wrapText="1"/>
    </xf>
    <xf numFmtId="0" fontId="25" fillId="4" borderId="0" xfId="0" applyFont="1" applyFill="1" applyAlignment="1">
      <alignment horizontal="center" vertical="center"/>
    </xf>
    <xf numFmtId="0" fontId="2" fillId="5" borderId="0" xfId="0" applyFont="1" applyFill="1"/>
    <xf numFmtId="0" fontId="9" fillId="5" borderId="0" xfId="0" applyFont="1" applyFill="1" applyAlignment="1">
      <alignment vertical="center"/>
    </xf>
    <xf numFmtId="0" fontId="11" fillId="3" borderId="52" xfId="0" applyFont="1" applyFill="1" applyBorder="1" applyAlignment="1">
      <alignment horizontal="right"/>
    </xf>
    <xf numFmtId="0" fontId="2" fillId="3" borderId="19" xfId="0" applyFont="1" applyFill="1" applyBorder="1" applyAlignment="1">
      <alignment horizontal="center"/>
    </xf>
    <xf numFmtId="0" fontId="11" fillId="3" borderId="19" xfId="0" applyFont="1" applyFill="1" applyBorder="1" applyAlignment="1">
      <alignment horizontal="center"/>
    </xf>
    <xf numFmtId="0" fontId="11" fillId="5" borderId="0" xfId="0" applyFont="1" applyFill="1" applyAlignment="1">
      <alignment horizontal="center" vertical="center"/>
    </xf>
    <xf numFmtId="0" fontId="1" fillId="5" borderId="53" xfId="0" applyFont="1" applyFill="1" applyBorder="1" applyAlignment="1">
      <alignment vertical="top"/>
    </xf>
    <xf numFmtId="0" fontId="5" fillId="0" borderId="54" xfId="0" applyFont="1" applyBorder="1"/>
    <xf numFmtId="0" fontId="1" fillId="5" borderId="0" xfId="0" applyFont="1" applyFill="1"/>
    <xf numFmtId="0" fontId="5" fillId="5" borderId="0" xfId="0" applyFont="1" applyFill="1"/>
    <xf numFmtId="0" fontId="4" fillId="0" borderId="54" xfId="0" applyFont="1" applyBorder="1" applyAlignment="1">
      <alignment wrapText="1"/>
    </xf>
    <xf numFmtId="0" fontId="4" fillId="3" borderId="0" xfId="0" applyFont="1" applyFill="1" applyAlignment="1">
      <alignment wrapText="1"/>
    </xf>
    <xf numFmtId="0" fontId="6" fillId="3" borderId="0" xfId="0" applyFont="1" applyFill="1" applyAlignment="1">
      <alignment horizontal="center" vertical="center"/>
    </xf>
    <xf numFmtId="0" fontId="24" fillId="3" borderId="0" xfId="0" applyFont="1" applyFill="1" applyAlignment="1">
      <alignment horizontal="center" vertical="center"/>
    </xf>
    <xf numFmtId="0" fontId="24" fillId="3" borderId="0" xfId="0" applyFont="1" applyFill="1" applyAlignment="1">
      <alignment horizontal="center" vertical="center" wrapText="1"/>
    </xf>
    <xf numFmtId="0" fontId="6" fillId="3" borderId="38" xfId="0" applyFont="1" applyFill="1" applyBorder="1" applyAlignment="1">
      <alignment horizontal="center" vertical="center"/>
    </xf>
    <xf numFmtId="0" fontId="6" fillId="3" borderId="45" xfId="0" applyFont="1" applyFill="1" applyBorder="1" applyAlignment="1">
      <alignment horizontal="center" vertical="center"/>
    </xf>
    <xf numFmtId="0" fontId="24" fillId="3" borderId="39" xfId="0" applyFont="1" applyFill="1" applyBorder="1" applyAlignment="1">
      <alignment horizontal="center" vertical="center" wrapText="1"/>
    </xf>
    <xf numFmtId="0" fontId="26" fillId="5" borderId="43" xfId="0" applyFont="1" applyFill="1" applyBorder="1" applyAlignment="1">
      <alignment horizontal="left"/>
    </xf>
    <xf numFmtId="0" fontId="9" fillId="3" borderId="40" xfId="0" applyFont="1" applyFill="1" applyBorder="1" applyAlignment="1">
      <alignment horizontal="center" vertical="center"/>
    </xf>
    <xf numFmtId="0" fontId="8" fillId="3" borderId="35" xfId="0" applyFont="1" applyFill="1" applyBorder="1"/>
    <xf numFmtId="0" fontId="7" fillId="3" borderId="38" xfId="0" applyFont="1" applyFill="1" applyBorder="1"/>
    <xf numFmtId="0" fontId="8" fillId="3" borderId="36" xfId="0" applyFont="1" applyFill="1" applyBorder="1"/>
    <xf numFmtId="0" fontId="8" fillId="3" borderId="37" xfId="0" applyFont="1" applyFill="1" applyBorder="1"/>
    <xf numFmtId="0" fontId="8" fillId="3" borderId="15" xfId="0" applyFont="1" applyFill="1" applyBorder="1" applyAlignment="1">
      <alignment vertical="top"/>
    </xf>
    <xf numFmtId="0" fontId="8" fillId="3" borderId="15" xfId="0" applyFont="1" applyFill="1" applyBorder="1" applyAlignment="1">
      <alignment horizontal="center" vertical="center" wrapText="1"/>
    </xf>
    <xf numFmtId="0" fontId="15" fillId="3" borderId="0" xfId="0" applyFont="1" applyFill="1" applyAlignment="1">
      <alignment vertical="center"/>
    </xf>
    <xf numFmtId="0" fontId="2" fillId="3" borderId="57" xfId="0" applyFont="1" applyFill="1" applyBorder="1"/>
    <xf numFmtId="0" fontId="8" fillId="3" borderId="44" xfId="0" applyFont="1" applyFill="1" applyBorder="1"/>
    <xf numFmtId="0" fontId="15" fillId="3" borderId="10" xfId="0" applyFont="1" applyFill="1" applyBorder="1" applyAlignment="1">
      <alignment horizontal="center" wrapText="1"/>
    </xf>
    <xf numFmtId="0" fontId="4" fillId="3" borderId="0" xfId="0" applyFont="1" applyFill="1"/>
    <xf numFmtId="0" fontId="2" fillId="3" borderId="3" xfId="0" applyFont="1" applyFill="1" applyBorder="1"/>
    <xf numFmtId="0" fontId="7" fillId="5" borderId="0" xfId="0" applyFont="1" applyFill="1"/>
    <xf numFmtId="0" fontId="7" fillId="5" borderId="36" xfId="0" applyFont="1" applyFill="1" applyBorder="1"/>
    <xf numFmtId="0" fontId="15" fillId="3" borderId="56" xfId="0" applyFont="1" applyFill="1" applyBorder="1" applyAlignment="1">
      <alignment vertical="top"/>
    </xf>
    <xf numFmtId="0" fontId="9" fillId="3" borderId="0" xfId="0" applyFont="1" applyFill="1" applyAlignment="1">
      <alignment vertical="center"/>
    </xf>
    <xf numFmtId="0" fontId="27" fillId="3" borderId="38" xfId="0" applyFont="1" applyFill="1" applyBorder="1" applyAlignment="1">
      <alignment horizontal="center"/>
    </xf>
    <xf numFmtId="0" fontId="27" fillId="3" borderId="19" xfId="0" applyFont="1" applyFill="1" applyBorder="1" applyAlignment="1">
      <alignment horizontal="center"/>
    </xf>
    <xf numFmtId="0" fontId="28" fillId="3" borderId="19" xfId="0" applyFont="1" applyFill="1" applyBorder="1" applyAlignment="1">
      <alignment horizontal="center"/>
    </xf>
    <xf numFmtId="0" fontId="29" fillId="3" borderId="48" xfId="0" applyFont="1" applyFill="1" applyBorder="1" applyAlignment="1">
      <alignment horizontal="center"/>
    </xf>
    <xf numFmtId="0" fontId="29" fillId="3" borderId="27" xfId="0" applyFont="1" applyFill="1" applyBorder="1" applyAlignment="1">
      <alignment horizontal="center"/>
    </xf>
    <xf numFmtId="0" fontId="2" fillId="3" borderId="0" xfId="0" applyFont="1" applyFill="1" applyAlignment="1" applyProtection="1">
      <alignment horizontal="center"/>
      <protection hidden="1"/>
    </xf>
    <xf numFmtId="0" fontId="21" fillId="4" borderId="21" xfId="0" applyFont="1" applyFill="1" applyBorder="1" applyAlignment="1" applyProtection="1">
      <alignment horizontal="center" vertical="center"/>
      <protection hidden="1"/>
    </xf>
    <xf numFmtId="0" fontId="4" fillId="3" borderId="46" xfId="0" applyFont="1" applyFill="1" applyBorder="1" applyProtection="1">
      <protection hidden="1"/>
    </xf>
    <xf numFmtId="0" fontId="4" fillId="3" borderId="24" xfId="0" applyFont="1" applyFill="1" applyBorder="1" applyProtection="1">
      <protection hidden="1"/>
    </xf>
    <xf numFmtId="0" fontId="4" fillId="3" borderId="25" xfId="0" applyFont="1" applyFill="1" applyBorder="1" applyProtection="1">
      <protection hidden="1"/>
    </xf>
    <xf numFmtId="0" fontId="4" fillId="0" borderId="3" xfId="0" applyFont="1" applyBorder="1" applyAlignment="1" applyProtection="1">
      <alignment horizontal="center"/>
      <protection hidden="1"/>
    </xf>
    <xf numFmtId="0" fontId="24" fillId="4" borderId="0" xfId="0" applyFont="1" applyFill="1" applyAlignment="1" applyProtection="1">
      <alignment horizontal="center" vertical="center" wrapText="1"/>
      <protection hidden="1"/>
    </xf>
    <xf numFmtId="0" fontId="24" fillId="3" borderId="0" xfId="0" applyFont="1" applyFill="1" applyAlignment="1" applyProtection="1">
      <alignment horizontal="center" vertical="center" wrapText="1"/>
      <protection hidden="1"/>
    </xf>
    <xf numFmtId="0" fontId="8" fillId="3" borderId="0" xfId="0" applyFont="1" applyFill="1" applyAlignment="1" applyProtection="1">
      <alignment horizontal="center"/>
      <protection hidden="1"/>
    </xf>
    <xf numFmtId="0" fontId="8" fillId="3" borderId="0" xfId="0" applyFont="1" applyFill="1" applyAlignment="1" applyProtection="1">
      <alignment horizontal="center" vertical="center"/>
      <protection hidden="1"/>
    </xf>
    <xf numFmtId="0" fontId="8" fillId="3" borderId="47" xfId="0" applyFont="1" applyFill="1" applyBorder="1" applyAlignment="1" applyProtection="1">
      <alignment horizontal="center" vertical="center"/>
      <protection hidden="1"/>
    </xf>
    <xf numFmtId="0" fontId="8" fillId="3" borderId="36" xfId="0" applyFont="1" applyFill="1" applyBorder="1" applyAlignment="1" applyProtection="1">
      <alignment horizontal="center" vertical="center"/>
      <protection hidden="1"/>
    </xf>
    <xf numFmtId="0" fontId="8" fillId="3" borderId="17" xfId="0" applyFont="1" applyFill="1" applyBorder="1" applyAlignment="1" applyProtection="1">
      <alignment horizontal="center" vertical="center"/>
      <protection hidden="1"/>
    </xf>
    <xf numFmtId="0" fontId="15" fillId="3" borderId="17" xfId="0" applyFont="1" applyFill="1" applyBorder="1" applyAlignment="1" applyProtection="1">
      <alignment horizontal="center" vertical="center"/>
      <protection hidden="1"/>
    </xf>
    <xf numFmtId="0" fontId="2" fillId="3" borderId="0" xfId="0" applyFont="1" applyFill="1" applyProtection="1">
      <protection hidden="1"/>
    </xf>
    <xf numFmtId="0" fontId="8" fillId="3" borderId="17" xfId="0" applyFont="1" applyFill="1" applyBorder="1" applyProtection="1">
      <protection hidden="1"/>
    </xf>
    <xf numFmtId="0" fontId="2" fillId="3" borderId="22" xfId="0" applyFont="1" applyFill="1" applyBorder="1" applyAlignment="1" applyProtection="1">
      <alignment horizontal="center"/>
      <protection hidden="1"/>
    </xf>
    <xf numFmtId="0" fontId="2" fillId="0" borderId="2" xfId="0" applyFont="1" applyBorder="1" applyProtection="1">
      <protection hidden="1"/>
    </xf>
    <xf numFmtId="0" fontId="2" fillId="0" borderId="1" xfId="0" applyFont="1" applyBorder="1" applyProtection="1">
      <protection hidden="1"/>
    </xf>
    <xf numFmtId="0" fontId="2" fillId="0" borderId="1" xfId="0" applyFont="1" applyBorder="1" applyAlignment="1" applyProtection="1">
      <alignment horizontal="center"/>
      <protection hidden="1"/>
    </xf>
    <xf numFmtId="0" fontId="2" fillId="0" borderId="3" xfId="0" applyFont="1" applyBorder="1" applyAlignment="1" applyProtection="1">
      <alignment horizontal="center"/>
      <protection hidden="1"/>
    </xf>
    <xf numFmtId="0" fontId="2" fillId="0" borderId="12" xfId="0" applyFont="1" applyBorder="1" applyAlignment="1" applyProtection="1">
      <alignment horizontal="center"/>
      <protection hidden="1"/>
    </xf>
    <xf numFmtId="0" fontId="2" fillId="0" borderId="5" xfId="0" applyFont="1" applyBorder="1" applyAlignment="1" applyProtection="1">
      <alignment horizontal="center"/>
      <protection hidden="1"/>
    </xf>
    <xf numFmtId="0" fontId="2" fillId="0" borderId="0" xfId="0" applyFont="1" applyAlignment="1" applyProtection="1">
      <alignment horizontal="center"/>
      <protection hidden="1"/>
    </xf>
    <xf numFmtId="0" fontId="2" fillId="0" borderId="3" xfId="0" applyFont="1" applyBorder="1" applyAlignment="1" applyProtection="1">
      <alignment wrapText="1"/>
      <protection hidden="1"/>
    </xf>
    <xf numFmtId="0" fontId="2" fillId="0" borderId="3" xfId="0" applyFont="1" applyBorder="1" applyProtection="1">
      <protection hidden="1"/>
    </xf>
    <xf numFmtId="0" fontId="19" fillId="0" borderId="0" xfId="0" applyFont="1" applyProtection="1">
      <protection hidden="1"/>
    </xf>
    <xf numFmtId="0" fontId="4" fillId="0" borderId="50" xfId="0" applyFont="1" applyBorder="1" applyProtection="1">
      <protection hidden="1"/>
    </xf>
    <xf numFmtId="0" fontId="4" fillId="0" borderId="14" xfId="0" applyFont="1" applyBorder="1" applyProtection="1">
      <protection hidden="1"/>
    </xf>
    <xf numFmtId="0" fontId="4" fillId="0" borderId="4" xfId="0" applyFont="1" applyBorder="1" applyAlignment="1" applyProtection="1">
      <alignment wrapText="1"/>
      <protection hidden="1"/>
    </xf>
    <xf numFmtId="0" fontId="6" fillId="4" borderId="0" xfId="0" applyFont="1" applyFill="1" applyAlignment="1" applyProtection="1">
      <alignment horizontal="center" vertical="center" wrapText="1"/>
      <protection hidden="1"/>
    </xf>
    <xf numFmtId="0" fontId="8" fillId="3" borderId="0" xfId="0" applyFont="1" applyFill="1" applyAlignment="1" applyProtection="1">
      <alignment wrapText="1"/>
      <protection hidden="1"/>
    </xf>
    <xf numFmtId="0" fontId="15" fillId="3" borderId="0" xfId="0" applyFont="1" applyFill="1" applyAlignment="1" applyProtection="1">
      <alignment wrapText="1"/>
      <protection hidden="1"/>
    </xf>
    <xf numFmtId="0" fontId="15" fillId="3" borderId="0" xfId="0" applyFont="1" applyFill="1" applyProtection="1">
      <protection hidden="1"/>
    </xf>
    <xf numFmtId="0" fontId="2" fillId="3" borderId="15" xfId="0" applyFont="1" applyFill="1" applyBorder="1" applyAlignment="1" applyProtection="1">
      <alignment horizontal="center"/>
      <protection hidden="1"/>
    </xf>
    <xf numFmtId="0" fontId="2" fillId="3" borderId="0" xfId="0" applyFont="1" applyFill="1" applyAlignment="1" applyProtection="1">
      <alignment wrapText="1"/>
      <protection hidden="1"/>
    </xf>
    <xf numFmtId="0" fontId="2" fillId="0" borderId="1" xfId="0" applyFont="1" applyBorder="1" applyAlignment="1" applyProtection="1">
      <alignment wrapText="1"/>
      <protection hidden="1"/>
    </xf>
    <xf numFmtId="0" fontId="2" fillId="0" borderId="8" xfId="0" applyFont="1" applyBorder="1" applyAlignment="1" applyProtection="1">
      <alignment wrapText="1"/>
      <protection hidden="1"/>
    </xf>
    <xf numFmtId="0" fontId="2" fillId="0" borderId="2" xfId="0" applyFont="1" applyBorder="1" applyAlignment="1" applyProtection="1">
      <alignment wrapText="1"/>
      <protection hidden="1"/>
    </xf>
    <xf numFmtId="0" fontId="2" fillId="0" borderId="0" xfId="0" applyFont="1" applyAlignment="1" applyProtection="1">
      <alignment wrapText="1"/>
      <protection hidden="1"/>
    </xf>
    <xf numFmtId="0" fontId="8" fillId="3" borderId="0" xfId="0" applyFont="1" applyFill="1" applyProtection="1">
      <protection hidden="1"/>
    </xf>
    <xf numFmtId="0" fontId="7" fillId="5" borderId="0" xfId="0" applyFont="1" applyFill="1" applyProtection="1">
      <protection hidden="1"/>
    </xf>
    <xf numFmtId="0" fontId="6" fillId="3" borderId="0" xfId="0" applyFont="1" applyFill="1"/>
    <xf numFmtId="0" fontId="24" fillId="3" borderId="45" xfId="0" applyFont="1" applyFill="1" applyBorder="1" applyAlignment="1">
      <alignment horizontal="center" vertical="center"/>
    </xf>
    <xf numFmtId="0" fontId="20" fillId="3" borderId="35" xfId="0" applyFont="1" applyFill="1" applyBorder="1" applyAlignment="1">
      <alignment horizontal="left" vertical="top" wrapText="1"/>
    </xf>
    <xf numFmtId="0" fontId="20" fillId="3" borderId="36" xfId="0" applyFont="1" applyFill="1" applyBorder="1" applyAlignment="1">
      <alignment horizontal="left" vertical="top" wrapText="1"/>
    </xf>
    <xf numFmtId="0" fontId="20" fillId="3" borderId="37" xfId="0" applyFont="1" applyFill="1" applyBorder="1" applyAlignment="1">
      <alignment horizontal="left" vertical="top" wrapText="1"/>
    </xf>
    <xf numFmtId="0" fontId="31" fillId="3" borderId="28" xfId="0" applyFont="1" applyFill="1" applyBorder="1" applyAlignment="1">
      <alignment vertical="top" wrapText="1"/>
    </xf>
    <xf numFmtId="0" fontId="31" fillId="3" borderId="10" xfId="0" applyFont="1" applyFill="1" applyBorder="1" applyAlignment="1">
      <alignment vertical="top" wrapText="1"/>
    </xf>
    <xf numFmtId="0" fontId="31" fillId="3" borderId="34" xfId="0" applyFont="1" applyFill="1" applyBorder="1" applyAlignment="1">
      <alignment vertical="top" wrapText="1"/>
    </xf>
    <xf numFmtId="0" fontId="15" fillId="3" borderId="29" xfId="0" applyFont="1" applyFill="1" applyBorder="1" applyAlignment="1">
      <alignment vertical="top" wrapText="1"/>
    </xf>
    <xf numFmtId="0" fontId="15" fillId="3" borderId="13" xfId="0" applyFont="1" applyFill="1" applyBorder="1" applyAlignment="1">
      <alignment vertical="top" wrapText="1"/>
    </xf>
    <xf numFmtId="0" fontId="15" fillId="3" borderId="30" xfId="0" applyFont="1" applyFill="1" applyBorder="1" applyAlignment="1">
      <alignment vertical="top" wrapText="1"/>
    </xf>
    <xf numFmtId="0" fontId="4" fillId="0" borderId="50" xfId="0" applyFont="1" applyBorder="1" applyAlignment="1" applyProtection="1">
      <alignment horizontal="center"/>
      <protection hidden="1"/>
    </xf>
    <xf numFmtId="0" fontId="4" fillId="0" borderId="54" xfId="0" applyFont="1" applyBorder="1" applyAlignment="1">
      <alignment horizontal="center"/>
    </xf>
    <xf numFmtId="0" fontId="4" fillId="5" borderId="0" xfId="0" applyFont="1" applyFill="1" applyAlignment="1">
      <alignment horizontal="center"/>
    </xf>
    <xf numFmtId="0" fontId="4" fillId="5" borderId="0" xfId="0" applyFont="1" applyFill="1" applyAlignment="1">
      <alignment wrapText="1"/>
    </xf>
    <xf numFmtId="0" fontId="4" fillId="0" borderId="50" xfId="0" applyFont="1" applyBorder="1" applyAlignment="1" applyProtection="1">
      <alignment wrapText="1"/>
      <protection hidden="1"/>
    </xf>
    <xf numFmtId="0" fontId="4" fillId="5" borderId="0" xfId="0" applyFont="1" applyFill="1"/>
    <xf numFmtId="0" fontId="4" fillId="0" borderId="8" xfId="0" applyFont="1" applyBorder="1" applyAlignment="1">
      <alignment wrapText="1"/>
    </xf>
    <xf numFmtId="0" fontId="4" fillId="0" borderId="57" xfId="0" applyFont="1" applyBorder="1"/>
    <xf numFmtId="0" fontId="4" fillId="0" borderId="54" xfId="0" applyFont="1" applyBorder="1" applyAlignment="1" applyProtection="1">
      <alignment wrapText="1"/>
      <protection hidden="1"/>
    </xf>
    <xf numFmtId="0" fontId="4" fillId="0" borderId="54" xfId="0" applyFont="1" applyBorder="1"/>
    <xf numFmtId="0" fontId="4" fillId="5" borderId="0" xfId="0" applyFont="1" applyFill="1" applyProtection="1">
      <protection hidden="1"/>
    </xf>
    <xf numFmtId="0" fontId="29" fillId="3" borderId="58" xfId="0" applyFont="1" applyFill="1" applyBorder="1" applyAlignment="1">
      <alignment horizontal="center"/>
    </xf>
    <xf numFmtId="0" fontId="15" fillId="3" borderId="31" xfId="0" applyFont="1" applyFill="1" applyBorder="1" applyAlignment="1">
      <alignment vertical="top" wrapText="1"/>
    </xf>
    <xf numFmtId="0" fontId="15" fillId="3" borderId="32" xfId="0" applyFont="1" applyFill="1" applyBorder="1" applyAlignment="1">
      <alignment vertical="top" wrapText="1"/>
    </xf>
    <xf numFmtId="0" fontId="15" fillId="3" borderId="33" xfId="0" applyFont="1" applyFill="1" applyBorder="1" applyAlignment="1">
      <alignment vertical="top" wrapText="1"/>
    </xf>
    <xf numFmtId="0" fontId="15" fillId="3" borderId="19" xfId="0" applyFont="1" applyFill="1" applyBorder="1"/>
    <xf numFmtId="0" fontId="15" fillId="3" borderId="20" xfId="0" applyFont="1" applyFill="1" applyBorder="1"/>
    <xf numFmtId="0" fontId="15" fillId="3" borderId="21" xfId="0" applyFont="1" applyFill="1" applyBorder="1"/>
    <xf numFmtId="0" fontId="15" fillId="3" borderId="22" xfId="0" applyFont="1" applyFill="1" applyBorder="1"/>
    <xf numFmtId="0" fontId="15" fillId="3" borderId="23" xfId="0" applyFont="1" applyFill="1" applyBorder="1"/>
    <xf numFmtId="0" fontId="4" fillId="3" borderId="49" xfId="0" applyFont="1" applyFill="1" applyBorder="1" applyAlignment="1">
      <alignment wrapText="1"/>
    </xf>
    <xf numFmtId="0" fontId="15" fillId="5" borderId="0" xfId="0" applyFont="1" applyFill="1" applyAlignment="1">
      <alignment horizontal="center" vertical="center"/>
    </xf>
    <xf numFmtId="0" fontId="4" fillId="3" borderId="26" xfId="0" applyFont="1" applyFill="1" applyBorder="1" applyAlignment="1">
      <alignment wrapText="1"/>
    </xf>
    <xf numFmtId="0" fontId="4" fillId="3" borderId="59" xfId="0" applyFont="1" applyFill="1" applyBorder="1" applyAlignment="1">
      <alignment wrapText="1"/>
    </xf>
    <xf numFmtId="0" fontId="32" fillId="3" borderId="20" xfId="0" applyFont="1" applyFill="1" applyBorder="1" applyAlignment="1">
      <alignment horizontal="center" vertical="top"/>
    </xf>
    <xf numFmtId="0" fontId="33" fillId="3" borderId="15" xfId="0" applyFont="1" applyFill="1" applyBorder="1"/>
    <xf numFmtId="0" fontId="30" fillId="3" borderId="0" xfId="0" applyFont="1" applyFill="1"/>
    <xf numFmtId="0" fontId="34" fillId="3" borderId="0" xfId="0" applyFont="1" applyFill="1" applyAlignment="1" applyProtection="1">
      <alignment horizontal="center"/>
      <protection hidden="1"/>
    </xf>
    <xf numFmtId="0" fontId="34" fillId="3" borderId="0" xfId="0" applyFont="1" applyFill="1" applyAlignment="1">
      <alignment horizontal="center"/>
    </xf>
    <xf numFmtId="0" fontId="34" fillId="3" borderId="20" xfId="0" applyFont="1" applyFill="1" applyBorder="1" applyAlignment="1">
      <alignment horizontal="center" vertical="top"/>
    </xf>
    <xf numFmtId="0" fontId="34" fillId="3" borderId="15" xfId="0" applyFont="1" applyFill="1" applyBorder="1"/>
    <xf numFmtId="0" fontId="34" fillId="3" borderId="0" xfId="0" applyFont="1" applyFill="1" applyAlignment="1" applyProtection="1">
      <alignment horizontal="center" vertical="center"/>
      <protection hidden="1"/>
    </xf>
    <xf numFmtId="0" fontId="34" fillId="3" borderId="0" xfId="0" applyFont="1" applyFill="1" applyAlignment="1">
      <alignment horizontal="center" vertical="center"/>
    </xf>
    <xf numFmtId="0" fontId="34" fillId="3" borderId="15" xfId="0" applyFont="1" applyFill="1" applyBorder="1" applyAlignment="1">
      <alignment vertical="top"/>
    </xf>
    <xf numFmtId="0" fontId="15" fillId="3" borderId="45" xfId="0" applyFont="1" applyFill="1" applyBorder="1" applyAlignment="1">
      <alignment horizontal="center" vertical="center"/>
    </xf>
    <xf numFmtId="0" fontId="34" fillId="3" borderId="20" xfId="0" applyFont="1" applyFill="1" applyBorder="1" applyAlignment="1">
      <alignment vertical="top"/>
    </xf>
    <xf numFmtId="0" fontId="15" fillId="3" borderId="41" xfId="0" applyFont="1" applyFill="1" applyBorder="1"/>
    <xf numFmtId="0" fontId="15" fillId="3" borderId="41" xfId="0" applyFont="1" applyFill="1" applyBorder="1" applyAlignment="1">
      <alignment horizontal="center" vertical="top"/>
    </xf>
    <xf numFmtId="0" fontId="15" fillId="3" borderId="42" xfId="0" applyFont="1" applyFill="1" applyBorder="1" applyAlignment="1">
      <alignment horizontal="center" vertical="center" wrapText="1"/>
    </xf>
    <xf numFmtId="0" fontId="15" fillId="3" borderId="10" xfId="0" applyFont="1" applyFill="1" applyBorder="1" applyAlignment="1">
      <alignment horizontal="center" vertical="center" wrapText="1"/>
    </xf>
    <xf numFmtId="0" fontId="32" fillId="3" borderId="39" xfId="0" applyFont="1" applyFill="1" applyBorder="1" applyAlignment="1">
      <alignment horizontal="center" vertical="top"/>
    </xf>
    <xf numFmtId="0" fontId="8" fillId="3" borderId="55" xfId="0" applyFont="1" applyFill="1" applyBorder="1" applyAlignment="1">
      <alignment vertical="top"/>
    </xf>
    <xf numFmtId="0" fontId="8" fillId="3" borderId="15" xfId="0" applyFont="1" applyFill="1" applyBorder="1" applyAlignment="1">
      <alignment vertical="center" wrapText="1"/>
    </xf>
    <xf numFmtId="0" fontId="34" fillId="3" borderId="0" xfId="0" applyFont="1" applyFill="1" applyAlignment="1">
      <alignment vertical="center"/>
    </xf>
    <xf numFmtId="0" fontId="15" fillId="3" borderId="0" xfId="0" applyFont="1" applyFill="1" applyAlignment="1" applyProtection="1">
      <alignment vertical="center"/>
      <protection hidden="1"/>
    </xf>
    <xf numFmtId="0" fontId="15" fillId="3" borderId="0" xfId="0" applyFont="1" applyFill="1" applyAlignment="1">
      <alignment vertical="top"/>
    </xf>
    <xf numFmtId="0" fontId="15" fillId="3" borderId="45" xfId="0" applyFont="1" applyFill="1" applyBorder="1" applyAlignment="1">
      <alignment vertical="center"/>
    </xf>
    <xf numFmtId="0" fontId="15" fillId="3" borderId="20" xfId="0" applyFont="1" applyFill="1" applyBorder="1" applyAlignment="1">
      <alignment vertical="top"/>
    </xf>
    <xf numFmtId="0" fontId="34" fillId="3" borderId="0" xfId="0" applyFont="1" applyFill="1" applyAlignment="1">
      <alignment vertical="top"/>
    </xf>
    <xf numFmtId="0" fontId="34" fillId="3" borderId="45" xfId="0" applyFont="1" applyFill="1" applyBorder="1" applyAlignment="1">
      <alignment horizontal="center" vertical="center"/>
    </xf>
    <xf numFmtId="0" fontId="15" fillId="3" borderId="47" xfId="0" applyFont="1" applyFill="1" applyBorder="1" applyAlignment="1" applyProtection="1">
      <alignment horizontal="center" vertical="center"/>
      <protection hidden="1"/>
    </xf>
    <xf numFmtId="0" fontId="34" fillId="3" borderId="20" xfId="0" applyFont="1" applyFill="1" applyBorder="1" applyAlignment="1">
      <alignment horizontal="center"/>
    </xf>
    <xf numFmtId="0" fontId="30" fillId="3" borderId="0" xfId="0" applyFont="1" applyFill="1" applyAlignment="1">
      <alignment wrapText="1"/>
    </xf>
    <xf numFmtId="0" fontId="15" fillId="3" borderId="41" xfId="0" applyFont="1" applyFill="1" applyBorder="1" applyAlignment="1">
      <alignment horizontal="center" vertical="center"/>
    </xf>
    <xf numFmtId="0" fontId="15" fillId="3" borderId="0" xfId="0" applyFont="1" applyFill="1" applyAlignment="1">
      <alignment horizontal="center" wrapText="1"/>
    </xf>
    <xf numFmtId="0" fontId="15" fillId="3" borderId="15" xfId="0" applyFont="1" applyFill="1" applyBorder="1" applyAlignment="1">
      <alignment vertical="center"/>
    </xf>
    <xf numFmtId="0" fontId="34" fillId="3" borderId="15" xfId="0" applyFont="1" applyFill="1" applyBorder="1" applyAlignment="1">
      <alignment vertical="center"/>
    </xf>
    <xf numFmtId="0" fontId="15" fillId="3" borderId="41" xfId="0" applyFont="1" applyFill="1" applyBorder="1" applyAlignment="1">
      <alignment wrapText="1"/>
    </xf>
    <xf numFmtId="0" fontId="15" fillId="3" borderId="22" xfId="0" applyFont="1" applyFill="1" applyBorder="1" applyProtection="1">
      <protection hidden="1"/>
    </xf>
    <xf numFmtId="0" fontId="15" fillId="3" borderId="15" xfId="0" applyFont="1" applyFill="1" applyBorder="1" applyProtection="1">
      <protection hidden="1"/>
    </xf>
    <xf numFmtId="0" fontId="15" fillId="3" borderId="15" xfId="0" applyFont="1" applyFill="1" applyBorder="1"/>
    <xf numFmtId="0" fontId="15" fillId="3" borderId="56" xfId="0" applyFont="1" applyFill="1" applyBorder="1" applyAlignment="1">
      <alignment vertical="center"/>
    </xf>
    <xf numFmtId="0" fontId="15" fillId="3" borderId="0" xfId="0" applyFont="1" applyFill="1" applyAlignment="1">
      <alignment horizontal="center"/>
    </xf>
    <xf numFmtId="0" fontId="2" fillId="5" borderId="0" xfId="0" applyFont="1" applyFill="1" applyAlignment="1">
      <alignment vertical="center" wrapText="1"/>
    </xf>
    <xf numFmtId="0" fontId="30" fillId="3" borderId="0" xfId="0" applyFont="1" applyFill="1" applyAlignment="1">
      <alignment horizontal="left"/>
    </xf>
    <xf numFmtId="0" fontId="8" fillId="3" borderId="0" xfId="0" applyFont="1" applyFill="1" applyAlignment="1">
      <alignment vertical="top"/>
    </xf>
    <xf numFmtId="0" fontId="8" fillId="3" borderId="36" xfId="0" applyFont="1" applyFill="1" applyBorder="1" applyAlignment="1">
      <alignment vertical="top"/>
    </xf>
    <xf numFmtId="0" fontId="6" fillId="3" borderId="0" xfId="0" applyFont="1" applyFill="1" applyAlignment="1">
      <alignment vertical="top"/>
    </xf>
    <xf numFmtId="0" fontId="8" fillId="3" borderId="0" xfId="0" applyFont="1" applyFill="1" applyAlignment="1">
      <alignment vertical="top" wrapText="1"/>
    </xf>
    <xf numFmtId="0" fontId="2" fillId="0" borderId="1" xfId="0" applyFont="1" applyBorder="1" applyAlignment="1">
      <alignment vertical="top"/>
    </xf>
    <xf numFmtId="0" fontId="2" fillId="3" borderId="19" xfId="0" applyFont="1" applyFill="1" applyBorder="1" applyAlignment="1" applyProtection="1">
      <alignment horizontal="center"/>
      <protection hidden="1"/>
    </xf>
    <xf numFmtId="0" fontId="15" fillId="3" borderId="34" xfId="0" applyFont="1" applyFill="1" applyBorder="1" applyAlignment="1">
      <alignment vertical="top"/>
    </xf>
    <xf numFmtId="0" fontId="2" fillId="3" borderId="20" xfId="0" applyFont="1" applyFill="1" applyBorder="1" applyAlignment="1">
      <alignment horizontal="center"/>
    </xf>
    <xf numFmtId="0" fontId="30" fillId="3" borderId="0" xfId="0" applyFont="1" applyFill="1" applyAlignment="1">
      <alignment vertical="top" wrapText="1"/>
    </xf>
    <xf numFmtId="0" fontId="2" fillId="3" borderId="0" xfId="0" applyFont="1" applyFill="1" applyAlignment="1">
      <alignment vertical="top" wrapText="1"/>
    </xf>
    <xf numFmtId="0" fontId="2" fillId="3" borderId="41" xfId="0" applyFont="1" applyFill="1" applyBorder="1" applyAlignment="1">
      <alignment vertical="top" wrapText="1"/>
    </xf>
    <xf numFmtId="0" fontId="8" fillId="3" borderId="36" xfId="0" applyFont="1" applyFill="1" applyBorder="1" applyAlignment="1">
      <alignment vertical="top" wrapText="1"/>
    </xf>
    <xf numFmtId="0" fontId="6" fillId="3" borderId="0" xfId="0" applyFont="1" applyFill="1" applyAlignment="1">
      <alignment vertical="top" wrapText="1"/>
    </xf>
    <xf numFmtId="0" fontId="30" fillId="3" borderId="0" xfId="0" applyFont="1" applyFill="1" applyAlignment="1">
      <alignment vertical="top"/>
    </xf>
    <xf numFmtId="0" fontId="9" fillId="3" borderId="0" xfId="0" applyFont="1" applyFill="1" applyAlignment="1">
      <alignment horizontal="center" vertical="top"/>
    </xf>
    <xf numFmtId="0" fontId="15" fillId="3" borderId="41" xfId="0" applyFont="1" applyFill="1" applyBorder="1" applyAlignment="1">
      <alignment vertical="top" wrapText="1"/>
    </xf>
    <xf numFmtId="0" fontId="15" fillId="3" borderId="0" xfId="0" applyFont="1" applyFill="1" applyAlignment="1">
      <alignment vertical="top" wrapText="1"/>
    </xf>
    <xf numFmtId="0" fontId="2" fillId="3" borderId="41" xfId="0" applyFont="1" applyFill="1" applyBorder="1" applyAlignment="1">
      <alignment vertical="top"/>
    </xf>
    <xf numFmtId="0" fontId="15" fillId="3" borderId="0" xfId="0" applyFont="1" applyFill="1" applyAlignment="1">
      <alignment vertical="center" wrapText="1"/>
    </xf>
    <xf numFmtId="0" fontId="15" fillId="3" borderId="41" xfId="0" applyFont="1" applyFill="1" applyBorder="1" applyAlignment="1">
      <alignment vertical="top"/>
    </xf>
    <xf numFmtId="0" fontId="15" fillId="3" borderId="61" xfId="0" applyFont="1" applyFill="1" applyBorder="1" applyAlignment="1">
      <alignment vertical="top" wrapText="1"/>
    </xf>
    <xf numFmtId="0" fontId="24" fillId="4" borderId="38" xfId="0" applyFont="1" applyFill="1" applyBorder="1" applyAlignment="1">
      <alignment horizontal="center" vertical="center"/>
    </xf>
    <xf numFmtId="0" fontId="24" fillId="4" borderId="39" xfId="0" applyFont="1" applyFill="1" applyBorder="1" applyAlignment="1">
      <alignment horizontal="center" vertical="center"/>
    </xf>
    <xf numFmtId="0" fontId="2" fillId="3" borderId="62" xfId="0" applyFont="1" applyFill="1" applyBorder="1" applyAlignment="1">
      <alignment horizontal="center"/>
    </xf>
    <xf numFmtId="0" fontId="2" fillId="3" borderId="63" xfId="0" applyFont="1" applyFill="1" applyBorder="1"/>
    <xf numFmtId="0" fontId="11" fillId="3" borderId="62" xfId="0" applyFont="1" applyFill="1" applyBorder="1" applyAlignment="1">
      <alignment horizontal="center"/>
    </xf>
    <xf numFmtId="0" fontId="15" fillId="3" borderId="63" xfId="0" applyFont="1" applyFill="1" applyBorder="1"/>
    <xf numFmtId="0" fontId="15" fillId="3" borderId="63" xfId="0" applyFont="1" applyFill="1" applyBorder="1" applyAlignment="1">
      <alignment vertical="top"/>
    </xf>
    <xf numFmtId="0" fontId="7" fillId="5" borderId="0" xfId="0" applyFont="1" applyFill="1" applyAlignment="1">
      <alignment horizontal="center" vertical="center" wrapText="1"/>
    </xf>
    <xf numFmtId="0" fontId="2" fillId="3" borderId="65" xfId="0" applyFont="1" applyFill="1" applyBorder="1"/>
    <xf numFmtId="0" fontId="2" fillId="3" borderId="68" xfId="0" applyFont="1" applyFill="1" applyBorder="1"/>
    <xf numFmtId="0" fontId="12" fillId="3" borderId="65" xfId="0" applyFont="1" applyFill="1" applyBorder="1"/>
    <xf numFmtId="0" fontId="8" fillId="3" borderId="0" xfId="0" applyFont="1" applyFill="1" applyAlignment="1">
      <alignment vertical="center" wrapText="1"/>
    </xf>
    <xf numFmtId="0" fontId="8" fillId="3" borderId="0" xfId="0" applyFont="1" applyFill="1" applyAlignment="1">
      <alignment horizontal="center" vertical="center" wrapText="1"/>
    </xf>
    <xf numFmtId="0" fontId="24" fillId="0" borderId="0" xfId="0" applyFont="1" applyAlignment="1">
      <alignment horizontal="center" vertical="center" wrapText="1"/>
    </xf>
    <xf numFmtId="0" fontId="30" fillId="3" borderId="0" xfId="0" applyFont="1" applyFill="1" applyAlignment="1">
      <alignment vertical="center"/>
    </xf>
    <xf numFmtId="0" fontId="9" fillId="3" borderId="0" xfId="0" applyFont="1" applyFill="1" applyAlignment="1">
      <alignment horizontal="center" vertical="top" wrapText="1"/>
    </xf>
    <xf numFmtId="0" fontId="15" fillId="3" borderId="45" xfId="0" applyFont="1" applyFill="1" applyBorder="1" applyAlignment="1">
      <alignment horizontal="center"/>
    </xf>
    <xf numFmtId="0" fontId="15" fillId="3" borderId="45" xfId="0" applyFont="1" applyFill="1" applyBorder="1" applyAlignment="1">
      <alignment horizontal="center" vertical="top"/>
    </xf>
    <xf numFmtId="0" fontId="2" fillId="3" borderId="63" xfId="0" applyFont="1" applyFill="1" applyBorder="1" applyProtection="1">
      <protection hidden="1"/>
    </xf>
    <xf numFmtId="0" fontId="39" fillId="0" borderId="0" xfId="0" applyFont="1" applyAlignment="1">
      <alignment wrapText="1"/>
    </xf>
    <xf numFmtId="0" fontId="40" fillId="0" borderId="0" xfId="0" applyFont="1"/>
    <xf numFmtId="0" fontId="41" fillId="0" borderId="0" xfId="0" applyFont="1" applyAlignment="1">
      <alignment wrapText="1"/>
    </xf>
    <xf numFmtId="0" fontId="42" fillId="0" borderId="0" xfId="0" quotePrefix="1" applyFont="1"/>
    <xf numFmtId="0" fontId="42" fillId="0" borderId="0" xfId="0" applyFont="1" applyAlignment="1">
      <alignment wrapText="1"/>
    </xf>
    <xf numFmtId="0" fontId="42" fillId="0" borderId="0" xfId="0" quotePrefix="1" applyFont="1" applyAlignment="1">
      <alignment wrapText="1"/>
    </xf>
    <xf numFmtId="0" fontId="42" fillId="0" borderId="0" xfId="0" applyFont="1"/>
    <xf numFmtId="0" fontId="2" fillId="3" borderId="0" xfId="0" applyFont="1" applyFill="1" applyAlignment="1">
      <alignment vertical="center" wrapText="1"/>
    </xf>
    <xf numFmtId="0" fontId="15" fillId="3" borderId="0" xfId="0" applyFont="1" applyFill="1" applyAlignment="1">
      <alignment horizontal="center" vertical="center" wrapText="1"/>
    </xf>
    <xf numFmtId="0" fontId="2" fillId="0" borderId="1" xfId="0" applyFont="1" applyBorder="1"/>
    <xf numFmtId="0" fontId="15" fillId="3" borderId="0" xfId="0" applyFont="1" applyFill="1" applyAlignment="1">
      <alignment horizontal="center" vertical="center"/>
    </xf>
    <xf numFmtId="0" fontId="27" fillId="5" borderId="0" xfId="0" applyFont="1" applyFill="1" applyAlignment="1">
      <alignment horizontal="center" vertical="center"/>
    </xf>
    <xf numFmtId="0" fontId="7" fillId="5" borderId="0" xfId="0" applyFont="1" applyFill="1" applyAlignment="1">
      <alignment horizontal="center" vertical="center"/>
    </xf>
    <xf numFmtId="0" fontId="2" fillId="3" borderId="0" xfId="0" applyFont="1" applyFill="1"/>
    <xf numFmtId="0" fontId="2" fillId="3" borderId="0" xfId="0" applyFont="1" applyFill="1" applyAlignment="1">
      <alignment vertical="top"/>
    </xf>
    <xf numFmtId="0" fontId="13" fillId="3" borderId="0" xfId="0" applyFont="1" applyFill="1" applyAlignment="1">
      <alignment horizontal="left" vertical="top" wrapText="1"/>
    </xf>
    <xf numFmtId="0" fontId="15" fillId="3" borderId="0" xfId="0" applyFont="1" applyFill="1" applyAlignment="1" applyProtection="1">
      <alignment horizontal="center" vertical="center"/>
      <protection hidden="1"/>
    </xf>
    <xf numFmtId="0" fontId="15" fillId="3" borderId="15" xfId="0" applyFont="1" applyFill="1" applyBorder="1" applyAlignment="1">
      <alignment horizontal="center" vertical="center"/>
    </xf>
    <xf numFmtId="0" fontId="15" fillId="3" borderId="15" xfId="0" applyFont="1" applyFill="1" applyBorder="1" applyAlignment="1">
      <alignment horizontal="center" vertical="top"/>
    </xf>
    <xf numFmtId="0" fontId="15" fillId="3" borderId="0" xfId="0" applyFont="1" applyFill="1" applyAlignment="1">
      <alignment horizontal="center" vertical="top"/>
    </xf>
    <xf numFmtId="0" fontId="2" fillId="0" borderId="0" xfId="0" applyFont="1"/>
    <xf numFmtId="0" fontId="27" fillId="3" borderId="38" xfId="0" applyFont="1" applyFill="1" applyBorder="1" applyAlignment="1">
      <alignment horizontal="center" vertical="center"/>
    </xf>
    <xf numFmtId="0" fontId="15" fillId="3" borderId="39" xfId="0" applyFont="1" applyFill="1" applyBorder="1" applyAlignment="1">
      <alignment horizontal="center" wrapText="1"/>
    </xf>
    <xf numFmtId="0" fontId="15" fillId="3" borderId="0" xfId="0" applyFont="1" applyFill="1" applyAlignment="1">
      <alignment horizontal="center" vertical="top" wrapText="1"/>
    </xf>
    <xf numFmtId="0" fontId="15" fillId="3" borderId="20" xfId="0" applyFont="1" applyFill="1" applyBorder="1" applyAlignment="1">
      <alignment horizontal="center" wrapText="1"/>
    </xf>
    <xf numFmtId="0" fontId="28" fillId="3" borderId="19" xfId="0" applyFont="1" applyFill="1" applyBorder="1" applyAlignment="1">
      <alignment horizontal="center" vertical="center"/>
    </xf>
    <xf numFmtId="0" fontId="15" fillId="3" borderId="15" xfId="0" applyFont="1" applyFill="1" applyBorder="1" applyAlignment="1">
      <alignment horizontal="center" vertical="center" wrapText="1"/>
    </xf>
    <xf numFmtId="0" fontId="4" fillId="0" borderId="0" xfId="0" applyFont="1"/>
    <xf numFmtId="0" fontId="27" fillId="3" borderId="19" xfId="0" applyFont="1" applyFill="1" applyBorder="1" applyAlignment="1">
      <alignment horizontal="center" vertical="center"/>
    </xf>
    <xf numFmtId="0" fontId="25" fillId="4" borderId="0" xfId="0" applyFont="1" applyFill="1" applyAlignment="1">
      <alignment horizontal="center" vertical="center" wrapText="1"/>
    </xf>
    <xf numFmtId="0" fontId="15" fillId="3" borderId="15" xfId="0" applyFont="1" applyFill="1" applyBorder="1" applyAlignment="1">
      <alignment horizontal="center" vertical="top" wrapText="1"/>
    </xf>
    <xf numFmtId="0" fontId="15" fillId="3" borderId="41" xfId="0" applyFont="1" applyFill="1" applyBorder="1" applyAlignment="1" applyProtection="1">
      <alignment horizontal="center" vertical="center"/>
      <protection hidden="1"/>
    </xf>
    <xf numFmtId="0" fontId="28" fillId="3" borderId="52" xfId="0" applyFont="1" applyFill="1" applyBorder="1" applyAlignment="1">
      <alignment horizontal="center" vertical="center"/>
    </xf>
    <xf numFmtId="0" fontId="2" fillId="3" borderId="71" xfId="0" applyFont="1" applyFill="1" applyBorder="1" applyAlignment="1">
      <alignment horizontal="left" vertical="top" wrapText="1"/>
    </xf>
    <xf numFmtId="0" fontId="2" fillId="3" borderId="0" xfId="0" applyFont="1" applyFill="1"/>
    <xf numFmtId="0" fontId="0" fillId="0" borderId="68" xfId="0" applyBorder="1"/>
    <xf numFmtId="0" fontId="36" fillId="3" borderId="72" xfId="0" applyFont="1" applyFill="1" applyBorder="1" applyAlignment="1">
      <alignment vertical="top" wrapText="1"/>
    </xf>
    <xf numFmtId="0" fontId="0" fillId="0" borderId="66" xfId="0" applyBorder="1"/>
    <xf numFmtId="0" fontId="0" fillId="0" borderId="69" xfId="0" applyBorder="1"/>
    <xf numFmtId="0" fontId="2" fillId="3" borderId="71" xfId="0" applyFont="1" applyFill="1" applyBorder="1" applyAlignment="1">
      <alignment vertical="center" wrapText="1"/>
    </xf>
    <xf numFmtId="0" fontId="35" fillId="3" borderId="0" xfId="0" applyFont="1" applyFill="1" applyAlignment="1">
      <alignment horizontal="left" vertical="center" wrapText="1"/>
    </xf>
    <xf numFmtId="0" fontId="2" fillId="3" borderId="70" xfId="0" applyFont="1" applyFill="1" applyBorder="1" applyAlignment="1">
      <alignment horizontal="left" vertical="center" wrapText="1"/>
    </xf>
    <xf numFmtId="0" fontId="0" fillId="0" borderId="64" xfId="0" applyBorder="1"/>
    <xf numFmtId="0" fontId="0" fillId="0" borderId="67" xfId="0" applyBorder="1"/>
    <xf numFmtId="0" fontId="15" fillId="3" borderId="15" xfId="0" applyFont="1" applyFill="1" applyBorder="1" applyAlignment="1">
      <alignment horizontal="left" vertical="center" wrapText="1"/>
    </xf>
    <xf numFmtId="0" fontId="0" fillId="0" borderId="20" xfId="0" applyBorder="1"/>
    <xf numFmtId="0" fontId="38" fillId="0" borderId="45" xfId="1" applyFont="1" applyBorder="1" applyAlignment="1">
      <alignment horizontal="center"/>
    </xf>
    <xf numFmtId="0" fontId="0" fillId="0" borderId="39" xfId="0" applyBorder="1"/>
    <xf numFmtId="0" fontId="18" fillId="3" borderId="0" xfId="0" applyFont="1" applyFill="1" applyAlignment="1">
      <alignment horizontal="left" vertical="center" wrapText="1"/>
    </xf>
    <xf numFmtId="0" fontId="15" fillId="3" borderId="73" xfId="0" applyFont="1" applyFill="1" applyBorder="1" applyAlignment="1">
      <alignment horizontal="left" vertical="center" wrapText="1"/>
    </xf>
    <xf numFmtId="0" fontId="0" fillId="0" borderId="17" xfId="0" applyBorder="1"/>
    <xf numFmtId="0" fontId="0" fillId="0" borderId="18" xfId="0" applyBorder="1"/>
    <xf numFmtId="0" fontId="18" fillId="3" borderId="0" xfId="0" applyFont="1" applyFill="1" applyAlignment="1">
      <alignment horizontal="left" vertical="top" wrapText="1"/>
    </xf>
    <xf numFmtId="0" fontId="2" fillId="3" borderId="0" xfId="0" applyFont="1" applyFill="1" applyAlignment="1">
      <alignment vertical="top"/>
    </xf>
    <xf numFmtId="0" fontId="15" fillId="3" borderId="15" xfId="0" applyFont="1" applyFill="1" applyBorder="1" applyAlignment="1">
      <alignment horizontal="left" vertical="top" wrapText="1"/>
    </xf>
    <xf numFmtId="0" fontId="13" fillId="3" borderId="0" xfId="0" applyFont="1" applyFill="1" applyAlignment="1">
      <alignment horizontal="left" vertical="top" wrapText="1"/>
    </xf>
    <xf numFmtId="0" fontId="15" fillId="3" borderId="0" xfId="0" applyFont="1" applyFill="1" applyAlignment="1" applyProtection="1">
      <alignment horizontal="center" vertical="center"/>
      <protection hidden="1"/>
    </xf>
    <xf numFmtId="0" fontId="0" fillId="0" borderId="0" xfId="0" applyProtection="1">
      <protection hidden="1"/>
    </xf>
    <xf numFmtId="0" fontId="15" fillId="3" borderId="15" xfId="0" applyFont="1" applyFill="1" applyBorder="1" applyAlignment="1">
      <alignment horizontal="center" vertical="center"/>
    </xf>
    <xf numFmtId="0" fontId="0" fillId="0" borderId="15" xfId="0" applyBorder="1"/>
    <xf numFmtId="0" fontId="15" fillId="3" borderId="15" xfId="0" applyFont="1" applyFill="1" applyBorder="1" applyAlignment="1">
      <alignment horizontal="center" vertical="top"/>
    </xf>
    <xf numFmtId="0" fontId="7" fillId="3" borderId="79" xfId="0" applyFont="1" applyFill="1" applyBorder="1" applyAlignment="1">
      <alignment horizontal="left"/>
    </xf>
    <xf numFmtId="0" fontId="0" fillId="0" borderId="50" xfId="0" applyBorder="1"/>
    <xf numFmtId="0" fontId="0" fillId="0" borderId="8" xfId="0" applyBorder="1"/>
    <xf numFmtId="0" fontId="15" fillId="3" borderId="20" xfId="0" applyFont="1" applyFill="1" applyBorder="1" applyAlignment="1">
      <alignment horizontal="center" vertical="top"/>
    </xf>
    <xf numFmtId="0" fontId="15" fillId="3" borderId="0" xfId="0" applyFont="1" applyFill="1" applyAlignment="1">
      <alignment horizontal="center" vertical="top"/>
    </xf>
    <xf numFmtId="0" fontId="2" fillId="0" borderId="0" xfId="0" applyFont="1"/>
    <xf numFmtId="0" fontId="26" fillId="5" borderId="5" xfId="0" applyFont="1" applyFill="1" applyBorder="1" applyAlignment="1">
      <alignment horizontal="center" wrapText="1"/>
    </xf>
    <xf numFmtId="0" fontId="0" fillId="0" borderId="9" xfId="0" applyBorder="1"/>
    <xf numFmtId="0" fontId="0" fillId="0" borderId="12" xfId="0" applyBorder="1"/>
    <xf numFmtId="0" fontId="15" fillId="3" borderId="8" xfId="0" applyFont="1" applyFill="1" applyBorder="1" applyAlignment="1">
      <alignment horizontal="center" vertical="top"/>
    </xf>
    <xf numFmtId="0" fontId="27" fillId="3" borderId="38" xfId="0" applyFont="1" applyFill="1" applyBorder="1" applyAlignment="1">
      <alignment horizontal="center" vertical="center"/>
    </xf>
    <xf numFmtId="0" fontId="0" fillId="0" borderId="38" xfId="0" applyBorder="1"/>
    <xf numFmtId="0" fontId="4" fillId="0" borderId="76" xfId="0" applyFont="1" applyBorder="1" applyAlignment="1">
      <alignment horizontal="center" wrapText="1"/>
    </xf>
    <xf numFmtId="0" fontId="0" fillId="0" borderId="6" xfId="0" applyBorder="1"/>
    <xf numFmtId="0" fontId="0" fillId="0" borderId="26" xfId="0" applyBorder="1"/>
    <xf numFmtId="0" fontId="15" fillId="3" borderId="38" xfId="0" applyFont="1" applyFill="1" applyBorder="1" applyAlignment="1" applyProtection="1">
      <alignment horizontal="center" vertical="center"/>
      <protection hidden="1"/>
    </xf>
    <xf numFmtId="0" fontId="0" fillId="0" borderId="38" xfId="0" applyBorder="1" applyProtection="1">
      <protection hidden="1"/>
    </xf>
    <xf numFmtId="0" fontId="15" fillId="3" borderId="55" xfId="0" applyFont="1" applyFill="1" applyBorder="1" applyAlignment="1">
      <alignment horizontal="center" vertical="top"/>
    </xf>
    <xf numFmtId="0" fontId="0" fillId="0" borderId="55" xfId="0" applyBorder="1"/>
    <xf numFmtId="0" fontId="15" fillId="3" borderId="8" xfId="0" applyFont="1" applyFill="1" applyBorder="1" applyAlignment="1">
      <alignment horizontal="center" vertical="center"/>
    </xf>
    <xf numFmtId="0" fontId="15" fillId="3" borderId="23" xfId="0" applyFont="1" applyFill="1" applyBorder="1" applyAlignment="1">
      <alignment horizontal="center"/>
    </xf>
    <xf numFmtId="0" fontId="0" fillId="0" borderId="23" xfId="0" applyBorder="1"/>
    <xf numFmtId="0" fontId="15" fillId="3" borderId="39" xfId="0" applyFont="1" applyFill="1" applyBorder="1" applyAlignment="1">
      <alignment horizontal="center" wrapText="1"/>
    </xf>
    <xf numFmtId="0" fontId="15" fillId="3" borderId="0" xfId="0" applyFont="1" applyFill="1" applyAlignment="1">
      <alignment horizontal="center" vertical="top" wrapText="1"/>
    </xf>
    <xf numFmtId="0" fontId="0" fillId="0" borderId="57" xfId="0" applyBorder="1"/>
    <xf numFmtId="0" fontId="15" fillId="5" borderId="8" xfId="0" applyFont="1" applyFill="1" applyBorder="1" applyAlignment="1">
      <alignment horizontal="left" vertical="center" wrapText="1"/>
    </xf>
    <xf numFmtId="0" fontId="4" fillId="0" borderId="74" xfId="0" applyFont="1" applyBorder="1" applyAlignment="1">
      <alignment horizontal="center" wrapText="1"/>
    </xf>
    <xf numFmtId="0" fontId="0" fillId="0" borderId="51" xfId="0" applyBorder="1"/>
    <xf numFmtId="0" fontId="0" fillId="0" borderId="49" xfId="0" applyBorder="1"/>
    <xf numFmtId="0" fontId="15" fillId="3" borderId="20" xfId="0" applyFont="1" applyFill="1" applyBorder="1" applyAlignment="1">
      <alignment horizontal="center" wrapText="1"/>
    </xf>
    <xf numFmtId="0" fontId="27" fillId="5" borderId="8" xfId="0" applyFont="1" applyFill="1" applyBorder="1" applyAlignment="1">
      <alignment horizontal="center" vertical="center"/>
    </xf>
    <xf numFmtId="0" fontId="15" fillId="3" borderId="45" xfId="0" applyFont="1" applyFill="1" applyBorder="1" applyAlignment="1" applyProtection="1">
      <alignment horizontal="center" vertical="center"/>
      <protection hidden="1"/>
    </xf>
    <xf numFmtId="0" fontId="0" fillId="0" borderId="45" xfId="0" applyBorder="1" applyProtection="1">
      <protection hidden="1"/>
    </xf>
    <xf numFmtId="0" fontId="15" fillId="3" borderId="22" xfId="0" applyFont="1" applyFill="1" applyBorder="1" applyAlignment="1" applyProtection="1">
      <alignment horizontal="center" vertical="center"/>
      <protection hidden="1"/>
    </xf>
    <xf numFmtId="0" fontId="0" fillId="0" borderId="22" xfId="0" applyBorder="1" applyProtection="1">
      <protection hidden="1"/>
    </xf>
    <xf numFmtId="0" fontId="28" fillId="3" borderId="19" xfId="0" applyFont="1" applyFill="1" applyBorder="1" applyAlignment="1">
      <alignment horizontal="center" vertical="center"/>
    </xf>
    <xf numFmtId="0" fontId="0" fillId="0" borderId="19" xfId="0" applyBorder="1"/>
    <xf numFmtId="0" fontId="15" fillId="3" borderId="56" xfId="0" applyFont="1" applyFill="1" applyBorder="1" applyAlignment="1">
      <alignment horizontal="center" vertical="center" wrapText="1"/>
    </xf>
    <xf numFmtId="0" fontId="0" fillId="0" borderId="56" xfId="0" applyBorder="1"/>
    <xf numFmtId="0" fontId="15" fillId="3" borderId="55" xfId="0" applyFont="1" applyFill="1" applyBorder="1" applyAlignment="1">
      <alignment horizontal="center" vertical="center" wrapText="1"/>
    </xf>
    <xf numFmtId="0" fontId="15" fillId="3" borderId="15" xfId="0" applyFont="1" applyFill="1" applyBorder="1" applyAlignment="1">
      <alignment horizontal="center" vertical="center" wrapText="1"/>
    </xf>
    <xf numFmtId="0" fontId="15" fillId="3" borderId="15" xfId="0" applyFont="1" applyFill="1" applyBorder="1" applyAlignment="1" applyProtection="1">
      <alignment horizontal="center" vertical="center"/>
      <protection hidden="1"/>
    </xf>
    <xf numFmtId="0" fontId="0" fillId="0" borderId="15" xfId="0" applyBorder="1" applyProtection="1">
      <protection hidden="1"/>
    </xf>
    <xf numFmtId="0" fontId="4" fillId="5" borderId="75" xfId="0" applyFont="1" applyFill="1" applyBorder="1" applyAlignment="1">
      <alignment horizontal="left" wrapText="1" indent="2"/>
    </xf>
    <xf numFmtId="0" fontId="4" fillId="0" borderId="0" xfId="0" applyFont="1"/>
    <xf numFmtId="0" fontId="27" fillId="3" borderId="19" xfId="0" applyFont="1" applyFill="1" applyBorder="1" applyAlignment="1">
      <alignment horizontal="center" vertical="center"/>
    </xf>
    <xf numFmtId="0" fontId="25" fillId="4" borderId="0" xfId="0" applyFont="1" applyFill="1" applyAlignment="1">
      <alignment horizontal="center" vertical="center" wrapText="1"/>
    </xf>
    <xf numFmtId="0" fontId="7" fillId="5" borderId="8" xfId="0" applyFont="1" applyFill="1" applyBorder="1" applyAlignment="1">
      <alignment horizontal="left"/>
    </xf>
    <xf numFmtId="0" fontId="15" fillId="3" borderId="20" xfId="0" applyFont="1" applyFill="1" applyBorder="1" applyAlignment="1">
      <alignment horizontal="center" vertical="center" wrapText="1"/>
    </xf>
    <xf numFmtId="0" fontId="7" fillId="3" borderId="19" xfId="0" applyFont="1" applyFill="1" applyBorder="1" applyAlignment="1">
      <alignment horizontal="left"/>
    </xf>
    <xf numFmtId="0" fontId="7" fillId="5" borderId="36" xfId="0" applyFont="1" applyFill="1" applyBorder="1" applyAlignment="1">
      <alignment horizontal="left"/>
    </xf>
    <xf numFmtId="0" fontId="0" fillId="0" borderId="36" xfId="0" applyBorder="1"/>
    <xf numFmtId="0" fontId="15" fillId="3" borderId="15" xfId="0" applyFont="1" applyFill="1" applyBorder="1" applyAlignment="1">
      <alignment horizontal="center" vertical="top" wrapText="1"/>
    </xf>
    <xf numFmtId="0" fontId="7" fillId="5" borderId="8" xfId="0" applyFont="1" applyFill="1" applyBorder="1" applyAlignment="1">
      <alignment horizontal="left" vertical="center"/>
    </xf>
    <xf numFmtId="0" fontId="4" fillId="0" borderId="77" xfId="0" applyFont="1" applyBorder="1" applyAlignment="1">
      <alignment horizontal="center" wrapText="1"/>
    </xf>
    <xf numFmtId="0" fontId="0" fillId="0" borderId="60" xfId="0" applyBorder="1"/>
    <xf numFmtId="0" fontId="0" fillId="0" borderId="59" xfId="0" applyBorder="1"/>
    <xf numFmtId="0" fontId="15" fillId="3" borderId="41" xfId="0" applyFont="1" applyFill="1" applyBorder="1" applyAlignment="1" applyProtection="1">
      <alignment horizontal="center" vertical="center"/>
      <protection hidden="1"/>
    </xf>
    <xf numFmtId="0" fontId="0" fillId="0" borderId="41" xfId="0" applyBorder="1" applyProtection="1">
      <protection hidden="1"/>
    </xf>
    <xf numFmtId="0" fontId="28" fillId="3" borderId="52" xfId="0" applyFont="1" applyFill="1" applyBorder="1" applyAlignment="1">
      <alignment horizontal="center" vertical="center"/>
    </xf>
    <xf numFmtId="0" fontId="0" fillId="0" borderId="52" xfId="0" applyBorder="1"/>
    <xf numFmtId="0" fontId="26" fillId="5" borderId="78" xfId="0" applyFont="1" applyFill="1" applyBorder="1" applyAlignment="1">
      <alignment horizontal="center" wrapText="1"/>
    </xf>
    <xf numFmtId="0" fontId="15" fillId="3" borderId="39" xfId="0" applyFont="1" applyFill="1" applyBorder="1" applyAlignment="1">
      <alignment horizontal="left" vertical="top" wrapText="1"/>
    </xf>
    <xf numFmtId="0" fontId="15" fillId="3" borderId="20" xfId="0" applyFont="1" applyFill="1" applyBorder="1" applyAlignment="1">
      <alignment horizontal="left" vertical="top" wrapText="1"/>
    </xf>
    <xf numFmtId="0" fontId="15" fillId="3" borderId="23" xfId="0" applyFont="1" applyFill="1" applyBorder="1" applyAlignment="1">
      <alignment horizontal="left" vertical="top" wrapText="1"/>
    </xf>
    <xf numFmtId="0" fontId="15" fillId="3" borderId="39" xfId="0" applyFont="1" applyFill="1" applyBorder="1" applyAlignment="1">
      <alignment horizontal="left" vertical="center" wrapText="1"/>
    </xf>
    <xf numFmtId="0" fontId="15" fillId="3" borderId="20" xfId="0" applyFont="1" applyFill="1" applyBorder="1" applyAlignment="1">
      <alignment horizontal="left" vertical="center" wrapText="1"/>
    </xf>
    <xf numFmtId="0" fontId="15" fillId="3" borderId="23" xfId="0" applyFont="1" applyFill="1" applyBorder="1" applyAlignment="1">
      <alignment horizontal="left" vertical="center" wrapText="1"/>
    </xf>
    <xf numFmtId="0" fontId="7" fillId="5" borderId="8" xfId="0"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1"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7.png"/></Relationships>
</file>

<file path=xl/drawings/_rels/drawing9.xml.rels><?xml version="1.0" encoding="UTF-8" standalone="yes"?>
<Relationships xmlns="http://schemas.openxmlformats.org/package/2006/relationships"><Relationship Id="rId1" Type="http://schemas.openxmlformats.org/officeDocument/2006/relationships/image" Target="../media/image7.png"/></Relationships>
</file>

<file path=xl/drawings/_rels/drawing10.xml.rels><?xml version="1.0" encoding="UTF-8" standalone="yes"?>
<Relationships xmlns="http://schemas.openxmlformats.org/package/2006/relationships"><Relationship Id="rId1" Type="http://schemas.openxmlformats.org/officeDocument/2006/relationships/image" Target="../media/image7.png"/></Relationships>
</file>

<file path=xl/drawings/_rels/drawing11.xml.rels><?xml version="1.0" encoding="UTF-8" standalone="yes"?>
<Relationships xmlns="http://schemas.openxmlformats.org/package/2006/relationships"><Relationship Id="rId1" Type="http://schemas.openxmlformats.org/officeDocument/2006/relationships/image" Target="../media/image7.png"/></Relationships>
</file>

<file path=xl/drawings/_rels/drawing12.xml.rels><?xml version="1.0" encoding="UTF-8" standalone="yes"?>
<Relationships xmlns="http://schemas.openxmlformats.org/package/2006/relationships"><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19</xdr:col>
      <xdr:colOff>627269</xdr:colOff>
      <xdr:row>7</xdr:row>
      <xdr:rowOff>-1</xdr:rowOff>
    </xdr:to>
    <xdr:grpSp>
      <xdr:nvGrpSpPr>
        <xdr:cNvPr id="8" name="Group 7">
          <a:extLst>
            <a:ext uri="{FF2B5EF4-FFF2-40B4-BE49-F238E27FC236}">
              <a16:creationId xmlns:a16="http://schemas.microsoft.com/office/drawing/2014/main" id="{00000000-0008-0000-0000-000008000000}"/>
            </a:ext>
          </a:extLst>
        </xdr:cNvPr>
        <xdr:cNvGrpSpPr/>
      </xdr:nvGrpSpPr>
      <xdr:grpSpPr>
        <a:xfrm>
          <a:off x="0" y="0"/>
          <a:ext cx="13581269" cy="1973035"/>
          <a:chOff x="275676" y="1"/>
          <a:chExt cx="13382322" cy="1865312"/>
        </a:xfrm>
      </xdr:grpSpPr>
      <xdr:pic>
        <xdr:nvPicPr>
          <xdr:cNvPr id="7" name="Picture 6">
            <a:extLst>
              <a:ext uri="{FF2B5EF4-FFF2-40B4-BE49-F238E27FC236}">
                <a16:creationId xmlns:a16="http://schemas.microsoft.com/office/drawing/2014/main" id="{00000000-0008-0000-0000-000007000000}"/>
              </a:ext>
            </a:extLst>
          </xdr:cNvPr>
          <xdr:cNvPicPr>
            <a:picLocks noChangeAspect="1"/>
          </xdr:cNvPicPr>
        </xdr:nvPicPr>
        <xdr:blipFill rotWithShape="1">
          <a:blip xmlns:r="http://schemas.openxmlformats.org/officeDocument/2006/relationships" r:embed="rId1" cstate="print"/>
          <a:srcRect l="32474" t="27782" r="-943" b="42976"/>
          <a:stretch>
            <a:fillRect/>
          </a:stretch>
        </xdr:blipFill>
        <xdr:spPr>
          <a:xfrm>
            <a:off x="8228542" y="171980"/>
            <a:ext cx="5429456" cy="1677228"/>
          </a:xfrm>
          <a:prstGeom prst="rect">
            <a:avLst/>
          </a:prstGeom>
          <a:ln>
            <a:prstDash val="solid"/>
          </a:ln>
        </xdr:spPr>
      </xdr:pic>
    </xdr:grpSp>
    <xdr:clientData/>
  </xdr:twoCellAnchor>
  <xdr:twoCellAnchor editAs="oneCell">
    <xdr:from>
      <xdr:col>1</xdr:col>
      <xdr:colOff>636362</xdr:colOff>
      <xdr:row>12</xdr:row>
      <xdr:rowOff>78467</xdr:rowOff>
    </xdr:from>
    <xdr:to>
      <xdr:col>16</xdr:col>
      <xdr:colOff>1279347</xdr:colOff>
      <xdr:row>41</xdr:row>
      <xdr:rowOff>44898</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a:stretch>
          <a:fillRect/>
        </a:stretch>
      </xdr:blipFill>
      <xdr:spPr>
        <a:xfrm>
          <a:off x="840469" y="5575753"/>
          <a:ext cx="10440128" cy="5477324"/>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50798</xdr:rowOff>
    </xdr:from>
    <xdr:to>
      <xdr:col>17</xdr:col>
      <xdr:colOff>8081</xdr:colOff>
      <xdr:row>9</xdr:row>
      <xdr:rowOff>583623</xdr:rowOff>
    </xdr:to>
    <xdr:grpSp>
      <xdr:nvGrpSpPr>
        <xdr:cNvPr id="4" name="Group 3">
          <a:extLst>
            <a:ext uri="{FF2B5EF4-FFF2-40B4-BE49-F238E27FC236}">
              <a16:creationId xmlns:a16="http://schemas.microsoft.com/office/drawing/2014/main" id="{00000000-0008-0000-0100-000004000000}"/>
            </a:ext>
          </a:extLst>
        </xdr:cNvPr>
        <xdr:cNvGrpSpPr/>
      </xdr:nvGrpSpPr>
      <xdr:grpSpPr>
        <a:xfrm>
          <a:off x="0" y="50798"/>
          <a:ext cx="11418839" cy="2351234"/>
          <a:chOff x="0" y="50798"/>
          <a:chExt cx="11502192" cy="2346238"/>
        </a:xfrm>
      </xdr:grpSpPr>
      <xdr:pic>
        <xdr:nvPicPr>
          <xdr:cNvPr id="7" name="Picture 6">
            <a:extLst>
              <a:ext uri="{FF2B5EF4-FFF2-40B4-BE49-F238E27FC236}">
                <a16:creationId xmlns:a16="http://schemas.microsoft.com/office/drawing/2014/main" id="{00000000-0008-0000-0100-000007000000}"/>
              </a:ext>
            </a:extLst>
          </xdr:cNvPr>
          <xdr:cNvPicPr>
            <a:picLocks noChangeAspect="1"/>
          </xdr:cNvPicPr>
        </xdr:nvPicPr>
        <xdr:blipFill rotWithShape="1">
          <a:blip xmlns:r="http://schemas.openxmlformats.org/officeDocument/2006/relationships" r:embed="rId1" cstate="print"/>
          <a:srcRect l="371" t="32881" r="-371" b="26458"/>
          <a:stretch>
            <a:fillRect/>
          </a:stretch>
        </xdr:blipFill>
        <xdr:spPr>
          <a:xfrm>
            <a:off x="0" y="57728"/>
            <a:ext cx="7725774" cy="2339308"/>
          </a:xfrm>
          <a:prstGeom prst="rect">
            <a:avLst/>
          </a:prstGeom>
          <a:ln>
            <a:prstDash val="solid"/>
          </a:ln>
        </xdr:spPr>
      </xdr:pic>
    </xdr:grpSp>
    <xdr:clientData/>
  </xdr:twoCellAnchor>
  <xdr:twoCellAnchor editAs="oneCell">
    <xdr:from>
      <xdr:col>2</xdr:col>
      <xdr:colOff>182802</xdr:colOff>
      <xdr:row>14</xdr:row>
      <xdr:rowOff>44932</xdr:rowOff>
    </xdr:from>
    <xdr:to>
      <xdr:col>16</xdr:col>
      <xdr:colOff>554855</xdr:colOff>
      <xdr:row>42</xdr:row>
      <xdr:rowOff>20229</xdr:rowOff>
    </xdr:to>
    <xdr:pic>
      <xdr:nvPicPr>
        <xdr:cNvPr id="5" name="Graphic 4">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2"/>
        <a:stretch>
          <a:fillRect/>
        </a:stretch>
      </xdr:blipFill>
      <xdr:spPr>
        <a:xfrm>
          <a:off x="981363" y="4239780"/>
          <a:ext cx="9531447" cy="5363176"/>
        </a:xfrm>
        <a:prstGeom prst="rect">
          <a:avLst/>
        </a:prstGeom>
        <a:ln>
          <a:prstDash val="solid"/>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115454</xdr:colOff>
      <xdr:row>0</xdr:row>
      <xdr:rowOff>0</xdr:rowOff>
    </xdr:from>
    <xdr:to>
      <xdr:col>6</xdr:col>
      <xdr:colOff>49645</xdr:colOff>
      <xdr:row>9</xdr:row>
      <xdr:rowOff>144318</xdr:rowOff>
    </xdr:to>
    <xdr:grpSp>
      <xdr:nvGrpSpPr>
        <xdr:cNvPr id="2" name="Group 1">
          <a:extLst>
            <a:ext uri="{FF2B5EF4-FFF2-40B4-BE49-F238E27FC236}">
              <a16:creationId xmlns:a16="http://schemas.microsoft.com/office/drawing/2014/main" id="{00000000-0008-0000-0200-000002000000}"/>
            </a:ext>
          </a:extLst>
        </xdr:cNvPr>
        <xdr:cNvGrpSpPr/>
      </xdr:nvGrpSpPr>
      <xdr:grpSpPr>
        <a:xfrm>
          <a:off x="115454" y="0"/>
          <a:ext cx="18719608" cy="2112818"/>
          <a:chOff x="115454" y="0"/>
          <a:chExt cx="18694300" cy="2142497"/>
        </a:xfrm>
      </xdr:grpSpPr>
      <xdr:pic>
        <xdr:nvPicPr>
          <xdr:cNvPr id="7" name="Picture 6">
            <a:extLst>
              <a:ext uri="{FF2B5EF4-FFF2-40B4-BE49-F238E27FC236}">
                <a16:creationId xmlns:a16="http://schemas.microsoft.com/office/drawing/2014/main" id="{00000000-0008-0000-0200-000007000000}"/>
              </a:ext>
            </a:extLst>
          </xdr:cNvPr>
          <xdr:cNvPicPr>
            <a:picLocks noChangeAspect="1"/>
          </xdr:cNvPicPr>
        </xdr:nvPicPr>
        <xdr:blipFill rotWithShape="1">
          <a:blip xmlns:r="http://schemas.openxmlformats.org/officeDocument/2006/relationships" r:embed="rId1" cstate="print"/>
          <a:srcRect l="1114" t="35390" r="-1114" b="27965"/>
          <a:stretch>
            <a:fillRect/>
          </a:stretch>
        </xdr:blipFill>
        <xdr:spPr>
          <a:xfrm>
            <a:off x="115454" y="25689"/>
            <a:ext cx="7781887" cy="2116808"/>
          </a:xfrm>
          <a:prstGeom prst="rect">
            <a:avLst/>
          </a:prstGeom>
          <a:ln>
            <a:prstDash val="solid"/>
          </a:ln>
        </xdr:spPr>
      </xdr:pic>
    </xdr:grp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21532</xdr:colOff>
      <xdr:row>0</xdr:row>
      <xdr:rowOff>0</xdr:rowOff>
    </xdr:from>
    <xdr:to>
      <xdr:col>17</xdr:col>
      <xdr:colOff>71213</xdr:colOff>
      <xdr:row>6</xdr:row>
      <xdr:rowOff>35783</xdr:rowOff>
    </xdr:to>
    <xdr:grpSp>
      <xdr:nvGrpSpPr>
        <xdr:cNvPr id="2" name="Group 1">
          <a:extLst>
            <a:ext uri="{FF2B5EF4-FFF2-40B4-BE49-F238E27FC236}">
              <a16:creationId xmlns:a16="http://schemas.microsoft.com/office/drawing/2014/main" id="{00000000-0008-0000-0300-000002000000}"/>
            </a:ext>
          </a:extLst>
        </xdr:cNvPr>
        <xdr:cNvGrpSpPr/>
      </xdr:nvGrpSpPr>
      <xdr:grpSpPr>
        <a:xfrm>
          <a:off x="184818" y="0"/>
          <a:ext cx="31441359" cy="2716390"/>
          <a:chOff x="215186" y="0"/>
          <a:chExt cx="25224167" cy="2733049"/>
        </a:xfrm>
      </xdr:grpSpPr>
      <xdr:pic>
        <xdr:nvPicPr>
          <xdr:cNvPr id="6" name="Picture 5">
            <a:extLst>
              <a:ext uri="{FF2B5EF4-FFF2-40B4-BE49-F238E27FC236}">
                <a16:creationId xmlns:a16="http://schemas.microsoft.com/office/drawing/2014/main" id="{00000000-0008-0000-0300-000006000000}"/>
              </a:ext>
            </a:extLst>
          </xdr:cNvPr>
          <xdr:cNvPicPr>
            <a:picLocks noChangeAspect="1"/>
          </xdr:cNvPicPr>
        </xdr:nvPicPr>
        <xdr:blipFill rotWithShape="1">
          <a:blip xmlns:r="http://schemas.openxmlformats.org/officeDocument/2006/relationships" r:embed="rId1" cstate="print"/>
          <a:srcRect l="3064" t="34406" r="12800" b="36286"/>
          <a:stretch>
            <a:fillRect/>
          </a:stretch>
        </xdr:blipFill>
        <xdr:spPr>
          <a:xfrm>
            <a:off x="215186" y="36633"/>
            <a:ext cx="7536128" cy="2011801"/>
          </a:xfrm>
          <a:prstGeom prst="rect">
            <a:avLst/>
          </a:prstGeom>
          <a:ln>
            <a:prstDash val="solid"/>
          </a:ln>
        </xdr:spPr>
      </xdr:pic>
    </xdr:grp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54952</xdr:colOff>
      <xdr:row>0</xdr:row>
      <xdr:rowOff>0</xdr:rowOff>
    </xdr:from>
    <xdr:to>
      <xdr:col>17</xdr:col>
      <xdr:colOff>104633</xdr:colOff>
      <xdr:row>6</xdr:row>
      <xdr:rowOff>35783</xdr:rowOff>
    </xdr:to>
    <xdr:grpSp>
      <xdr:nvGrpSpPr>
        <xdr:cNvPr id="2" name="Group 1">
          <a:extLst>
            <a:ext uri="{FF2B5EF4-FFF2-40B4-BE49-F238E27FC236}">
              <a16:creationId xmlns:a16="http://schemas.microsoft.com/office/drawing/2014/main" id="{00000000-0008-0000-0400-000002000000}"/>
            </a:ext>
          </a:extLst>
        </xdr:cNvPr>
        <xdr:cNvGrpSpPr/>
      </xdr:nvGrpSpPr>
      <xdr:grpSpPr>
        <a:xfrm>
          <a:off x="213702" y="0"/>
          <a:ext cx="31625056" cy="2702783"/>
          <a:chOff x="215186" y="0"/>
          <a:chExt cx="25224167" cy="2733049"/>
        </a:xfrm>
      </xdr:grpSpPr>
      <xdr:pic>
        <xdr:nvPicPr>
          <xdr:cNvPr id="6" name="Picture 5">
            <a:extLst>
              <a:ext uri="{FF2B5EF4-FFF2-40B4-BE49-F238E27FC236}">
                <a16:creationId xmlns:a16="http://schemas.microsoft.com/office/drawing/2014/main" id="{00000000-0008-0000-0400-000006000000}"/>
              </a:ext>
            </a:extLst>
          </xdr:cNvPr>
          <xdr:cNvPicPr>
            <a:picLocks noChangeAspect="1"/>
          </xdr:cNvPicPr>
        </xdr:nvPicPr>
        <xdr:blipFill rotWithShape="1">
          <a:blip xmlns:r="http://schemas.openxmlformats.org/officeDocument/2006/relationships" r:embed="rId1" cstate="print"/>
          <a:srcRect l="3064" t="34406" r="12800" b="36286"/>
          <a:stretch>
            <a:fillRect/>
          </a:stretch>
        </xdr:blipFill>
        <xdr:spPr>
          <a:xfrm>
            <a:off x="215186" y="36633"/>
            <a:ext cx="7643826" cy="2011801"/>
          </a:xfrm>
          <a:prstGeom prst="rect">
            <a:avLst/>
          </a:prstGeom>
          <a:ln>
            <a:prstDash val="solid"/>
          </a:ln>
        </xdr:spPr>
      </xdr:pic>
    </xdr:grp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54952</xdr:colOff>
      <xdr:row>0</xdr:row>
      <xdr:rowOff>0</xdr:rowOff>
    </xdr:from>
    <xdr:to>
      <xdr:col>17</xdr:col>
      <xdr:colOff>104633</xdr:colOff>
      <xdr:row>6</xdr:row>
      <xdr:rowOff>35783</xdr:rowOff>
    </xdr:to>
    <xdr:grpSp>
      <xdr:nvGrpSpPr>
        <xdr:cNvPr id="2" name="Group 1">
          <a:extLst>
            <a:ext uri="{FF2B5EF4-FFF2-40B4-BE49-F238E27FC236}">
              <a16:creationId xmlns:a16="http://schemas.microsoft.com/office/drawing/2014/main" id="{00000000-0008-0000-0500-000002000000}"/>
            </a:ext>
          </a:extLst>
        </xdr:cNvPr>
        <xdr:cNvGrpSpPr/>
      </xdr:nvGrpSpPr>
      <xdr:grpSpPr>
        <a:xfrm>
          <a:off x="218238" y="0"/>
          <a:ext cx="35603784" cy="2720926"/>
          <a:chOff x="215186" y="0"/>
          <a:chExt cx="25224167" cy="2733049"/>
        </a:xfrm>
      </xdr:grpSpPr>
      <xdr:pic>
        <xdr:nvPicPr>
          <xdr:cNvPr id="6" name="Picture 5">
            <a:extLst>
              <a:ext uri="{FF2B5EF4-FFF2-40B4-BE49-F238E27FC236}">
                <a16:creationId xmlns:a16="http://schemas.microsoft.com/office/drawing/2014/main" id="{00000000-0008-0000-0500-000006000000}"/>
              </a:ext>
            </a:extLst>
          </xdr:cNvPr>
          <xdr:cNvPicPr>
            <a:picLocks noChangeAspect="1"/>
          </xdr:cNvPicPr>
        </xdr:nvPicPr>
        <xdr:blipFill rotWithShape="1">
          <a:blip xmlns:r="http://schemas.openxmlformats.org/officeDocument/2006/relationships" r:embed="rId1" cstate="print"/>
          <a:srcRect l="3064" t="34406" r="12800" b="36286"/>
          <a:stretch>
            <a:fillRect/>
          </a:stretch>
        </xdr:blipFill>
        <xdr:spPr>
          <a:xfrm>
            <a:off x="215186" y="36633"/>
            <a:ext cx="7643826" cy="2011801"/>
          </a:xfrm>
          <a:prstGeom prst="rect">
            <a:avLst/>
          </a:prstGeom>
          <a:ln>
            <a:prstDash val="solid"/>
          </a:ln>
        </xdr:spPr>
      </xdr:pic>
    </xdr:grp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54952</xdr:colOff>
      <xdr:row>0</xdr:row>
      <xdr:rowOff>0</xdr:rowOff>
    </xdr:from>
    <xdr:to>
      <xdr:col>17</xdr:col>
      <xdr:colOff>104633</xdr:colOff>
      <xdr:row>6</xdr:row>
      <xdr:rowOff>35783</xdr:rowOff>
    </xdr:to>
    <xdr:grpSp>
      <xdr:nvGrpSpPr>
        <xdr:cNvPr id="2" name="Group 1">
          <a:extLst>
            <a:ext uri="{FF2B5EF4-FFF2-40B4-BE49-F238E27FC236}">
              <a16:creationId xmlns:a16="http://schemas.microsoft.com/office/drawing/2014/main" id="{00000000-0008-0000-0600-000002000000}"/>
            </a:ext>
          </a:extLst>
        </xdr:cNvPr>
        <xdr:cNvGrpSpPr/>
      </xdr:nvGrpSpPr>
      <xdr:grpSpPr>
        <a:xfrm>
          <a:off x="218238" y="0"/>
          <a:ext cx="32094502" cy="2689176"/>
          <a:chOff x="215186" y="0"/>
          <a:chExt cx="25224167" cy="2733049"/>
        </a:xfrm>
      </xdr:grpSpPr>
      <xdr:pic>
        <xdr:nvPicPr>
          <xdr:cNvPr id="6" name="Picture 5">
            <a:extLst>
              <a:ext uri="{FF2B5EF4-FFF2-40B4-BE49-F238E27FC236}">
                <a16:creationId xmlns:a16="http://schemas.microsoft.com/office/drawing/2014/main" id="{00000000-0008-0000-0600-000006000000}"/>
              </a:ext>
            </a:extLst>
          </xdr:cNvPr>
          <xdr:cNvPicPr>
            <a:picLocks noChangeAspect="1"/>
          </xdr:cNvPicPr>
        </xdr:nvPicPr>
        <xdr:blipFill rotWithShape="1">
          <a:blip xmlns:r="http://schemas.openxmlformats.org/officeDocument/2006/relationships" r:embed="rId1" cstate="print"/>
          <a:srcRect l="3064" t="34406" r="12800" b="36286"/>
          <a:stretch>
            <a:fillRect/>
          </a:stretch>
        </xdr:blipFill>
        <xdr:spPr>
          <a:xfrm>
            <a:off x="215186" y="36633"/>
            <a:ext cx="7643826" cy="2011801"/>
          </a:xfrm>
          <a:prstGeom prst="rect">
            <a:avLst/>
          </a:prstGeom>
          <a:ln>
            <a:prstDash val="solid"/>
          </a:ln>
        </xdr:spPr>
      </xdr:pic>
    </xdr:grpSp>
    <xdr:clientData/>
  </xdr:twoCellAnchor>
</xdr:wsDr>
</file>

<file path=xl/drawings/drawing8.xml><?xml version="1.0" encoding="utf-8"?>
<xdr:wsDr xmlns:xdr="http://schemas.openxmlformats.org/drawingml/2006/spreadsheetDrawing" xmlns:a="http://schemas.openxmlformats.org/drawingml/2006/main">
  <xdr:twoCellAnchor>
    <xdr:from>
      <xdr:col>1</xdr:col>
      <xdr:colOff>54952</xdr:colOff>
      <xdr:row>0</xdr:row>
      <xdr:rowOff>0</xdr:rowOff>
    </xdr:from>
    <xdr:to>
      <xdr:col>17</xdr:col>
      <xdr:colOff>104633</xdr:colOff>
      <xdr:row>6</xdr:row>
      <xdr:rowOff>35783</xdr:rowOff>
    </xdr:to>
    <xdr:grpSp>
      <xdr:nvGrpSpPr>
        <xdr:cNvPr id="2" name="Group 1">
          <a:extLst>
            <a:ext uri="{FF2B5EF4-FFF2-40B4-BE49-F238E27FC236}">
              <a16:creationId xmlns:a16="http://schemas.microsoft.com/office/drawing/2014/main" id="{00000000-0008-0000-0700-000002000000}"/>
            </a:ext>
          </a:extLst>
        </xdr:cNvPr>
        <xdr:cNvGrpSpPr/>
      </xdr:nvGrpSpPr>
      <xdr:grpSpPr>
        <a:xfrm>
          <a:off x="221640" y="0"/>
          <a:ext cx="32077493" cy="2726596"/>
          <a:chOff x="215186" y="0"/>
          <a:chExt cx="25224167" cy="2733049"/>
        </a:xfrm>
      </xdr:grpSpPr>
      <xdr:pic>
        <xdr:nvPicPr>
          <xdr:cNvPr id="6" name="Picture 5">
            <a:extLst>
              <a:ext uri="{FF2B5EF4-FFF2-40B4-BE49-F238E27FC236}">
                <a16:creationId xmlns:a16="http://schemas.microsoft.com/office/drawing/2014/main" id="{00000000-0008-0000-0700-000006000000}"/>
              </a:ext>
            </a:extLst>
          </xdr:cNvPr>
          <xdr:cNvPicPr>
            <a:picLocks noChangeAspect="1"/>
          </xdr:cNvPicPr>
        </xdr:nvPicPr>
        <xdr:blipFill rotWithShape="1">
          <a:blip xmlns:r="http://schemas.openxmlformats.org/officeDocument/2006/relationships" r:embed="rId1" cstate="print"/>
          <a:srcRect l="3064" t="34406" r="12800" b="36286"/>
          <a:stretch>
            <a:fillRect/>
          </a:stretch>
        </xdr:blipFill>
        <xdr:spPr>
          <a:xfrm>
            <a:off x="215186" y="36633"/>
            <a:ext cx="7643826" cy="2011801"/>
          </a:xfrm>
          <a:prstGeom prst="rect">
            <a:avLst/>
          </a:prstGeom>
          <a:ln>
            <a:prstDash val="solid"/>
          </a:ln>
        </xdr:spPr>
      </xdr:pic>
    </xdr:grpSp>
    <xdr:clientData/>
  </xdr:twoCellAnchor>
</xdr:wsDr>
</file>

<file path=xl/drawings/drawing9.xml><?xml version="1.0" encoding="utf-8"?>
<xdr:wsDr xmlns:xdr="http://schemas.openxmlformats.org/drawingml/2006/spreadsheetDrawing" xmlns:a="http://schemas.openxmlformats.org/drawingml/2006/main">
  <xdr:twoCellAnchor>
    <xdr:from>
      <xdr:col>1</xdr:col>
      <xdr:colOff>54952</xdr:colOff>
      <xdr:row>0</xdr:row>
      <xdr:rowOff>0</xdr:rowOff>
    </xdr:from>
    <xdr:to>
      <xdr:col>17</xdr:col>
      <xdr:colOff>104633</xdr:colOff>
      <xdr:row>6</xdr:row>
      <xdr:rowOff>35783</xdr:rowOff>
    </xdr:to>
    <xdr:grpSp>
      <xdr:nvGrpSpPr>
        <xdr:cNvPr id="2" name="Group 1">
          <a:extLst>
            <a:ext uri="{FF2B5EF4-FFF2-40B4-BE49-F238E27FC236}">
              <a16:creationId xmlns:a16="http://schemas.microsoft.com/office/drawing/2014/main" id="{00000000-0008-0000-0800-000002000000}"/>
            </a:ext>
          </a:extLst>
        </xdr:cNvPr>
        <xdr:cNvGrpSpPr/>
      </xdr:nvGrpSpPr>
      <xdr:grpSpPr>
        <a:xfrm>
          <a:off x="218238" y="0"/>
          <a:ext cx="32802074" cy="2689176"/>
          <a:chOff x="215186" y="0"/>
          <a:chExt cx="25224167" cy="2733049"/>
        </a:xfrm>
      </xdr:grpSpPr>
      <xdr:pic>
        <xdr:nvPicPr>
          <xdr:cNvPr id="6" name="Picture 5">
            <a:extLst>
              <a:ext uri="{FF2B5EF4-FFF2-40B4-BE49-F238E27FC236}">
                <a16:creationId xmlns:a16="http://schemas.microsoft.com/office/drawing/2014/main" id="{00000000-0008-0000-0800-000006000000}"/>
              </a:ext>
            </a:extLst>
          </xdr:cNvPr>
          <xdr:cNvPicPr>
            <a:picLocks noChangeAspect="1"/>
          </xdr:cNvPicPr>
        </xdr:nvPicPr>
        <xdr:blipFill rotWithShape="1">
          <a:blip xmlns:r="http://schemas.openxmlformats.org/officeDocument/2006/relationships" r:embed="rId1" cstate="print"/>
          <a:srcRect l="3064" t="34406" r="12800" b="36286"/>
          <a:stretch>
            <a:fillRect/>
          </a:stretch>
        </xdr:blipFill>
        <xdr:spPr>
          <a:xfrm>
            <a:off x="215186" y="36633"/>
            <a:ext cx="7643826" cy="2011801"/>
          </a:xfrm>
          <a:prstGeom prst="rect">
            <a:avLst/>
          </a:prstGeom>
          <a:ln>
            <a:prstDash val="solid"/>
          </a:ln>
        </xdr:spPr>
      </xdr:pic>
    </xdr:grpSp>
    <xdr:clientData/>
  </xdr:twoCellAnchor>
</xdr:wsDr>
</file>

<file path=xl/drawings/drawing10.xml><?xml version="1.0" encoding="utf-8"?>
<xdr:wsDr xmlns:xdr="http://schemas.openxmlformats.org/drawingml/2006/spreadsheetDrawing" xmlns:a="http://schemas.openxmlformats.org/drawingml/2006/main">
  <xdr:twoCellAnchor>
    <xdr:from>
      <xdr:col>1</xdr:col>
      <xdr:colOff>54952</xdr:colOff>
      <xdr:row>0</xdr:row>
      <xdr:rowOff>0</xdr:rowOff>
    </xdr:from>
    <xdr:to>
      <xdr:col>17</xdr:col>
      <xdr:colOff>104633</xdr:colOff>
      <xdr:row>6</xdr:row>
      <xdr:rowOff>35783</xdr:rowOff>
    </xdr:to>
    <xdr:grpSp>
      <xdr:nvGrpSpPr>
        <xdr:cNvPr id="2" name="Group 1">
          <a:extLst>
            <a:ext uri="{FF2B5EF4-FFF2-40B4-BE49-F238E27FC236}">
              <a16:creationId xmlns:a16="http://schemas.microsoft.com/office/drawing/2014/main" id="{00000000-0008-0000-0900-000002000000}"/>
            </a:ext>
          </a:extLst>
        </xdr:cNvPr>
        <xdr:cNvGrpSpPr/>
      </xdr:nvGrpSpPr>
      <xdr:grpSpPr>
        <a:xfrm>
          <a:off x="218238" y="0"/>
          <a:ext cx="31142002" cy="2689176"/>
          <a:chOff x="215186" y="0"/>
          <a:chExt cx="25224167" cy="2733049"/>
        </a:xfrm>
      </xdr:grpSpPr>
      <xdr:pic>
        <xdr:nvPicPr>
          <xdr:cNvPr id="6" name="Picture 5">
            <a:extLst>
              <a:ext uri="{FF2B5EF4-FFF2-40B4-BE49-F238E27FC236}">
                <a16:creationId xmlns:a16="http://schemas.microsoft.com/office/drawing/2014/main" id="{00000000-0008-0000-0900-000006000000}"/>
              </a:ext>
            </a:extLst>
          </xdr:cNvPr>
          <xdr:cNvPicPr>
            <a:picLocks noChangeAspect="1"/>
          </xdr:cNvPicPr>
        </xdr:nvPicPr>
        <xdr:blipFill rotWithShape="1">
          <a:blip xmlns:r="http://schemas.openxmlformats.org/officeDocument/2006/relationships" r:embed="rId1" cstate="print"/>
          <a:srcRect l="3064" t="34406" r="12800" b="36286"/>
          <a:stretch>
            <a:fillRect/>
          </a:stretch>
        </xdr:blipFill>
        <xdr:spPr>
          <a:xfrm>
            <a:off x="215186" y="36633"/>
            <a:ext cx="7643826" cy="2011801"/>
          </a:xfrm>
          <a:prstGeom prst="rect">
            <a:avLst/>
          </a:prstGeom>
          <a:ln>
            <a:prstDash val="solid"/>
          </a:ln>
        </xdr:spPr>
      </xdr:pic>
    </xdr:grpSp>
    <xdr:clientData/>
  </xdr:twoCellAnchor>
</xdr:wsDr>
</file>

<file path=xl/drawings/drawing11.xml><?xml version="1.0" encoding="utf-8"?>
<xdr:wsDr xmlns:xdr="http://schemas.openxmlformats.org/drawingml/2006/spreadsheetDrawing" xmlns:a="http://schemas.openxmlformats.org/drawingml/2006/main">
  <xdr:twoCellAnchor>
    <xdr:from>
      <xdr:col>1</xdr:col>
      <xdr:colOff>54952</xdr:colOff>
      <xdr:row>0</xdr:row>
      <xdr:rowOff>0</xdr:rowOff>
    </xdr:from>
    <xdr:to>
      <xdr:col>17</xdr:col>
      <xdr:colOff>104633</xdr:colOff>
      <xdr:row>6</xdr:row>
      <xdr:rowOff>35783</xdr:rowOff>
    </xdr:to>
    <xdr:grpSp>
      <xdr:nvGrpSpPr>
        <xdr:cNvPr id="2" name="Group 1">
          <a:extLst>
            <a:ext uri="{FF2B5EF4-FFF2-40B4-BE49-F238E27FC236}">
              <a16:creationId xmlns:a16="http://schemas.microsoft.com/office/drawing/2014/main" id="{00000000-0008-0000-0A00-000002000000}"/>
            </a:ext>
          </a:extLst>
        </xdr:cNvPr>
        <xdr:cNvGrpSpPr/>
      </xdr:nvGrpSpPr>
      <xdr:grpSpPr>
        <a:xfrm>
          <a:off x="218238" y="0"/>
          <a:ext cx="31482181" cy="2689176"/>
          <a:chOff x="215186" y="0"/>
          <a:chExt cx="25224167" cy="2733049"/>
        </a:xfrm>
      </xdr:grpSpPr>
      <xdr:pic>
        <xdr:nvPicPr>
          <xdr:cNvPr id="6" name="Picture 5">
            <a:extLst>
              <a:ext uri="{FF2B5EF4-FFF2-40B4-BE49-F238E27FC236}">
                <a16:creationId xmlns:a16="http://schemas.microsoft.com/office/drawing/2014/main" id="{00000000-0008-0000-0A00-000006000000}"/>
              </a:ext>
            </a:extLst>
          </xdr:cNvPr>
          <xdr:cNvPicPr>
            <a:picLocks noChangeAspect="1"/>
          </xdr:cNvPicPr>
        </xdr:nvPicPr>
        <xdr:blipFill rotWithShape="1">
          <a:blip xmlns:r="http://schemas.openxmlformats.org/officeDocument/2006/relationships" r:embed="rId1" cstate="print"/>
          <a:srcRect l="3064" t="34406" r="12800" b="36286"/>
          <a:stretch>
            <a:fillRect/>
          </a:stretch>
        </xdr:blipFill>
        <xdr:spPr>
          <a:xfrm>
            <a:off x="215186" y="36633"/>
            <a:ext cx="7643826" cy="2011801"/>
          </a:xfrm>
          <a:prstGeom prst="rect">
            <a:avLst/>
          </a:prstGeom>
          <a:ln>
            <a:prstDash val="solid"/>
          </a:ln>
        </xdr:spPr>
      </xdr:pic>
    </xdr:grpSp>
    <xdr:clientData/>
  </xdr:twoCellAnchor>
</xdr:wsDr>
</file>

<file path=xl/drawings/drawing12.xml><?xml version="1.0" encoding="utf-8"?>
<xdr:wsDr xmlns:xdr="http://schemas.openxmlformats.org/drawingml/2006/spreadsheetDrawing" xmlns:a="http://schemas.openxmlformats.org/drawingml/2006/main">
  <xdr:twoCellAnchor>
    <xdr:from>
      <xdr:col>1</xdr:col>
      <xdr:colOff>54952</xdr:colOff>
      <xdr:row>0</xdr:row>
      <xdr:rowOff>0</xdr:rowOff>
    </xdr:from>
    <xdr:to>
      <xdr:col>17</xdr:col>
      <xdr:colOff>104633</xdr:colOff>
      <xdr:row>6</xdr:row>
      <xdr:rowOff>35783</xdr:rowOff>
    </xdr:to>
    <xdr:grpSp>
      <xdr:nvGrpSpPr>
        <xdr:cNvPr id="2" name="Group 1">
          <a:extLst>
            <a:ext uri="{FF2B5EF4-FFF2-40B4-BE49-F238E27FC236}">
              <a16:creationId xmlns:a16="http://schemas.microsoft.com/office/drawing/2014/main" id="{00000000-0008-0000-0B00-000002000000}"/>
            </a:ext>
          </a:extLst>
        </xdr:cNvPr>
        <xdr:cNvGrpSpPr/>
      </xdr:nvGrpSpPr>
      <xdr:grpSpPr>
        <a:xfrm>
          <a:off x="221640" y="0"/>
          <a:ext cx="28315118" cy="2726596"/>
          <a:chOff x="215186" y="0"/>
          <a:chExt cx="25224167" cy="2733049"/>
        </a:xfrm>
      </xdr:grpSpPr>
      <xdr:pic>
        <xdr:nvPicPr>
          <xdr:cNvPr id="6" name="Picture 5">
            <a:extLst>
              <a:ext uri="{FF2B5EF4-FFF2-40B4-BE49-F238E27FC236}">
                <a16:creationId xmlns:a16="http://schemas.microsoft.com/office/drawing/2014/main" id="{00000000-0008-0000-0B00-000006000000}"/>
              </a:ext>
            </a:extLst>
          </xdr:cNvPr>
          <xdr:cNvPicPr>
            <a:picLocks noChangeAspect="1"/>
          </xdr:cNvPicPr>
        </xdr:nvPicPr>
        <xdr:blipFill rotWithShape="1">
          <a:blip xmlns:r="http://schemas.openxmlformats.org/officeDocument/2006/relationships" r:embed="rId1" cstate="print"/>
          <a:srcRect l="3064" t="34406" r="12800" b="36286"/>
          <a:stretch>
            <a:fillRect/>
          </a:stretch>
        </xdr:blipFill>
        <xdr:spPr>
          <a:xfrm>
            <a:off x="215186" y="36633"/>
            <a:ext cx="7643826" cy="2011801"/>
          </a:xfrm>
          <a:prstGeom prst="rect">
            <a:avLst/>
          </a:prstGeom>
          <a:ln>
            <a:prstDash val="solid"/>
          </a:ln>
        </xdr:spPr>
      </xdr:pic>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p:/r/teams/Career/Shared%20Documents/Slalom%20Promotion%20Readiness%20Reflection%20Summary%20Slide.pptx?d=w52b08604f6394bcd84b30439493efe15&amp;csf=1&amp;web=1&amp;e=G3brVl"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79998168889431442"/>
  </sheetPr>
  <dimension ref="B7:R43"/>
  <sheetViews>
    <sheetView zoomScale="70" zoomScaleNormal="70" workbookViewId="0">
      <selection activeCell="V24" sqref="V24"/>
    </sheetView>
  </sheetViews>
  <sheetFormatPr defaultColWidth="8.625" defaultRowHeight="15.75"/>
  <cols>
    <col min="1" max="1" width="2.625" style="278" customWidth="1"/>
    <col min="2" max="16" width="8.625" style="278" customWidth="1"/>
    <col min="17" max="17" width="28.5" style="278" customWidth="1"/>
    <col min="18" max="18" width="1.625" style="278" customWidth="1"/>
    <col min="19" max="23" width="8.625" style="278" customWidth="1"/>
    <col min="24" max="16384" width="8.625" style="278"/>
  </cols>
  <sheetData>
    <row r="7" spans="2:18" ht="59.45" customHeight="1">
      <c r="B7" s="305"/>
      <c r="C7" s="299"/>
      <c r="D7" s="299"/>
      <c r="E7" s="299"/>
      <c r="F7" s="299"/>
      <c r="G7" s="299"/>
      <c r="H7" s="299"/>
      <c r="I7" s="299"/>
      <c r="J7" s="299"/>
      <c r="K7" s="299"/>
      <c r="L7" s="299"/>
      <c r="M7" s="299"/>
      <c r="N7" s="299"/>
      <c r="O7" s="299"/>
      <c r="P7" s="299"/>
      <c r="Q7" s="299"/>
      <c r="R7" s="299"/>
    </row>
    <row r="8" spans="2:18" ht="104.45" customHeight="1">
      <c r="B8" s="306" t="s">
        <v>0</v>
      </c>
      <c r="C8" s="307"/>
      <c r="D8" s="307"/>
      <c r="E8" s="307"/>
      <c r="F8" s="307"/>
      <c r="G8" s="307"/>
      <c r="H8" s="307"/>
      <c r="I8" s="307"/>
      <c r="J8" s="307"/>
      <c r="K8" s="307"/>
      <c r="L8" s="307"/>
      <c r="M8" s="307"/>
      <c r="N8" s="307"/>
      <c r="O8" s="307"/>
      <c r="P8" s="307"/>
      <c r="Q8" s="308"/>
    </row>
    <row r="9" spans="2:18" ht="20.100000000000001" customHeight="1">
      <c r="B9" s="304" t="s">
        <v>1</v>
      </c>
      <c r="C9" s="299"/>
      <c r="D9" s="299"/>
      <c r="E9" s="299"/>
      <c r="F9" s="299"/>
      <c r="G9" s="299"/>
      <c r="H9" s="299"/>
      <c r="I9" s="299"/>
      <c r="J9" s="299"/>
      <c r="K9" s="299"/>
      <c r="L9" s="299"/>
      <c r="M9" s="299"/>
      <c r="N9" s="299"/>
      <c r="O9" s="299"/>
      <c r="P9" s="299"/>
      <c r="Q9" s="300"/>
    </row>
    <row r="10" spans="2:18" ht="129.6" customHeight="1">
      <c r="B10" s="298" t="s">
        <v>2</v>
      </c>
      <c r="C10" s="299"/>
      <c r="D10" s="299"/>
      <c r="E10" s="299"/>
      <c r="F10" s="299"/>
      <c r="G10" s="299"/>
      <c r="H10" s="299"/>
      <c r="I10" s="299"/>
      <c r="J10" s="299"/>
      <c r="K10" s="299"/>
      <c r="L10" s="299"/>
      <c r="M10" s="299"/>
      <c r="N10" s="299"/>
      <c r="O10" s="299"/>
      <c r="P10" s="299"/>
      <c r="Q10" s="300"/>
    </row>
    <row r="11" spans="2:18" ht="16.5" customHeight="1">
      <c r="B11" s="256" t="s">
        <v>3</v>
      </c>
      <c r="Q11" s="255"/>
    </row>
    <row r="12" spans="2:18">
      <c r="B12" s="254" t="s">
        <v>4</v>
      </c>
      <c r="Q12" s="255"/>
    </row>
    <row r="13" spans="2:18">
      <c r="B13" s="254"/>
      <c r="Q13" s="255"/>
    </row>
    <row r="14" spans="2:18">
      <c r="B14" s="254"/>
      <c r="Q14" s="255"/>
    </row>
    <row r="15" spans="2:18">
      <c r="B15" s="254"/>
      <c r="Q15" s="255"/>
    </row>
    <row r="16" spans="2:18">
      <c r="B16" s="254"/>
      <c r="Q16" s="255"/>
    </row>
    <row r="17" spans="2:17">
      <c r="B17" s="254"/>
      <c r="Q17" s="255"/>
    </row>
    <row r="18" spans="2:17">
      <c r="B18" s="254"/>
      <c r="Q18" s="255"/>
    </row>
    <row r="19" spans="2:17">
      <c r="B19" s="254"/>
      <c r="Q19" s="255"/>
    </row>
    <row r="20" spans="2:17">
      <c r="B20" s="254"/>
      <c r="Q20" s="255"/>
    </row>
    <row r="21" spans="2:17">
      <c r="B21" s="254"/>
      <c r="Q21" s="255"/>
    </row>
    <row r="22" spans="2:17">
      <c r="B22" s="254"/>
      <c r="Q22" s="255"/>
    </row>
    <row r="23" spans="2:17">
      <c r="B23" s="254"/>
      <c r="Q23" s="255"/>
    </row>
    <row r="24" spans="2:17">
      <c r="B24" s="254"/>
      <c r="Q24" s="255"/>
    </row>
    <row r="25" spans="2:17">
      <c r="B25" s="254"/>
      <c r="Q25" s="255"/>
    </row>
    <row r="26" spans="2:17">
      <c r="B26" s="254"/>
      <c r="Q26" s="255"/>
    </row>
    <row r="27" spans="2:17">
      <c r="B27" s="254"/>
      <c r="Q27" s="255"/>
    </row>
    <row r="28" spans="2:17">
      <c r="B28" s="254"/>
      <c r="Q28" s="255"/>
    </row>
    <row r="29" spans="2:17">
      <c r="B29" s="254"/>
      <c r="Q29" s="255"/>
    </row>
    <row r="30" spans="2:17">
      <c r="B30" s="254"/>
      <c r="Q30" s="255"/>
    </row>
    <row r="31" spans="2:17">
      <c r="B31" s="254"/>
      <c r="Q31" s="255"/>
    </row>
    <row r="32" spans="2:17">
      <c r="B32" s="254"/>
      <c r="Q32" s="255"/>
    </row>
    <row r="33" spans="2:17">
      <c r="B33" s="254"/>
      <c r="Q33" s="255"/>
    </row>
    <row r="34" spans="2:17">
      <c r="B34" s="254"/>
      <c r="Q34" s="255"/>
    </row>
    <row r="35" spans="2:17">
      <c r="B35" s="254"/>
      <c r="Q35" s="255"/>
    </row>
    <row r="36" spans="2:17">
      <c r="B36" s="254"/>
      <c r="Q36" s="255"/>
    </row>
    <row r="37" spans="2:17">
      <c r="B37" s="254"/>
      <c r="Q37" s="255"/>
    </row>
    <row r="38" spans="2:17">
      <c r="B38" s="254"/>
      <c r="Q38" s="255"/>
    </row>
    <row r="39" spans="2:17">
      <c r="B39" s="254"/>
      <c r="Q39" s="255"/>
    </row>
    <row r="40" spans="2:17">
      <c r="B40" s="254"/>
      <c r="Q40" s="255"/>
    </row>
    <row r="41" spans="2:17" ht="13.5" customHeight="1">
      <c r="B41" s="254"/>
      <c r="Q41" s="255"/>
    </row>
    <row r="42" spans="2:17" ht="40.5" customHeight="1">
      <c r="B42" s="301" t="s">
        <v>5</v>
      </c>
      <c r="C42" s="302"/>
      <c r="D42" s="302"/>
      <c r="E42" s="302"/>
      <c r="F42" s="302"/>
      <c r="G42" s="302"/>
      <c r="H42" s="302"/>
      <c r="I42" s="302"/>
      <c r="J42" s="302"/>
      <c r="K42" s="302"/>
      <c r="L42" s="302"/>
      <c r="M42" s="302"/>
      <c r="N42" s="302"/>
      <c r="O42" s="302"/>
      <c r="P42" s="302"/>
      <c r="Q42" s="303"/>
    </row>
    <row r="43" spans="2:17" ht="12.95" customHeight="1"/>
  </sheetData>
  <mergeCells count="5">
    <mergeCell ref="B10:Q10"/>
    <mergeCell ref="B42:Q42"/>
    <mergeCell ref="B9:Q9"/>
    <mergeCell ref="B7:R7"/>
    <mergeCell ref="B8:Q8"/>
  </mergeCells>
  <pageMargins left="0.7" right="0.7" top="0.75" bottom="0.75" header="0.3" footer="0.3"/>
  <pageSetup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tint="0.79998168889431442"/>
  </sheetPr>
  <dimension ref="B10:R47"/>
  <sheetViews>
    <sheetView topLeftCell="A5" zoomScale="99" zoomScaleNormal="99" workbookViewId="0">
      <selection activeCell="T12" sqref="T12"/>
    </sheetView>
  </sheetViews>
  <sheetFormatPr defaultColWidth="8.625" defaultRowHeight="15.75"/>
  <cols>
    <col min="1" max="1" width="1.875" style="278" customWidth="1"/>
    <col min="2" max="16" width="8.625" style="278" customWidth="1"/>
    <col min="17" max="17" width="19.125" style="278" customWidth="1"/>
    <col min="18" max="18" width="1.625" style="278" customWidth="1"/>
    <col min="19" max="23" width="8.625" style="278" customWidth="1"/>
    <col min="24" max="16384" width="8.625" style="278"/>
  </cols>
  <sheetData>
    <row r="10" spans="2:18" ht="51" customHeight="1">
      <c r="B10" s="313"/>
      <c r="C10" s="299"/>
      <c r="D10" s="299"/>
      <c r="E10" s="299"/>
      <c r="F10" s="299"/>
      <c r="G10" s="299"/>
      <c r="H10" s="299"/>
      <c r="I10" s="299"/>
      <c r="J10" s="299"/>
      <c r="K10" s="299"/>
      <c r="L10" s="299"/>
      <c r="M10" s="43"/>
      <c r="N10" s="43"/>
      <c r="O10" s="43"/>
      <c r="P10" s="43"/>
      <c r="Q10" s="43"/>
      <c r="R10" s="38"/>
    </row>
    <row r="11" spans="2:18" ht="54" customHeight="1">
      <c r="B11" s="314" t="s">
        <v>6</v>
      </c>
      <c r="C11" s="315"/>
      <c r="D11" s="315"/>
      <c r="E11" s="315"/>
      <c r="F11" s="315"/>
      <c r="G11" s="315"/>
      <c r="H11" s="315"/>
      <c r="I11" s="315"/>
      <c r="J11" s="315"/>
      <c r="K11" s="315"/>
      <c r="L11" s="315"/>
      <c r="M11" s="315"/>
      <c r="N11" s="315"/>
      <c r="O11" s="315"/>
      <c r="P11" s="315"/>
      <c r="Q11" s="316"/>
    </row>
    <row r="12" spans="2:18" ht="61.5" customHeight="1">
      <c r="B12" s="309" t="s">
        <v>7</v>
      </c>
      <c r="C12" s="299"/>
      <c r="D12" s="299"/>
      <c r="E12" s="299"/>
      <c r="F12" s="299"/>
      <c r="G12" s="299"/>
      <c r="H12" s="299"/>
      <c r="I12" s="299"/>
      <c r="J12" s="299"/>
      <c r="K12" s="299"/>
      <c r="L12" s="299"/>
      <c r="M12" s="299"/>
      <c r="N12" s="299"/>
      <c r="O12" s="299"/>
      <c r="P12" s="299"/>
      <c r="Q12" s="310"/>
    </row>
    <row r="13" spans="2:18" ht="12.95" customHeight="1">
      <c r="B13" s="311" t="s">
        <v>8</v>
      </c>
      <c r="C13" s="299"/>
      <c r="D13" s="299"/>
      <c r="E13" s="299"/>
      <c r="F13" s="299"/>
      <c r="G13" s="299"/>
      <c r="H13" s="299"/>
      <c r="I13" s="299"/>
      <c r="J13" s="299"/>
      <c r="K13" s="299"/>
      <c r="L13" s="299"/>
      <c r="M13" s="299"/>
      <c r="N13" s="299"/>
      <c r="O13" s="299"/>
      <c r="P13" s="299"/>
      <c r="Q13" s="312"/>
    </row>
    <row r="14" spans="2:18">
      <c r="B14" s="175"/>
      <c r="C14" s="40"/>
      <c r="D14" s="40"/>
      <c r="E14" s="40"/>
      <c r="F14" s="40"/>
      <c r="G14" s="40"/>
      <c r="H14" s="40"/>
      <c r="I14" s="40"/>
      <c r="J14" s="40"/>
      <c r="K14" s="40"/>
      <c r="L14" s="40"/>
      <c r="M14" s="40"/>
      <c r="N14" s="40"/>
      <c r="O14" s="40"/>
      <c r="P14" s="40"/>
      <c r="Q14" s="176"/>
    </row>
    <row r="15" spans="2:18">
      <c r="B15" s="175"/>
      <c r="C15" s="40"/>
      <c r="D15" s="40"/>
      <c r="E15" s="40"/>
      <c r="F15" s="40"/>
      <c r="G15" s="40"/>
      <c r="H15" s="40"/>
      <c r="I15" s="40"/>
      <c r="J15" s="40"/>
      <c r="K15" s="40"/>
      <c r="L15" s="40"/>
      <c r="M15" s="40"/>
      <c r="N15" s="40"/>
      <c r="O15" s="40"/>
      <c r="P15" s="40"/>
      <c r="Q15" s="176"/>
    </row>
    <row r="16" spans="2:18">
      <c r="B16" s="175"/>
      <c r="C16" s="40"/>
      <c r="D16" s="40"/>
      <c r="E16" s="40"/>
      <c r="F16" s="40"/>
      <c r="G16" s="40"/>
      <c r="H16" s="40"/>
      <c r="I16" s="40"/>
      <c r="J16" s="40"/>
      <c r="K16" s="40"/>
      <c r="L16" s="40"/>
      <c r="M16" s="40"/>
      <c r="N16" s="40"/>
      <c r="O16" s="40"/>
      <c r="P16" s="40"/>
      <c r="Q16" s="176"/>
    </row>
    <row r="17" spans="2:17">
      <c r="B17" s="175"/>
      <c r="C17" s="40"/>
      <c r="D17" s="40"/>
      <c r="E17" s="40"/>
      <c r="F17" s="40"/>
      <c r="G17" s="40"/>
      <c r="H17" s="40"/>
      <c r="I17" s="40"/>
      <c r="J17" s="40"/>
      <c r="K17" s="40"/>
      <c r="L17" s="40"/>
      <c r="M17" s="40"/>
      <c r="N17" s="40"/>
      <c r="O17" s="40"/>
      <c r="P17" s="40"/>
      <c r="Q17" s="176"/>
    </row>
    <row r="18" spans="2:17">
      <c r="B18" s="175"/>
      <c r="C18" s="40"/>
      <c r="D18" s="40"/>
      <c r="E18" s="40"/>
      <c r="F18" s="40"/>
      <c r="G18" s="40"/>
      <c r="H18" s="40"/>
      <c r="I18" s="40"/>
      <c r="J18" s="40"/>
      <c r="K18" s="40"/>
      <c r="L18" s="40"/>
      <c r="M18" s="40"/>
      <c r="N18" s="40"/>
      <c r="O18" s="40"/>
      <c r="P18" s="40"/>
      <c r="Q18" s="176"/>
    </row>
    <row r="19" spans="2:17">
      <c r="B19" s="175"/>
      <c r="C19" s="40"/>
      <c r="D19" s="40"/>
      <c r="E19" s="40"/>
      <c r="F19" s="40"/>
      <c r="G19" s="40"/>
      <c r="H19" s="40"/>
      <c r="I19" s="40"/>
      <c r="J19" s="40"/>
      <c r="K19" s="40"/>
      <c r="L19" s="40"/>
      <c r="M19" s="40"/>
      <c r="N19" s="40"/>
      <c r="O19" s="40"/>
      <c r="P19" s="40"/>
      <c r="Q19" s="176"/>
    </row>
    <row r="20" spans="2:17">
      <c r="B20" s="175"/>
      <c r="C20" s="40"/>
      <c r="D20" s="40"/>
      <c r="E20" s="40"/>
      <c r="F20" s="40"/>
      <c r="G20" s="40"/>
      <c r="H20" s="40"/>
      <c r="I20" s="40"/>
      <c r="J20" s="40"/>
      <c r="K20" s="40"/>
      <c r="L20" s="40"/>
      <c r="M20" s="40"/>
      <c r="N20" s="40"/>
      <c r="O20" s="40"/>
      <c r="P20" s="40"/>
      <c r="Q20" s="176"/>
    </row>
    <row r="21" spans="2:17">
      <c r="B21" s="175"/>
      <c r="C21" s="40"/>
      <c r="D21" s="40"/>
      <c r="E21" s="40"/>
      <c r="F21" s="40"/>
      <c r="G21" s="40"/>
      <c r="H21" s="40"/>
      <c r="I21" s="40"/>
      <c r="J21" s="40"/>
      <c r="K21" s="40"/>
      <c r="L21" s="40"/>
      <c r="M21" s="40"/>
      <c r="N21" s="40"/>
      <c r="O21" s="40"/>
      <c r="P21" s="40"/>
      <c r="Q21" s="176"/>
    </row>
    <row r="22" spans="2:17">
      <c r="B22" s="175"/>
      <c r="C22" s="40"/>
      <c r="D22" s="40"/>
      <c r="E22" s="40"/>
      <c r="F22" s="40"/>
      <c r="G22" s="40"/>
      <c r="H22" s="40"/>
      <c r="I22" s="40"/>
      <c r="J22" s="40"/>
      <c r="K22" s="40"/>
      <c r="L22" s="40"/>
      <c r="M22" s="40"/>
      <c r="N22" s="40"/>
      <c r="O22" s="40"/>
      <c r="P22" s="40"/>
      <c r="Q22" s="176"/>
    </row>
    <row r="23" spans="2:17">
      <c r="B23" s="175"/>
      <c r="C23" s="40"/>
      <c r="D23" s="40"/>
      <c r="E23" s="40"/>
      <c r="F23" s="40"/>
      <c r="G23" s="40"/>
      <c r="H23" s="40"/>
      <c r="I23" s="40"/>
      <c r="J23" s="40"/>
      <c r="K23" s="40"/>
      <c r="L23" s="40"/>
      <c r="M23" s="40"/>
      <c r="N23" s="40"/>
      <c r="O23" s="40"/>
      <c r="P23" s="40"/>
      <c r="Q23" s="176"/>
    </row>
    <row r="24" spans="2:17">
      <c r="B24" s="175"/>
      <c r="C24" s="40"/>
      <c r="D24" s="40"/>
      <c r="E24" s="40"/>
      <c r="F24" s="40"/>
      <c r="G24" s="40"/>
      <c r="H24" s="40"/>
      <c r="I24" s="40"/>
      <c r="J24" s="40"/>
      <c r="K24" s="40"/>
      <c r="L24" s="40"/>
      <c r="M24" s="40"/>
      <c r="N24" s="40"/>
      <c r="O24" s="40"/>
      <c r="P24" s="40"/>
      <c r="Q24" s="176"/>
    </row>
    <row r="25" spans="2:17">
      <c r="B25" s="175"/>
      <c r="C25" s="40"/>
      <c r="D25" s="40"/>
      <c r="E25" s="40"/>
      <c r="F25" s="40"/>
      <c r="G25" s="40"/>
      <c r="H25" s="40"/>
      <c r="I25" s="40"/>
      <c r="J25" s="40"/>
      <c r="K25" s="40"/>
      <c r="L25" s="40"/>
      <c r="M25" s="40"/>
      <c r="N25" s="40"/>
      <c r="O25" s="40"/>
      <c r="P25" s="40"/>
      <c r="Q25" s="176"/>
    </row>
    <row r="26" spans="2:17">
      <c r="B26" s="175"/>
      <c r="C26" s="40"/>
      <c r="D26" s="40"/>
      <c r="E26" s="40"/>
      <c r="F26" s="40"/>
      <c r="G26" s="40"/>
      <c r="H26" s="40"/>
      <c r="I26" s="40"/>
      <c r="J26" s="40"/>
      <c r="K26" s="40"/>
      <c r="L26" s="40"/>
      <c r="M26" s="40"/>
      <c r="N26" s="40"/>
      <c r="O26" s="40"/>
      <c r="P26" s="40"/>
      <c r="Q26" s="176"/>
    </row>
    <row r="27" spans="2:17">
      <c r="B27" s="175"/>
      <c r="C27" s="40"/>
      <c r="D27" s="40"/>
      <c r="E27" s="40"/>
      <c r="F27" s="40"/>
      <c r="G27" s="40"/>
      <c r="H27" s="40"/>
      <c r="I27" s="40"/>
      <c r="J27" s="40"/>
      <c r="K27" s="40"/>
      <c r="L27" s="40"/>
      <c r="M27" s="40"/>
      <c r="N27" s="40"/>
      <c r="O27" s="40"/>
      <c r="P27" s="40"/>
      <c r="Q27" s="176"/>
    </row>
    <row r="28" spans="2:17">
      <c r="B28" s="175"/>
      <c r="C28" s="40"/>
      <c r="D28" s="40"/>
      <c r="E28" s="40"/>
      <c r="F28" s="40"/>
      <c r="G28" s="40"/>
      <c r="H28" s="40"/>
      <c r="I28" s="40"/>
      <c r="J28" s="40"/>
      <c r="K28" s="40"/>
      <c r="L28" s="40"/>
      <c r="M28" s="40"/>
      <c r="N28" s="40"/>
      <c r="O28" s="40"/>
      <c r="P28" s="40"/>
      <c r="Q28" s="176"/>
    </row>
    <row r="29" spans="2:17">
      <c r="B29" s="175"/>
      <c r="C29" s="40"/>
      <c r="D29" s="40"/>
      <c r="E29" s="40"/>
      <c r="F29" s="40"/>
      <c r="G29" s="40"/>
      <c r="H29" s="40"/>
      <c r="I29" s="40"/>
      <c r="J29" s="40"/>
      <c r="K29" s="40"/>
      <c r="L29" s="40"/>
      <c r="M29" s="40"/>
      <c r="N29" s="40"/>
      <c r="O29" s="40"/>
      <c r="P29" s="40"/>
      <c r="Q29" s="176"/>
    </row>
    <row r="30" spans="2:17">
      <c r="B30" s="175"/>
      <c r="C30" s="40"/>
      <c r="D30" s="40"/>
      <c r="E30" s="40"/>
      <c r="F30" s="40"/>
      <c r="G30" s="40"/>
      <c r="H30" s="40"/>
      <c r="I30" s="40"/>
      <c r="J30" s="40"/>
      <c r="K30" s="40"/>
      <c r="L30" s="40"/>
      <c r="M30" s="40"/>
      <c r="N30" s="40"/>
      <c r="O30" s="40"/>
      <c r="P30" s="40"/>
      <c r="Q30" s="176"/>
    </row>
    <row r="31" spans="2:17">
      <c r="B31" s="175"/>
      <c r="C31" s="40"/>
      <c r="D31" s="40"/>
      <c r="E31" s="40"/>
      <c r="F31" s="40"/>
      <c r="G31" s="40"/>
      <c r="H31" s="40"/>
      <c r="I31" s="40"/>
      <c r="J31" s="40"/>
      <c r="K31" s="40"/>
      <c r="L31" s="40"/>
      <c r="M31" s="40"/>
      <c r="N31" s="40"/>
      <c r="O31" s="40"/>
      <c r="P31" s="40"/>
      <c r="Q31" s="176"/>
    </row>
    <row r="32" spans="2:17">
      <c r="B32" s="175"/>
      <c r="C32" s="40"/>
      <c r="D32" s="40"/>
      <c r="E32" s="40"/>
      <c r="F32" s="40"/>
      <c r="G32" s="40"/>
      <c r="H32" s="40"/>
      <c r="I32" s="40"/>
      <c r="J32" s="40"/>
      <c r="K32" s="40"/>
      <c r="L32" s="40"/>
      <c r="M32" s="40"/>
      <c r="N32" s="40"/>
      <c r="O32" s="40"/>
      <c r="P32" s="40"/>
      <c r="Q32" s="176"/>
    </row>
    <row r="33" spans="2:17">
      <c r="B33" s="175"/>
      <c r="C33" s="40"/>
      <c r="D33" s="40"/>
      <c r="E33" s="40"/>
      <c r="F33" s="40"/>
      <c r="G33" s="40"/>
      <c r="H33" s="40"/>
      <c r="I33" s="40"/>
      <c r="J33" s="40"/>
      <c r="K33" s="40"/>
      <c r="L33" s="40"/>
      <c r="M33" s="40"/>
      <c r="N33" s="40"/>
      <c r="O33" s="40"/>
      <c r="P33" s="40"/>
      <c r="Q33" s="176"/>
    </row>
    <row r="34" spans="2:17">
      <c r="B34" s="175"/>
      <c r="C34" s="40"/>
      <c r="D34" s="40"/>
      <c r="E34" s="40"/>
      <c r="F34" s="40"/>
      <c r="G34" s="40"/>
      <c r="H34" s="40"/>
      <c r="I34" s="40"/>
      <c r="J34" s="40"/>
      <c r="K34" s="40"/>
      <c r="L34" s="40"/>
      <c r="M34" s="40"/>
      <c r="N34" s="40"/>
      <c r="O34" s="40"/>
      <c r="P34" s="40"/>
      <c r="Q34" s="176"/>
    </row>
    <row r="35" spans="2:17">
      <c r="B35" s="175"/>
      <c r="C35" s="40"/>
      <c r="D35" s="40"/>
      <c r="E35" s="40"/>
      <c r="F35" s="40"/>
      <c r="G35" s="40"/>
      <c r="H35" s="40"/>
      <c r="I35" s="40"/>
      <c r="J35" s="40"/>
      <c r="K35" s="40"/>
      <c r="L35" s="40"/>
      <c r="M35" s="40"/>
      <c r="N35" s="40"/>
      <c r="O35" s="40"/>
      <c r="P35" s="40"/>
      <c r="Q35" s="176"/>
    </row>
    <row r="36" spans="2:17">
      <c r="B36" s="175"/>
      <c r="C36" s="40"/>
      <c r="D36" s="40"/>
      <c r="E36" s="40"/>
      <c r="F36" s="40"/>
      <c r="G36" s="40"/>
      <c r="H36" s="40"/>
      <c r="I36" s="40"/>
      <c r="J36" s="40"/>
      <c r="K36" s="40"/>
      <c r="L36" s="40"/>
      <c r="M36" s="40"/>
      <c r="N36" s="40"/>
      <c r="O36" s="40"/>
      <c r="P36" s="40"/>
      <c r="Q36" s="176"/>
    </row>
    <row r="37" spans="2:17">
      <c r="B37" s="175"/>
      <c r="C37" s="40"/>
      <c r="D37" s="40"/>
      <c r="E37" s="40"/>
      <c r="F37" s="40"/>
      <c r="G37" s="40"/>
      <c r="H37" s="40"/>
      <c r="I37" s="40"/>
      <c r="J37" s="40"/>
      <c r="K37" s="40"/>
      <c r="L37" s="40"/>
      <c r="M37" s="40"/>
      <c r="N37" s="40"/>
      <c r="O37" s="40"/>
      <c r="P37" s="40"/>
      <c r="Q37" s="176"/>
    </row>
    <row r="38" spans="2:17">
      <c r="B38" s="175"/>
      <c r="C38" s="40"/>
      <c r="D38" s="40"/>
      <c r="E38" s="40"/>
      <c r="F38" s="40"/>
      <c r="G38" s="40"/>
      <c r="H38" s="40"/>
      <c r="I38" s="40"/>
      <c r="J38" s="40"/>
      <c r="K38" s="40"/>
      <c r="L38" s="40"/>
      <c r="M38" s="40"/>
      <c r="N38" s="40"/>
      <c r="O38" s="40"/>
      <c r="P38" s="40"/>
      <c r="Q38" s="176"/>
    </row>
    <row r="39" spans="2:17">
      <c r="B39" s="175"/>
      <c r="C39" s="40"/>
      <c r="D39" s="40"/>
      <c r="E39" s="40"/>
      <c r="F39" s="40"/>
      <c r="G39" s="40"/>
      <c r="H39" s="40"/>
      <c r="I39" s="40"/>
      <c r="J39" s="40"/>
      <c r="K39" s="40"/>
      <c r="L39" s="40"/>
      <c r="M39" s="40"/>
      <c r="N39" s="40"/>
      <c r="O39" s="40"/>
      <c r="P39" s="40"/>
      <c r="Q39" s="176"/>
    </row>
    <row r="40" spans="2:17">
      <c r="B40" s="175"/>
      <c r="C40" s="40"/>
      <c r="D40" s="40"/>
      <c r="E40" s="40"/>
      <c r="F40" s="40"/>
      <c r="G40" s="40"/>
      <c r="H40" s="40"/>
      <c r="I40" s="40"/>
      <c r="J40" s="40"/>
      <c r="K40" s="40"/>
      <c r="L40" s="40"/>
      <c r="M40" s="40"/>
      <c r="N40" s="40"/>
      <c r="O40" s="40"/>
      <c r="P40" s="40"/>
      <c r="Q40" s="176"/>
    </row>
    <row r="41" spans="2:17">
      <c r="B41" s="175"/>
      <c r="C41" s="40"/>
      <c r="D41" s="40"/>
      <c r="E41" s="40"/>
      <c r="F41" s="40"/>
      <c r="G41" s="40"/>
      <c r="H41" s="40"/>
      <c r="I41" s="40"/>
      <c r="J41" s="40"/>
      <c r="K41" s="40"/>
      <c r="L41" s="40"/>
      <c r="M41" s="40"/>
      <c r="N41" s="40"/>
      <c r="O41" s="40"/>
      <c r="P41" s="40"/>
      <c r="Q41" s="176"/>
    </row>
    <row r="42" spans="2:17">
      <c r="B42" s="175"/>
      <c r="C42" s="40"/>
      <c r="D42" s="40"/>
      <c r="E42" s="40"/>
      <c r="F42" s="40"/>
      <c r="G42" s="40"/>
      <c r="H42" s="40"/>
      <c r="I42" s="40"/>
      <c r="J42" s="40"/>
      <c r="K42" s="40"/>
      <c r="L42" s="40"/>
      <c r="M42" s="40"/>
      <c r="N42" s="40"/>
      <c r="O42" s="40"/>
      <c r="P42" s="40"/>
      <c r="Q42" s="176"/>
    </row>
    <row r="43" spans="2:17">
      <c r="B43" s="177"/>
      <c r="C43" s="178"/>
      <c r="D43" s="178"/>
      <c r="E43" s="178"/>
      <c r="F43" s="178"/>
      <c r="G43" s="178"/>
      <c r="H43" s="178"/>
      <c r="I43" s="178"/>
      <c r="J43" s="178"/>
      <c r="K43" s="178"/>
      <c r="L43" s="178"/>
      <c r="M43" s="178"/>
      <c r="N43" s="178"/>
      <c r="O43" s="178"/>
      <c r="P43" s="178"/>
      <c r="Q43" s="179"/>
    </row>
    <row r="46" spans="2:17" ht="9" customHeight="1"/>
    <row r="47" spans="2:17" ht="9" customHeight="1"/>
  </sheetData>
  <mergeCells count="4">
    <mergeCell ref="B12:Q12"/>
    <mergeCell ref="B13:Q13"/>
    <mergeCell ref="B10:L10"/>
    <mergeCell ref="B11:Q11"/>
  </mergeCells>
  <hyperlinks>
    <hyperlink ref="B13" r:id="rId1" xr:uid="{00000000-0004-0000-0100-000000000000}"/>
  </hyperlinks>
  <pageMargins left="0.7" right="0.7" top="0.75" bottom="0.75" header="0.3" footer="0.3"/>
  <pageSetup orientation="portrait"/>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348C5"/>
  </sheetPr>
  <dimension ref="A4:R26"/>
  <sheetViews>
    <sheetView zoomScale="90" zoomScaleNormal="90" workbookViewId="0">
      <selection activeCell="T21" sqref="T21"/>
    </sheetView>
  </sheetViews>
  <sheetFormatPr defaultColWidth="8.625" defaultRowHeight="15.75"/>
  <cols>
    <col min="1" max="1" width="2.875" style="279" customWidth="1"/>
    <col min="2" max="2" width="29.375" style="279" customWidth="1"/>
    <col min="3" max="3" width="58.5" style="279" bestFit="1" customWidth="1"/>
    <col min="4" max="4" width="61.875" style="279" bestFit="1" customWidth="1"/>
    <col min="5" max="5" width="40.625" style="279" bestFit="1" customWidth="1"/>
    <col min="6" max="6" width="53" style="279" bestFit="1" customWidth="1"/>
    <col min="7" max="7" width="3.125" style="279" customWidth="1"/>
    <col min="8" max="12" width="8.625" style="279" customWidth="1"/>
    <col min="13" max="16384" width="8.625" style="279"/>
  </cols>
  <sheetData>
    <row r="4" spans="1:18" ht="19.5" customHeight="1">
      <c r="A4" s="320"/>
      <c r="B4" s="318"/>
      <c r="C4" s="318"/>
      <c r="D4" s="318"/>
      <c r="E4" s="318"/>
      <c r="F4" s="318"/>
      <c r="G4" s="318"/>
      <c r="H4" s="318"/>
      <c r="I4" s="318"/>
      <c r="J4" s="318"/>
      <c r="K4" s="318"/>
      <c r="L4" s="318"/>
      <c r="M4" s="318"/>
      <c r="N4" s="318"/>
      <c r="O4" s="318"/>
      <c r="P4" s="318"/>
      <c r="Q4" s="318"/>
      <c r="R4" s="318"/>
    </row>
    <row r="5" spans="1:18" ht="19.5" customHeight="1">
      <c r="A5" s="280"/>
      <c r="B5" s="280"/>
      <c r="C5" s="280"/>
      <c r="D5" s="280"/>
      <c r="E5" s="280"/>
      <c r="F5" s="280"/>
      <c r="G5" s="280"/>
      <c r="H5" s="280"/>
      <c r="I5" s="280"/>
      <c r="J5" s="280"/>
      <c r="K5" s="280"/>
      <c r="L5" s="280"/>
      <c r="M5" s="280"/>
      <c r="N5" s="280"/>
      <c r="O5" s="280"/>
      <c r="P5" s="280"/>
      <c r="Q5" s="280"/>
      <c r="R5" s="280"/>
    </row>
    <row r="6" spans="1:18" ht="19.5" customHeight="1">
      <c r="A6" s="280"/>
      <c r="B6" s="280"/>
      <c r="C6" s="280"/>
      <c r="D6" s="280"/>
      <c r="E6" s="280"/>
      <c r="F6" s="280"/>
      <c r="G6" s="280"/>
      <c r="H6" s="280"/>
      <c r="I6" s="280"/>
      <c r="J6" s="280"/>
      <c r="K6" s="280"/>
      <c r="L6" s="280"/>
      <c r="M6" s="280"/>
      <c r="N6" s="280"/>
      <c r="O6" s="280"/>
      <c r="P6" s="280"/>
      <c r="Q6" s="280"/>
      <c r="R6" s="280"/>
    </row>
    <row r="7" spans="1:18" ht="19.5" customHeight="1">
      <c r="A7" s="280"/>
      <c r="B7" s="280"/>
      <c r="C7" s="280"/>
      <c r="D7" s="280"/>
      <c r="E7" s="280"/>
      <c r="F7" s="280"/>
      <c r="G7" s="280"/>
      <c r="H7" s="280"/>
      <c r="I7" s="280"/>
      <c r="J7" s="280"/>
      <c r="K7" s="280"/>
      <c r="L7" s="280"/>
      <c r="M7" s="280"/>
      <c r="N7" s="280"/>
      <c r="O7" s="280"/>
      <c r="P7" s="280"/>
      <c r="Q7" s="280"/>
      <c r="R7" s="280"/>
    </row>
    <row r="8" spans="1:18" ht="19.5" customHeight="1">
      <c r="B8" s="317"/>
      <c r="C8" s="318"/>
      <c r="D8" s="41"/>
      <c r="E8" s="41"/>
      <c r="F8" s="41"/>
      <c r="G8" s="37"/>
      <c r="H8" s="37"/>
      <c r="I8" s="37"/>
      <c r="J8" s="37"/>
      <c r="K8" s="37"/>
      <c r="L8" s="37"/>
      <c r="M8" s="37"/>
      <c r="N8" s="37"/>
      <c r="O8" s="37"/>
      <c r="P8" s="37"/>
      <c r="Q8" s="37"/>
      <c r="R8" s="37"/>
    </row>
    <row r="9" spans="1:18" ht="12.6" customHeight="1">
      <c r="B9" s="42"/>
      <c r="C9" s="42"/>
      <c r="D9" s="42"/>
      <c r="E9" s="42"/>
      <c r="F9" s="42"/>
      <c r="G9" s="36"/>
    </row>
    <row r="10" spans="1:18" ht="12.6" customHeight="1">
      <c r="B10" s="42"/>
      <c r="C10" s="42"/>
      <c r="D10" s="42"/>
      <c r="E10" s="42"/>
      <c r="F10" s="42"/>
      <c r="G10" s="36"/>
    </row>
    <row r="11" spans="1:18" ht="12.6" customHeight="1">
      <c r="B11" s="151"/>
      <c r="C11" s="152"/>
      <c r="D11" s="152"/>
      <c r="E11" s="152"/>
      <c r="F11" s="153"/>
      <c r="G11" s="36"/>
    </row>
    <row r="12" spans="1:18" ht="56.1" customHeight="1">
      <c r="B12" s="319" t="s">
        <v>9</v>
      </c>
      <c r="C12" s="318"/>
      <c r="D12" s="318"/>
      <c r="E12" s="318"/>
      <c r="F12" s="310"/>
      <c r="G12" s="36"/>
    </row>
    <row r="13" spans="1:18" ht="68.45" customHeight="1">
      <c r="B13" s="319" t="s">
        <v>10</v>
      </c>
      <c r="C13" s="318"/>
      <c r="D13" s="318"/>
      <c r="E13" s="318"/>
      <c r="F13" s="310"/>
      <c r="G13" s="36"/>
    </row>
    <row r="14" spans="1:18" ht="21.95" customHeight="1">
      <c r="B14" s="246" t="s">
        <v>11</v>
      </c>
      <c r="C14" s="61" t="s">
        <v>12</v>
      </c>
      <c r="D14" s="61" t="s">
        <v>13</v>
      </c>
      <c r="E14" s="61" t="s">
        <v>14</v>
      </c>
      <c r="F14" s="247" t="s">
        <v>15</v>
      </c>
      <c r="G14" s="36"/>
    </row>
    <row r="15" spans="1:18" ht="9" customHeight="1">
      <c r="B15" s="150"/>
      <c r="C15" s="150"/>
      <c r="D15" s="150"/>
      <c r="E15" s="150"/>
      <c r="F15" s="150"/>
      <c r="G15" s="36"/>
    </row>
    <row r="16" spans="1:18" ht="31.5" customHeight="1">
      <c r="B16" s="154" t="s">
        <v>16</v>
      </c>
      <c r="C16" s="155" t="s">
        <v>17</v>
      </c>
      <c r="D16" s="155" t="s">
        <v>18</v>
      </c>
      <c r="E16" s="155" t="s">
        <v>19</v>
      </c>
      <c r="F16" s="156" t="s">
        <v>20</v>
      </c>
      <c r="G16" s="36"/>
    </row>
    <row r="17" spans="2:7" ht="72" customHeight="1">
      <c r="B17" s="157" t="s">
        <v>21</v>
      </c>
      <c r="C17" s="158" t="s">
        <v>22</v>
      </c>
      <c r="D17" s="158" t="s">
        <v>23</v>
      </c>
      <c r="E17" s="158" t="s">
        <v>24</v>
      </c>
      <c r="F17" s="159" t="s">
        <v>25</v>
      </c>
      <c r="G17" s="36"/>
    </row>
    <row r="18" spans="2:7" ht="45" customHeight="1">
      <c r="B18" s="157" t="s">
        <v>26</v>
      </c>
      <c r="C18" s="158" t="s">
        <v>27</v>
      </c>
      <c r="D18" s="158" t="s">
        <v>28</v>
      </c>
      <c r="E18" s="158" t="s">
        <v>29</v>
      </c>
      <c r="F18" s="159"/>
      <c r="G18" s="36"/>
    </row>
    <row r="19" spans="2:7" ht="31.5" customHeight="1">
      <c r="B19" s="157"/>
      <c r="C19" s="158"/>
      <c r="D19" s="158"/>
      <c r="E19" s="158"/>
      <c r="F19" s="159"/>
      <c r="G19" s="36"/>
    </row>
    <row r="20" spans="2:7" ht="31.5" customHeight="1">
      <c r="B20" s="157"/>
      <c r="C20" s="158"/>
      <c r="D20" s="158"/>
      <c r="E20" s="158"/>
      <c r="F20" s="159"/>
      <c r="G20" s="36"/>
    </row>
    <row r="21" spans="2:7" ht="31.5" customHeight="1">
      <c r="B21" s="157"/>
      <c r="C21" s="158"/>
      <c r="D21" s="158"/>
      <c r="E21" s="158"/>
      <c r="F21" s="159"/>
      <c r="G21" s="36"/>
    </row>
    <row r="22" spans="2:7" ht="31.5" customHeight="1">
      <c r="B22" s="157"/>
      <c r="C22" s="158"/>
      <c r="D22" s="158"/>
      <c r="E22" s="158"/>
      <c r="F22" s="159"/>
      <c r="G22" s="36"/>
    </row>
    <row r="23" spans="2:7" ht="31.5" customHeight="1">
      <c r="B23" s="157"/>
      <c r="C23" s="158"/>
      <c r="D23" s="158"/>
      <c r="E23" s="158"/>
      <c r="F23" s="159"/>
      <c r="G23" s="36"/>
    </row>
    <row r="24" spans="2:7" ht="31.5" customHeight="1">
      <c r="B24" s="157"/>
      <c r="C24" s="158"/>
      <c r="D24" s="158"/>
      <c r="E24" s="158"/>
      <c r="F24" s="159"/>
      <c r="G24" s="36"/>
    </row>
    <row r="25" spans="2:7" ht="31.5" customHeight="1">
      <c r="B25" s="157"/>
      <c r="C25" s="158"/>
      <c r="D25" s="158"/>
      <c r="E25" s="158"/>
      <c r="F25" s="159"/>
      <c r="G25" s="36"/>
    </row>
    <row r="26" spans="2:7" ht="31.5" customHeight="1">
      <c r="B26" s="172"/>
      <c r="C26" s="173"/>
      <c r="D26" s="173"/>
      <c r="E26" s="173"/>
      <c r="F26" s="174"/>
      <c r="G26" s="36"/>
    </row>
  </sheetData>
  <autoFilter ref="B14:F14" xr:uid="{00000000-0009-0000-0000-000002000000}"/>
  <mergeCells count="4">
    <mergeCell ref="B8:C8"/>
    <mergeCell ref="B12:F12"/>
    <mergeCell ref="B13:F13"/>
    <mergeCell ref="A4:R4"/>
  </mergeCells>
  <pageMargins left="0.7" right="0.7" top="0.75" bottom="0.75" header="0.3" footer="0.3"/>
  <pageSetup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D2E2FE"/>
  </sheetPr>
  <dimension ref="A1:BG138"/>
  <sheetViews>
    <sheetView zoomScale="70" zoomScaleNormal="70" workbookViewId="0">
      <selection activeCell="M11" sqref="M11"/>
    </sheetView>
  </sheetViews>
  <sheetFormatPr defaultColWidth="11" defaultRowHeight="15.75" outlineLevelRow="1"/>
  <cols>
    <col min="1" max="1" width="2.125" style="274" customWidth="1"/>
    <col min="2" max="2" width="12.625" style="285" customWidth="1"/>
    <col min="3" max="3" width="47.375" style="285" hidden="1" customWidth="1"/>
    <col min="4" max="4" width="89" style="285" customWidth="1"/>
    <col min="5" max="5" width="52.375" style="130" hidden="1" customWidth="1"/>
    <col min="6" max="6" width="27.625" style="285" bestFit="1" customWidth="1"/>
    <col min="7" max="7" width="64.625" style="24" bestFit="1" customWidth="1"/>
    <col min="8" max="8" width="12.5" style="146" hidden="1" customWidth="1"/>
    <col min="9" max="9" width="4.875" style="24" customWidth="1"/>
    <col min="10" max="10" width="40.375" style="274" customWidth="1"/>
    <col min="11" max="11" width="16.375" style="146" hidden="1" customWidth="1"/>
    <col min="12" max="12" width="4.375" style="24" customWidth="1"/>
    <col min="13" max="13" width="57.375" style="274" customWidth="1"/>
    <col min="14" max="14" width="3" style="24" customWidth="1"/>
    <col min="15" max="15" width="48" style="274" customWidth="1"/>
    <col min="16" max="16" width="9.5" style="274" customWidth="1"/>
    <col min="17" max="17" width="50.5" style="274" customWidth="1"/>
    <col min="18" max="18" width="11" style="274" customWidth="1"/>
    <col min="19" max="19" width="25.375" style="274" bestFit="1" customWidth="1"/>
    <col min="20" max="20" width="31.625" style="274" customWidth="1"/>
    <col min="21" max="21" width="20.625" style="274" customWidth="1"/>
    <col min="22" max="23" width="21.125" style="274" customWidth="1"/>
    <col min="24" max="24" width="20.875" style="274" customWidth="1"/>
    <col min="25" max="54" width="11" style="274" customWidth="1"/>
    <col min="55" max="59" width="11" style="285" customWidth="1"/>
    <col min="60" max="16384" width="11" style="285"/>
  </cols>
  <sheetData>
    <row r="1" spans="1:54" ht="61.5" customHeight="1">
      <c r="B1" s="48"/>
      <c r="C1" s="1"/>
      <c r="D1" s="10"/>
      <c r="E1" s="107"/>
      <c r="F1" s="20"/>
      <c r="G1" s="3"/>
      <c r="H1" s="131"/>
      <c r="I1" s="3"/>
      <c r="K1" s="131"/>
      <c r="L1" s="3"/>
      <c r="N1" s="3"/>
      <c r="S1" s="4"/>
      <c r="T1" s="4"/>
      <c r="U1" s="4"/>
      <c r="V1" s="4"/>
      <c r="W1" s="4"/>
      <c r="X1" s="4"/>
      <c r="Y1" s="4"/>
    </row>
    <row r="2" spans="1:54" ht="61.5" customHeight="1">
      <c r="B2" s="48"/>
      <c r="C2" s="50"/>
      <c r="D2" s="10"/>
      <c r="E2" s="107"/>
      <c r="F2" s="20"/>
      <c r="G2" s="2"/>
      <c r="H2" s="132"/>
      <c r="I2" s="97"/>
      <c r="J2" s="2"/>
      <c r="K2" s="132"/>
      <c r="L2" s="2"/>
      <c r="M2" s="2"/>
      <c r="N2" s="274"/>
      <c r="O2" s="2"/>
      <c r="P2" s="2"/>
      <c r="R2" s="10"/>
      <c r="S2" s="4"/>
      <c r="T2" s="4"/>
      <c r="U2" s="4"/>
      <c r="V2" s="4"/>
      <c r="W2" s="4"/>
      <c r="X2" s="4"/>
      <c r="Y2" s="4"/>
    </row>
    <row r="3" spans="1:54" s="292" customFormat="1" ht="30" customHeight="1">
      <c r="A3" s="4"/>
      <c r="B3" s="49"/>
      <c r="C3" s="5"/>
      <c r="D3" s="6"/>
      <c r="E3" s="108" t="s">
        <v>30</v>
      </c>
      <c r="F3" s="65" t="s">
        <v>31</v>
      </c>
      <c r="G3" s="294" t="s">
        <v>32</v>
      </c>
      <c r="H3" s="133"/>
      <c r="I3" s="53"/>
      <c r="J3" s="372" t="s">
        <v>33</v>
      </c>
      <c r="K3" s="370"/>
      <c r="L3" s="370"/>
      <c r="M3" s="370"/>
      <c r="N3" s="7"/>
      <c r="O3" s="7"/>
      <c r="P3" s="7"/>
      <c r="Q3" s="4"/>
      <c r="R3" s="4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row>
    <row r="4" spans="1:54" s="292" customFormat="1" ht="19.5" customHeight="1">
      <c r="A4" s="4"/>
      <c r="B4" s="332" t="s">
        <v>34</v>
      </c>
      <c r="C4" s="74"/>
      <c r="D4" s="84" t="s">
        <v>35</v>
      </c>
      <c r="E4" s="109">
        <v>4</v>
      </c>
      <c r="F4" s="105">
        <f>E4</f>
        <v>4</v>
      </c>
      <c r="G4" s="180" t="s">
        <v>36</v>
      </c>
      <c r="H4" s="134"/>
      <c r="I4" s="181"/>
      <c r="J4" s="352" t="s">
        <v>37</v>
      </c>
      <c r="K4" s="353"/>
      <c r="L4" s="353"/>
      <c r="M4" s="354"/>
      <c r="N4" s="7"/>
      <c r="O4" s="7"/>
      <c r="P4" s="7"/>
      <c r="Q4" s="4"/>
      <c r="R4" s="4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row>
    <row r="5" spans="1:54" s="292" customFormat="1" ht="22.5" customHeight="1">
      <c r="A5" s="4"/>
      <c r="B5" s="333"/>
      <c r="C5" s="74"/>
      <c r="D5" s="369" t="s">
        <v>38</v>
      </c>
      <c r="E5" s="110">
        <v>3</v>
      </c>
      <c r="F5" s="106">
        <f>E5</f>
        <v>3</v>
      </c>
      <c r="G5" s="182" t="s">
        <v>39</v>
      </c>
      <c r="H5" s="135"/>
      <c r="I5" s="181"/>
      <c r="J5" s="338" t="s">
        <v>40</v>
      </c>
      <c r="K5" s="339"/>
      <c r="L5" s="339"/>
      <c r="M5" s="340"/>
      <c r="N5" s="7"/>
      <c r="O5" s="7"/>
      <c r="P5" s="7"/>
      <c r="Q5" s="4"/>
      <c r="R5" s="4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row>
    <row r="6" spans="1:54" s="292" customFormat="1" ht="17.45" customHeight="1">
      <c r="A6" s="4"/>
      <c r="B6" s="333"/>
      <c r="C6" s="75"/>
      <c r="D6" s="370"/>
      <c r="E6" s="110">
        <v>2</v>
      </c>
      <c r="F6" s="106">
        <f>E6</f>
        <v>2</v>
      </c>
      <c r="G6" s="182" t="s">
        <v>41</v>
      </c>
      <c r="H6" s="135"/>
      <c r="I6" s="181"/>
      <c r="J6" s="380" t="s">
        <v>42</v>
      </c>
      <c r="K6" s="381"/>
      <c r="L6" s="381"/>
      <c r="M6" s="382"/>
      <c r="N6" s="7"/>
      <c r="O6" s="7"/>
      <c r="P6" s="7"/>
      <c r="Q6" s="4"/>
      <c r="R6" s="4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c r="AW6" s="4"/>
      <c r="AX6" s="4"/>
      <c r="AY6" s="4"/>
      <c r="AZ6" s="4"/>
      <c r="BA6" s="4"/>
      <c r="BB6" s="4"/>
    </row>
    <row r="7" spans="1:54" s="292" customFormat="1" ht="21.95" customHeight="1">
      <c r="A7" s="4"/>
      <c r="B7" s="333"/>
      <c r="C7" s="75"/>
      <c r="D7" s="370"/>
      <c r="E7" s="111">
        <v>0</v>
      </c>
      <c r="F7" s="171">
        <f>E7</f>
        <v>0</v>
      </c>
      <c r="G7" s="183" t="s">
        <v>43</v>
      </c>
      <c r="H7" s="135"/>
      <c r="I7" s="165"/>
      <c r="J7" s="165"/>
      <c r="K7" s="170"/>
      <c r="L7" s="165"/>
      <c r="M7" s="165"/>
      <c r="N7" s="7"/>
      <c r="O7" s="165"/>
      <c r="P7" s="165"/>
      <c r="Q7" s="4"/>
      <c r="R7" s="4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row>
    <row r="8" spans="1:54" s="292" customFormat="1" ht="12" customHeight="1">
      <c r="A8" s="4"/>
      <c r="B8" s="334"/>
      <c r="C8" s="75"/>
      <c r="D8" s="327"/>
      <c r="E8" s="160"/>
      <c r="F8" s="162"/>
      <c r="G8" s="163"/>
      <c r="H8" s="164"/>
      <c r="I8" s="163"/>
      <c r="J8" s="165"/>
      <c r="K8" s="170"/>
      <c r="L8" s="165"/>
      <c r="M8" s="165"/>
      <c r="N8" s="166"/>
      <c r="O8" s="165"/>
      <c r="P8" s="165"/>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row>
    <row r="9" spans="1:54" s="292" customFormat="1" ht="11.45" customHeight="1">
      <c r="A9" s="4"/>
      <c r="B9" s="8"/>
      <c r="C9" s="73"/>
      <c r="D9" s="8"/>
      <c r="E9" s="112"/>
      <c r="F9" s="161"/>
      <c r="G9" s="76"/>
      <c r="H9" s="136"/>
      <c r="I9" s="77"/>
      <c r="J9" s="167"/>
      <c r="K9" s="168"/>
      <c r="L9" s="76"/>
      <c r="M9" s="169"/>
      <c r="N9" s="9"/>
      <c r="O9" s="169"/>
      <c r="P9" s="169"/>
      <c r="Q9" s="8"/>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c r="BB9" s="4"/>
    </row>
    <row r="10" spans="1:54" ht="36" customHeight="1">
      <c r="A10" s="10"/>
      <c r="B10" s="60"/>
      <c r="C10" s="61" t="s">
        <v>44</v>
      </c>
      <c r="D10" s="61" t="s">
        <v>45</v>
      </c>
      <c r="E10" s="113" t="s">
        <v>30</v>
      </c>
      <c r="F10" s="62" t="s">
        <v>46</v>
      </c>
      <c r="G10" s="62" t="s">
        <v>47</v>
      </c>
      <c r="H10" s="137" t="s">
        <v>30</v>
      </c>
      <c r="I10" s="96"/>
      <c r="J10" s="61" t="s">
        <v>14</v>
      </c>
      <c r="K10" s="137" t="s">
        <v>30</v>
      </c>
      <c r="L10" s="96"/>
      <c r="M10" s="62" t="s">
        <v>48</v>
      </c>
      <c r="N10" s="64"/>
      <c r="O10" s="62" t="s">
        <v>49</v>
      </c>
      <c r="P10" s="259"/>
      <c r="Q10" s="61" t="s">
        <v>50</v>
      </c>
      <c r="R10" s="1"/>
      <c r="S10" s="4"/>
      <c r="T10" s="4"/>
      <c r="U10" s="4"/>
      <c r="V10" s="4"/>
      <c r="W10" s="4"/>
      <c r="X10" s="4"/>
      <c r="Y10" s="4"/>
    </row>
    <row r="11" spans="1:54" ht="17.100000000000001" customHeight="1">
      <c r="A11" s="10"/>
      <c r="B11" s="81"/>
      <c r="C11" s="78"/>
      <c r="D11" s="79"/>
      <c r="E11" s="114"/>
      <c r="F11" s="80"/>
      <c r="G11" s="83"/>
      <c r="H11" s="137"/>
      <c r="I11" s="292"/>
      <c r="J11" s="82"/>
      <c r="K11" s="137"/>
      <c r="L11" s="292"/>
      <c r="M11" s="82"/>
      <c r="N11" s="64"/>
      <c r="O11" s="82"/>
      <c r="P11" s="82"/>
      <c r="Q11" s="82"/>
      <c r="R11" s="1"/>
      <c r="S11" s="4"/>
      <c r="T11" s="4"/>
      <c r="U11" s="4"/>
      <c r="V11" s="4"/>
      <c r="W11" s="4"/>
      <c r="X11" s="4"/>
      <c r="Y11" s="4"/>
    </row>
    <row r="12" spans="1:54" ht="19.5" customHeight="1">
      <c r="A12" s="10"/>
      <c r="B12" s="375" t="s">
        <v>51</v>
      </c>
      <c r="C12" s="331"/>
      <c r="D12" s="331"/>
      <c r="E12" s="115"/>
      <c r="F12" s="59"/>
      <c r="G12" s="184" t="s">
        <v>52</v>
      </c>
      <c r="H12" s="138"/>
      <c r="I12" s="16"/>
      <c r="J12" s="185"/>
      <c r="K12" s="138"/>
      <c r="L12" s="16"/>
      <c r="M12" s="63"/>
      <c r="N12" s="26"/>
      <c r="O12" s="63"/>
      <c r="P12" s="63"/>
      <c r="Q12" s="28"/>
      <c r="R12" s="1"/>
    </row>
    <row r="13" spans="1:54" ht="24" customHeight="1">
      <c r="A13" s="10"/>
      <c r="B13" s="336">
        <f>SUM(E14:E18)</f>
        <v>0</v>
      </c>
      <c r="C13" s="186" t="s">
        <v>53</v>
      </c>
      <c r="D13" s="186" t="s">
        <v>53</v>
      </c>
      <c r="E13" s="187"/>
      <c r="F13" s="188"/>
      <c r="G13" s="189"/>
      <c r="H13" s="367">
        <f>IF(J14="Consistently Demonstrates",4,IF(J14="Sometimes Demonstrates",3,IF(J14="Improvement Needed",2,0)))</f>
        <v>0</v>
      </c>
      <c r="I13" s="282"/>
      <c r="J13" s="190"/>
      <c r="K13" s="139"/>
      <c r="L13" s="282"/>
      <c r="M13" s="366" t="s">
        <v>54</v>
      </c>
      <c r="N13" s="26"/>
      <c r="O13" s="366" t="s">
        <v>54</v>
      </c>
      <c r="P13" s="291"/>
      <c r="Q13" s="28"/>
      <c r="R13" s="1"/>
    </row>
    <row r="14" spans="1:54" ht="30" customHeight="1">
      <c r="A14" s="10"/>
      <c r="B14" s="337"/>
      <c r="C14" s="234" t="s">
        <v>55</v>
      </c>
      <c r="D14" s="241" t="s">
        <v>56</v>
      </c>
      <c r="E14" s="321">
        <f>IF(F14="Consistently Demonstrates",4,IF(F14="Sometimes Demonstrates",3,IF(F14="Improvement Needed",2,0)))</f>
        <v>0</v>
      </c>
      <c r="F14" s="330" t="s">
        <v>54</v>
      </c>
      <c r="G14" s="374" t="s">
        <v>57</v>
      </c>
      <c r="H14" s="368"/>
      <c r="I14" s="282"/>
      <c r="J14" s="325" t="s">
        <v>54</v>
      </c>
      <c r="K14" s="139"/>
      <c r="L14" s="282"/>
      <c r="M14" s="324"/>
      <c r="N14" s="26"/>
      <c r="O14" s="324"/>
      <c r="P14" s="291"/>
      <c r="Q14" s="28"/>
      <c r="R14" s="1"/>
    </row>
    <row r="15" spans="1:54" ht="15.95" customHeight="1">
      <c r="A15" s="10"/>
      <c r="B15" s="337"/>
      <c r="C15" s="234" t="s">
        <v>58</v>
      </c>
      <c r="D15" s="241" t="s">
        <v>59</v>
      </c>
      <c r="E15" s="322"/>
      <c r="F15" s="331"/>
      <c r="G15" s="310"/>
      <c r="H15" s="368"/>
      <c r="I15" s="282"/>
      <c r="J15" s="324"/>
      <c r="K15" s="139"/>
      <c r="L15" s="282"/>
      <c r="M15" s="324"/>
      <c r="N15" s="26"/>
      <c r="O15" s="324"/>
      <c r="P15" s="291"/>
      <c r="Q15" s="28"/>
      <c r="R15" s="1"/>
    </row>
    <row r="16" spans="1:54" ht="15.95" customHeight="1">
      <c r="A16" s="10"/>
      <c r="B16" s="337"/>
      <c r="C16" s="234" t="s">
        <v>60</v>
      </c>
      <c r="D16" s="241" t="s">
        <v>21</v>
      </c>
      <c r="E16" s="322"/>
      <c r="F16" s="331"/>
      <c r="G16" s="310"/>
      <c r="H16" s="368"/>
      <c r="I16" s="282"/>
      <c r="J16" s="324"/>
      <c r="K16" s="139"/>
      <c r="L16" s="282"/>
      <c r="M16" s="324"/>
      <c r="N16" s="26"/>
      <c r="O16" s="324"/>
      <c r="P16" s="291"/>
      <c r="Q16" s="28"/>
      <c r="R16" s="1"/>
    </row>
    <row r="17" spans="1:21" ht="15.95" customHeight="1">
      <c r="A17" s="10"/>
      <c r="B17" s="337"/>
      <c r="C17" s="234" t="s">
        <v>61</v>
      </c>
      <c r="D17" s="241" t="s">
        <v>62</v>
      </c>
      <c r="E17" s="322"/>
      <c r="F17" s="331"/>
      <c r="G17" s="310"/>
      <c r="H17" s="368"/>
      <c r="I17" s="282"/>
      <c r="J17" s="324"/>
      <c r="K17" s="139"/>
      <c r="L17" s="282"/>
      <c r="M17" s="324"/>
      <c r="N17" s="26"/>
      <c r="O17" s="324"/>
      <c r="P17" s="291"/>
      <c r="Q17" s="28"/>
      <c r="R17" s="1"/>
    </row>
    <row r="18" spans="1:21" ht="15.95" customHeight="1">
      <c r="A18" s="10"/>
      <c r="B18" s="337"/>
      <c r="C18" s="278"/>
      <c r="D18" s="241" t="s">
        <v>61</v>
      </c>
      <c r="E18" s="322"/>
      <c r="F18" s="331"/>
      <c r="G18" s="310"/>
      <c r="H18" s="281"/>
      <c r="I18" s="275"/>
      <c r="J18" s="324"/>
      <c r="K18" s="139"/>
      <c r="L18" s="275"/>
      <c r="M18" s="324"/>
      <c r="N18" s="26"/>
      <c r="O18" s="324"/>
      <c r="P18" s="291"/>
      <c r="Q18" s="28"/>
      <c r="R18" s="1"/>
    </row>
    <row r="19" spans="1:21" ht="15.6" customHeight="1">
      <c r="A19" s="10"/>
      <c r="B19" s="336">
        <f>SUM(E20:E25)</f>
        <v>0</v>
      </c>
      <c r="C19" s="278"/>
      <c r="D19" s="40"/>
      <c r="E19" s="281"/>
      <c r="F19" s="275"/>
      <c r="G19" s="310"/>
      <c r="H19" s="191"/>
      <c r="I19" s="192"/>
      <c r="J19" s="51"/>
      <c r="K19" s="139"/>
      <c r="L19" s="192"/>
      <c r="M19" s="324"/>
      <c r="N19" s="26"/>
      <c r="O19" s="324"/>
      <c r="P19" s="291"/>
      <c r="Q19" s="28"/>
      <c r="R19" s="1"/>
    </row>
    <row r="20" spans="1:21" ht="24" customHeight="1">
      <c r="A20" s="10"/>
      <c r="B20" s="337"/>
      <c r="C20" s="186" t="s">
        <v>63</v>
      </c>
      <c r="D20" s="186" t="s">
        <v>63</v>
      </c>
      <c r="E20" s="191"/>
      <c r="F20" s="192"/>
      <c r="G20" s="310"/>
      <c r="H20" s="367">
        <f>IF(J21="Consistently Demonstrates",4,IF(J21="Sometimes Demonstrates",3,IF(J21="Improvement Needed",2,0)))</f>
        <v>0</v>
      </c>
      <c r="I20" s="282"/>
      <c r="J20" s="193"/>
      <c r="K20" s="367">
        <f>IF(M13="Consistently Demonstrates",4,IF(M13="Sometimes Demonstrates",3,IF(M13="Improvement Needed",2,0)))</f>
        <v>0</v>
      </c>
      <c r="L20" s="282"/>
      <c r="M20" s="324"/>
      <c r="N20" s="26"/>
      <c r="O20" s="324"/>
      <c r="P20" s="291"/>
      <c r="Q20" s="29"/>
      <c r="R20" s="1"/>
    </row>
    <row r="21" spans="1:21" ht="15.95" customHeight="1">
      <c r="A21" s="10"/>
      <c r="B21" s="337"/>
      <c r="C21" s="234" t="s">
        <v>64</v>
      </c>
      <c r="D21" s="39" t="s">
        <v>65</v>
      </c>
      <c r="E21" s="321">
        <f>IF(F21="Consistently Demonstrates",4,IF(F21="Sometimes Demonstrates",3,IF(F21="Improvement Needed",2,0)))</f>
        <v>0</v>
      </c>
      <c r="F21" s="349" t="s">
        <v>54</v>
      </c>
      <c r="G21" s="310"/>
      <c r="H21" s="368"/>
      <c r="I21" s="282"/>
      <c r="J21" s="378" t="s">
        <v>54</v>
      </c>
      <c r="K21" s="368"/>
      <c r="L21" s="282"/>
      <c r="M21" s="324"/>
      <c r="N21" s="26"/>
      <c r="O21" s="324"/>
      <c r="P21" s="273"/>
      <c r="Q21" s="17"/>
      <c r="R21" s="1"/>
    </row>
    <row r="22" spans="1:21" ht="15.95" customHeight="1">
      <c r="A22" s="10"/>
      <c r="B22" s="337"/>
      <c r="C22" s="234" t="s">
        <v>66</v>
      </c>
      <c r="D22" s="39" t="s">
        <v>67</v>
      </c>
      <c r="E22" s="322"/>
      <c r="F22" s="331"/>
      <c r="G22" s="310"/>
      <c r="H22" s="368"/>
      <c r="I22" s="282"/>
      <c r="J22" s="324"/>
      <c r="K22" s="368"/>
      <c r="L22" s="282"/>
      <c r="M22" s="324"/>
      <c r="N22" s="26"/>
      <c r="O22" s="324"/>
      <c r="P22" s="273"/>
      <c r="R22" s="1"/>
    </row>
    <row r="23" spans="1:21" ht="15.95" customHeight="1">
      <c r="A23" s="10"/>
      <c r="B23" s="337"/>
      <c r="C23" s="234" t="s">
        <v>68</v>
      </c>
      <c r="D23" s="39" t="s">
        <v>26</v>
      </c>
      <c r="E23" s="322"/>
      <c r="F23" s="331"/>
      <c r="G23" s="310"/>
      <c r="H23" s="281"/>
      <c r="I23" s="275"/>
      <c r="J23" s="324"/>
      <c r="K23" s="139"/>
      <c r="L23" s="275"/>
      <c r="M23" s="324"/>
      <c r="N23" s="26"/>
      <c r="O23" s="324"/>
      <c r="P23" s="273"/>
      <c r="R23" s="1"/>
    </row>
    <row r="24" spans="1:21" ht="15.95" customHeight="1">
      <c r="A24" s="10"/>
      <c r="B24" s="337"/>
      <c r="C24" s="234" t="s">
        <v>69</v>
      </c>
      <c r="D24" s="40" t="s">
        <v>70</v>
      </c>
      <c r="E24" s="281"/>
      <c r="F24" s="288"/>
      <c r="G24" s="310"/>
      <c r="H24" s="281"/>
      <c r="I24" s="275"/>
      <c r="J24" s="295"/>
      <c r="K24" s="139"/>
      <c r="L24" s="275"/>
      <c r="M24" s="324"/>
      <c r="N24" s="26"/>
      <c r="O24" s="324"/>
      <c r="P24" s="273"/>
      <c r="R24" s="1"/>
    </row>
    <row r="25" spans="1:21" ht="15.95" customHeight="1">
      <c r="A25" s="10"/>
      <c r="B25" s="337"/>
      <c r="C25" s="278"/>
      <c r="E25" s="281"/>
      <c r="F25" s="275"/>
      <c r="G25" s="310"/>
      <c r="H25" s="191"/>
      <c r="I25" s="192"/>
      <c r="J25" s="51"/>
      <c r="K25" s="139"/>
      <c r="L25" s="192"/>
      <c r="M25" s="324"/>
      <c r="N25" s="26"/>
      <c r="O25" s="324"/>
      <c r="P25" s="273"/>
      <c r="R25" s="1"/>
    </row>
    <row r="26" spans="1:21" ht="24" customHeight="1">
      <c r="A26" s="10"/>
      <c r="B26" s="336">
        <f>SUM(E27:E30)</f>
        <v>0</v>
      </c>
      <c r="C26" s="186" t="s">
        <v>71</v>
      </c>
      <c r="D26" s="186" t="s">
        <v>71</v>
      </c>
      <c r="E26" s="191"/>
      <c r="F26" s="192"/>
      <c r="G26" s="310"/>
      <c r="H26" s="357">
        <f>IF(J27="Consistently Demonstrates",4,IF(J27="Sometimes Demonstrates",3,IF(J27="Improvement Needed",2,0)))</f>
        <v>0</v>
      </c>
      <c r="I26" s="194"/>
      <c r="J26" s="195"/>
      <c r="K26" s="139"/>
      <c r="L26" s="194"/>
      <c r="M26" s="324"/>
      <c r="N26" s="26"/>
      <c r="O26" s="324"/>
      <c r="P26" s="273"/>
      <c r="R26" s="1"/>
      <c r="U26" s="285"/>
    </row>
    <row r="27" spans="1:21" ht="15.95" customHeight="1">
      <c r="A27" s="10"/>
      <c r="B27" s="337"/>
      <c r="C27" s="234" t="s">
        <v>72</v>
      </c>
      <c r="D27" s="39" t="s">
        <v>73</v>
      </c>
      <c r="E27" s="359">
        <f>IF(F27="Consistently Demonstrates",4,IF(F27="Sometimes Demonstrates",3,IF(F27="Improvement Needed",2,0)))</f>
        <v>0</v>
      </c>
      <c r="F27" s="330" t="s">
        <v>54</v>
      </c>
      <c r="G27" s="310"/>
      <c r="H27" s="358"/>
      <c r="I27" s="194"/>
      <c r="J27" s="329" t="s">
        <v>54</v>
      </c>
      <c r="K27" s="139"/>
      <c r="L27" s="194"/>
      <c r="M27" s="324"/>
      <c r="N27" s="26"/>
      <c r="O27" s="324"/>
      <c r="P27" s="273"/>
      <c r="R27" s="1"/>
    </row>
    <row r="28" spans="1:21" ht="15.95" customHeight="1">
      <c r="A28" s="10"/>
      <c r="B28" s="337"/>
      <c r="C28" s="234" t="s">
        <v>74</v>
      </c>
      <c r="D28" s="39" t="s">
        <v>75</v>
      </c>
      <c r="E28" s="322"/>
      <c r="F28" s="331"/>
      <c r="G28" s="310"/>
      <c r="H28" s="358"/>
      <c r="I28" s="194"/>
      <c r="J28" s="310"/>
      <c r="K28" s="139"/>
      <c r="L28" s="194"/>
      <c r="M28" s="324"/>
      <c r="N28" s="26"/>
      <c r="O28" s="324"/>
      <c r="P28" s="273"/>
      <c r="R28" s="1"/>
    </row>
    <row r="29" spans="1:21" ht="15.95" customHeight="1">
      <c r="A29" s="10"/>
      <c r="B29" s="337"/>
      <c r="C29" s="234" t="s">
        <v>76</v>
      </c>
      <c r="D29" s="39" t="s">
        <v>77</v>
      </c>
      <c r="E29" s="322"/>
      <c r="F29" s="331"/>
      <c r="G29" s="310"/>
      <c r="H29" s="358"/>
      <c r="I29" s="194"/>
      <c r="J29" s="310"/>
      <c r="K29" s="139"/>
      <c r="L29" s="194"/>
      <c r="M29" s="324"/>
      <c r="N29" s="26"/>
      <c r="O29" s="324"/>
      <c r="P29" s="273"/>
      <c r="R29" s="1"/>
    </row>
    <row r="30" spans="1:21" ht="15.95" customHeight="1">
      <c r="A30" s="10"/>
      <c r="B30" s="337"/>
      <c r="C30" s="278"/>
      <c r="D30" s="39" t="s">
        <v>78</v>
      </c>
      <c r="E30" s="360"/>
      <c r="F30" s="331"/>
      <c r="G30" s="310"/>
      <c r="H30" s="139"/>
      <c r="I30" s="39"/>
      <c r="J30" s="310"/>
      <c r="K30" s="139"/>
      <c r="L30" s="39"/>
      <c r="M30" s="324"/>
      <c r="N30" s="26"/>
      <c r="O30" s="324"/>
      <c r="P30" s="273"/>
      <c r="R30" s="1"/>
    </row>
    <row r="31" spans="1:21" ht="15.95" customHeight="1">
      <c r="A31" s="10"/>
      <c r="B31" s="85"/>
      <c r="C31" s="47"/>
      <c r="D31" s="196"/>
      <c r="E31" s="296"/>
      <c r="F31" s="197"/>
      <c r="G31" s="198"/>
      <c r="H31" s="139"/>
      <c r="I31" s="39"/>
      <c r="J31" s="199"/>
      <c r="K31" s="139"/>
      <c r="L31" s="39"/>
      <c r="M31" s="199"/>
      <c r="N31" s="26"/>
      <c r="O31" s="199"/>
      <c r="P31" s="273"/>
      <c r="R31" s="1"/>
    </row>
    <row r="32" spans="1:21" ht="15.95" customHeight="1">
      <c r="A32" s="10"/>
      <c r="B32" s="11"/>
      <c r="C32" s="278"/>
      <c r="D32" s="40"/>
      <c r="E32" s="281"/>
      <c r="F32" s="284"/>
      <c r="G32" s="273"/>
      <c r="H32" s="139"/>
      <c r="I32" s="39"/>
      <c r="J32" s="284"/>
      <c r="K32" s="139"/>
      <c r="L32" s="39"/>
      <c r="M32" s="273"/>
      <c r="N32" s="26"/>
      <c r="O32" s="273"/>
      <c r="P32" s="273"/>
      <c r="R32" s="1"/>
    </row>
    <row r="33" spans="1:54" s="278" customFormat="1">
      <c r="A33" s="13"/>
      <c r="B33" s="14"/>
      <c r="C33" s="14"/>
      <c r="D33" s="14"/>
      <c r="E33" s="116"/>
      <c r="F33" s="15"/>
      <c r="G33" s="14"/>
      <c r="H33" s="138"/>
      <c r="I33" s="16"/>
      <c r="J33" s="14"/>
      <c r="K33" s="138"/>
      <c r="L33" s="16"/>
      <c r="M33" s="14"/>
      <c r="N33" s="16"/>
      <c r="O33" s="14"/>
      <c r="P33" s="14"/>
      <c r="Q33" s="274"/>
      <c r="R33" s="27"/>
      <c r="S33" s="13"/>
      <c r="T33" s="13"/>
      <c r="U33" s="13"/>
      <c r="V33" s="13"/>
      <c r="W33" s="13"/>
      <c r="X33" s="13"/>
      <c r="Y33" s="13"/>
      <c r="Z33" s="13"/>
      <c r="AA33" s="13"/>
      <c r="AB33" s="13"/>
      <c r="AC33" s="13"/>
      <c r="AD33" s="13"/>
      <c r="AE33" s="13"/>
      <c r="AF33" s="13"/>
      <c r="AG33" s="13"/>
      <c r="AH33" s="13"/>
      <c r="AI33" s="13"/>
      <c r="AJ33" s="13"/>
      <c r="AK33" s="13"/>
      <c r="AL33" s="13"/>
      <c r="AM33" s="13"/>
      <c r="AN33" s="13"/>
      <c r="AO33" s="13"/>
      <c r="AP33" s="13"/>
      <c r="AQ33" s="13"/>
      <c r="AR33" s="13"/>
      <c r="AS33" s="13"/>
      <c r="AT33" s="13"/>
      <c r="AU33" s="13"/>
      <c r="AV33" s="13"/>
      <c r="AW33" s="13"/>
      <c r="AX33" s="13"/>
      <c r="AY33" s="13"/>
      <c r="AZ33" s="13"/>
      <c r="BA33" s="13"/>
      <c r="BB33" s="13"/>
    </row>
    <row r="34" spans="1:54" s="278" customFormat="1">
      <c r="A34" s="25"/>
      <c r="B34" s="86"/>
      <c r="C34" s="88"/>
      <c r="D34" s="88"/>
      <c r="E34" s="117"/>
      <c r="F34" s="45"/>
      <c r="G34" s="89"/>
      <c r="H34" s="138"/>
      <c r="I34" s="16"/>
      <c r="J34" s="94"/>
      <c r="K34" s="138"/>
      <c r="L34" s="16"/>
      <c r="M34" s="94"/>
      <c r="N34" s="16"/>
      <c r="O34" s="94"/>
      <c r="P34" s="14"/>
      <c r="Q34" s="274"/>
      <c r="R34" s="27"/>
      <c r="S34" s="13"/>
      <c r="T34" s="13"/>
      <c r="U34" s="13"/>
      <c r="V34" s="13"/>
      <c r="W34" s="13"/>
      <c r="X34" s="13"/>
      <c r="Y34" s="13"/>
      <c r="Z34" s="13"/>
      <c r="AA34" s="13"/>
      <c r="AB34" s="13"/>
      <c r="AC34" s="13"/>
      <c r="AD34" s="13"/>
      <c r="AE34" s="13"/>
      <c r="AF34" s="13"/>
      <c r="AG34" s="13"/>
      <c r="AH34" s="13"/>
      <c r="AI34" s="13"/>
      <c r="AJ34" s="13"/>
      <c r="AK34" s="13"/>
      <c r="AL34" s="13"/>
      <c r="AM34" s="13"/>
      <c r="AN34" s="13"/>
      <c r="AO34" s="13"/>
      <c r="AP34" s="13"/>
      <c r="AQ34" s="13"/>
      <c r="AR34" s="13"/>
      <c r="AS34" s="13"/>
      <c r="AT34" s="13"/>
      <c r="AU34" s="13"/>
      <c r="AV34" s="13"/>
      <c r="AW34" s="13"/>
      <c r="AX34" s="13"/>
      <c r="AY34" s="13"/>
      <c r="AZ34" s="13"/>
      <c r="BA34" s="13"/>
      <c r="BB34" s="13"/>
    </row>
    <row r="35" spans="1:54" s="278" customFormat="1" ht="19.5" customHeight="1">
      <c r="A35" s="25"/>
      <c r="B35" s="87" t="s">
        <v>79</v>
      </c>
      <c r="C35" s="149"/>
      <c r="D35" s="16"/>
      <c r="E35" s="118"/>
      <c r="F35" s="15"/>
      <c r="G35" s="200" t="s">
        <v>52</v>
      </c>
      <c r="H35" s="138"/>
      <c r="I35" s="54"/>
      <c r="J35" s="201"/>
      <c r="K35" s="138"/>
      <c r="L35" s="54"/>
      <c r="M35" s="202"/>
      <c r="N35" s="16"/>
      <c r="O35" s="202"/>
      <c r="P35" s="257"/>
      <c r="Q35" s="274"/>
      <c r="R35" s="27"/>
      <c r="S35" s="13"/>
      <c r="T35" s="13"/>
      <c r="U35" s="13"/>
      <c r="V35" s="13"/>
      <c r="W35" s="13"/>
      <c r="X35" s="13"/>
      <c r="Y35" s="13"/>
      <c r="Z35" s="13"/>
      <c r="AA35" s="13"/>
      <c r="AB35" s="13"/>
      <c r="AC35" s="13"/>
      <c r="AD35" s="13"/>
      <c r="AE35" s="13"/>
      <c r="AF35" s="13"/>
      <c r="AG35" s="13"/>
      <c r="AH35" s="13"/>
      <c r="AI35" s="13"/>
      <c r="AJ35" s="13"/>
      <c r="AK35" s="13"/>
      <c r="AL35" s="13"/>
      <c r="AM35" s="13"/>
      <c r="AN35" s="13"/>
      <c r="AO35" s="13"/>
      <c r="AP35" s="13"/>
      <c r="AQ35" s="13"/>
      <c r="AR35" s="13"/>
      <c r="AS35" s="13"/>
      <c r="AT35" s="13"/>
      <c r="AU35" s="13"/>
      <c r="AV35" s="13"/>
      <c r="AW35" s="13"/>
      <c r="AX35" s="13"/>
      <c r="AY35" s="13"/>
      <c r="AZ35" s="13"/>
      <c r="BA35" s="13"/>
      <c r="BB35" s="13"/>
    </row>
    <row r="36" spans="1:54" ht="24" customHeight="1">
      <c r="A36" s="10"/>
      <c r="B36" s="336">
        <f>SUM(E37:E40)</f>
        <v>0</v>
      </c>
      <c r="C36" s="186" t="s">
        <v>80</v>
      </c>
      <c r="D36" s="224" t="s">
        <v>80</v>
      </c>
      <c r="E36" s="191"/>
      <c r="F36" s="203"/>
      <c r="G36" s="46"/>
      <c r="H36" s="139"/>
      <c r="I36" s="55"/>
      <c r="J36" s="195"/>
      <c r="K36" s="139"/>
      <c r="L36" s="55"/>
      <c r="M36" s="365" t="s">
        <v>54</v>
      </c>
      <c r="N36" s="26"/>
      <c r="O36" s="365" t="s">
        <v>54</v>
      </c>
      <c r="P36" s="273"/>
      <c r="R36" s="1"/>
    </row>
    <row r="37" spans="1:54" ht="30" customHeight="1">
      <c r="A37" s="10"/>
      <c r="B37" s="337"/>
      <c r="C37" s="234" t="s">
        <v>81</v>
      </c>
      <c r="D37" s="241" t="s">
        <v>82</v>
      </c>
      <c r="E37" s="321">
        <f>IF(F37="Consistently Demonstrates",4,IF(F37="Sometimes Demonstrates",3,IF(F37="Improvement Needed",2,0)))</f>
        <v>0</v>
      </c>
      <c r="F37" s="335" t="s">
        <v>54</v>
      </c>
      <c r="G37" s="348"/>
      <c r="H37" s="321">
        <f>IF(J37="Consistently Demonstrates",4,IF(J37="Sometimes Demonstrates",3,IF(J37="Improvement Needed",2,0)))</f>
        <v>0</v>
      </c>
      <c r="I37" s="194"/>
      <c r="J37" s="329" t="s">
        <v>54</v>
      </c>
      <c r="K37" s="139"/>
      <c r="L37" s="194"/>
      <c r="M37" s="344"/>
      <c r="N37" s="26"/>
      <c r="O37" s="344"/>
      <c r="P37" s="273"/>
      <c r="R37" s="1"/>
    </row>
    <row r="38" spans="1:54" ht="15" customHeight="1">
      <c r="A38" s="10"/>
      <c r="B38" s="337"/>
      <c r="C38" s="278"/>
      <c r="D38" s="39"/>
      <c r="E38" s="322"/>
      <c r="F38" s="350"/>
      <c r="G38" s="312"/>
      <c r="H38" s="322"/>
      <c r="I38" s="194"/>
      <c r="J38" s="310"/>
      <c r="K38" s="139"/>
      <c r="L38" s="194"/>
      <c r="M38" s="344"/>
      <c r="N38" s="26"/>
      <c r="O38" s="344"/>
      <c r="P38" s="273"/>
      <c r="R38" s="1"/>
    </row>
    <row r="39" spans="1:54" ht="15" customHeight="1">
      <c r="A39" s="10"/>
      <c r="B39" s="337"/>
      <c r="C39" s="278"/>
      <c r="D39" s="39"/>
      <c r="E39" s="322"/>
      <c r="F39" s="350"/>
      <c r="G39" s="312"/>
      <c r="H39" s="322"/>
      <c r="I39" s="194"/>
      <c r="J39" s="310"/>
      <c r="K39" s="139"/>
      <c r="L39" s="194"/>
      <c r="M39" s="344"/>
      <c r="N39" s="26"/>
      <c r="O39" s="344"/>
      <c r="P39" s="273"/>
      <c r="R39" s="1"/>
    </row>
    <row r="40" spans="1:54" s="274" customFormat="1">
      <c r="A40" s="10"/>
      <c r="B40" s="337"/>
      <c r="C40" s="278"/>
      <c r="D40" s="39"/>
      <c r="E40" s="322"/>
      <c r="F40" s="328"/>
      <c r="G40" s="312"/>
      <c r="H40" s="322"/>
      <c r="I40" s="194"/>
      <c r="J40" s="310"/>
      <c r="K40" s="139"/>
      <c r="L40" s="194"/>
      <c r="M40" s="344"/>
      <c r="N40" s="26"/>
      <c r="O40" s="344"/>
      <c r="P40" s="273"/>
      <c r="R40" s="1"/>
    </row>
    <row r="41" spans="1:54" s="274" customFormat="1" ht="15" customHeight="1">
      <c r="A41" s="10"/>
      <c r="B41" s="286"/>
      <c r="C41" s="278"/>
      <c r="D41" s="40"/>
      <c r="E41" s="204"/>
      <c r="F41" s="205"/>
      <c r="G41" s="312"/>
      <c r="H41" s="204"/>
      <c r="I41" s="206"/>
      <c r="J41" s="207"/>
      <c r="K41" s="321">
        <f>IF(M36="Consistently Demonstrates",4,IF(M36="Sometimes Demonstrates",3,IF(M36="Improvement Needed",2,0)))</f>
        <v>0</v>
      </c>
      <c r="L41" s="206"/>
      <c r="M41" s="344"/>
      <c r="N41" s="278"/>
      <c r="O41" s="344"/>
      <c r="P41" s="273"/>
      <c r="R41" s="1"/>
    </row>
    <row r="42" spans="1:54" s="274" customFormat="1" ht="24" customHeight="1">
      <c r="A42" s="10"/>
      <c r="B42" s="336">
        <f>SUM(E43:E44)</f>
        <v>0</v>
      </c>
      <c r="C42" s="186" t="s">
        <v>83</v>
      </c>
      <c r="D42" s="186" t="s">
        <v>83</v>
      </c>
      <c r="E42" s="191"/>
      <c r="F42" s="208"/>
      <c r="G42" s="312"/>
      <c r="H42" s="191"/>
      <c r="I42" s="209"/>
      <c r="J42" s="195"/>
      <c r="K42" s="322"/>
      <c r="L42" s="209"/>
      <c r="M42" s="344"/>
      <c r="N42" s="26"/>
      <c r="O42" s="344"/>
      <c r="P42" s="273"/>
      <c r="R42" s="1"/>
    </row>
    <row r="43" spans="1:54" s="274" customFormat="1" ht="15.95" customHeight="1">
      <c r="A43" s="10"/>
      <c r="B43" s="337"/>
      <c r="C43" s="234" t="s">
        <v>84</v>
      </c>
      <c r="D43" s="39" t="s">
        <v>84</v>
      </c>
      <c r="E43" s="321">
        <f>IF(F43="Consistently Demonstrates",4,IF(F43="Sometimes Demonstrates",3,IF(F43="Improvement Needed",2,0)))</f>
        <v>0</v>
      </c>
      <c r="F43" s="335" t="s">
        <v>54</v>
      </c>
      <c r="G43" s="312"/>
      <c r="H43" s="321">
        <f>IF(J43="Consistently Demonstrates",4,IF(J43="Sometimes Demonstrates",3,IF(J43="Improvement Needed",2,0)))</f>
        <v>0</v>
      </c>
      <c r="I43" s="194"/>
      <c r="J43" s="329" t="s">
        <v>54</v>
      </c>
      <c r="K43" s="322"/>
      <c r="L43" s="194"/>
      <c r="M43" s="344"/>
      <c r="N43" s="26"/>
      <c r="O43" s="344"/>
      <c r="P43" s="273"/>
      <c r="R43" s="1"/>
    </row>
    <row r="44" spans="1:54" s="274" customFormat="1" ht="15.95" customHeight="1">
      <c r="A44" s="10"/>
      <c r="B44" s="337"/>
      <c r="C44" s="234" t="s">
        <v>85</v>
      </c>
      <c r="D44" s="39" t="s">
        <v>86</v>
      </c>
      <c r="E44" s="322"/>
      <c r="F44" s="328"/>
      <c r="G44" s="312"/>
      <c r="H44" s="322"/>
      <c r="I44" s="194"/>
      <c r="J44" s="310"/>
      <c r="K44" s="322"/>
      <c r="L44" s="194"/>
      <c r="M44" s="344"/>
      <c r="N44" s="26"/>
      <c r="O44" s="344"/>
      <c r="P44" s="273"/>
      <c r="R44" s="1"/>
    </row>
    <row r="45" spans="1:54" s="274" customFormat="1" ht="33.950000000000003" customHeight="1">
      <c r="A45" s="10"/>
      <c r="B45" s="102"/>
      <c r="C45" s="278"/>
      <c r="D45" s="40"/>
      <c r="E45" s="281"/>
      <c r="F45" s="205"/>
      <c r="G45" s="312"/>
      <c r="H45" s="281"/>
      <c r="I45" s="194"/>
      <c r="J45" s="207"/>
      <c r="K45" s="139"/>
      <c r="L45" s="194"/>
      <c r="M45" s="344"/>
      <c r="N45" s="26"/>
      <c r="O45" s="344"/>
      <c r="P45" s="273"/>
      <c r="R45" s="1"/>
    </row>
    <row r="46" spans="1:54" s="274" customFormat="1" ht="24" customHeight="1">
      <c r="A46" s="10"/>
      <c r="B46" s="336">
        <f>SUM(E47:E48)</f>
        <v>0</v>
      </c>
      <c r="C46" s="186" t="s">
        <v>87</v>
      </c>
      <c r="D46" s="186" t="s">
        <v>87</v>
      </c>
      <c r="E46" s="204"/>
      <c r="F46" s="205"/>
      <c r="G46" s="312"/>
      <c r="H46" s="204"/>
      <c r="I46" s="206"/>
      <c r="J46" s="207"/>
      <c r="K46" s="139"/>
      <c r="L46" s="206"/>
      <c r="M46" s="344"/>
      <c r="N46" s="26"/>
      <c r="O46" s="344"/>
      <c r="P46" s="273"/>
      <c r="R46" s="1"/>
    </row>
    <row r="47" spans="1:54" s="274" customFormat="1" ht="17.100000000000001" customHeight="1">
      <c r="A47" s="10"/>
      <c r="B47" s="337"/>
      <c r="C47" s="278" t="s">
        <v>88</v>
      </c>
      <c r="D47" s="39" t="s">
        <v>89</v>
      </c>
      <c r="E47" s="383">
        <f>IF(F47="Consistently Demonstrates",4,IF(F47="Sometimes Demonstrates",3,IF(F47="Improvement Needed",2,0)))</f>
        <v>0</v>
      </c>
      <c r="F47" s="335" t="s">
        <v>54</v>
      </c>
      <c r="G47" s="312"/>
      <c r="H47" s="341">
        <f>IF(J47="Consistently Demonstrates",4,IF(J47="Sometimes Demonstrates",3,IF(J47="Improvement Needed",2,0)))</f>
        <v>0</v>
      </c>
      <c r="I47" s="194"/>
      <c r="J47" s="343" t="s">
        <v>54</v>
      </c>
      <c r="K47" s="139"/>
      <c r="L47" s="194"/>
      <c r="M47" s="344"/>
      <c r="N47" s="26"/>
      <c r="O47" s="344"/>
      <c r="P47" s="273"/>
      <c r="R47" s="1"/>
    </row>
    <row r="48" spans="1:54" s="274" customFormat="1" ht="15.95" customHeight="1">
      <c r="A48" s="10"/>
      <c r="B48" s="337"/>
      <c r="C48" s="278"/>
      <c r="D48" s="39"/>
      <c r="E48" s="384"/>
      <c r="F48" s="328"/>
      <c r="G48" s="312"/>
      <c r="H48" s="342"/>
      <c r="I48" s="194"/>
      <c r="J48" s="344"/>
      <c r="K48" s="139"/>
      <c r="L48" s="194"/>
      <c r="M48" s="344"/>
      <c r="N48" s="26"/>
      <c r="O48" s="344"/>
      <c r="P48" s="273"/>
    </row>
    <row r="49" spans="1:54" s="274" customFormat="1" ht="15.95" customHeight="1">
      <c r="A49" s="10"/>
      <c r="B49" s="56"/>
      <c r="C49" s="47"/>
      <c r="D49" s="196"/>
      <c r="E49" s="210"/>
      <c r="F49" s="197"/>
      <c r="G49" s="57"/>
      <c r="H49" s="281"/>
      <c r="I49" s="275"/>
      <c r="J49" s="95"/>
      <c r="K49" s="139"/>
      <c r="L49" s="275"/>
      <c r="M49" s="95"/>
      <c r="N49" s="26"/>
      <c r="O49" s="95"/>
      <c r="P49" s="214"/>
    </row>
    <row r="50" spans="1:54" s="278" customFormat="1">
      <c r="A50" s="13"/>
      <c r="B50" s="14"/>
      <c r="C50" s="14"/>
      <c r="D50" s="14"/>
      <c r="E50" s="116"/>
      <c r="F50" s="15"/>
      <c r="G50" s="14"/>
      <c r="H50" s="138"/>
      <c r="I50" s="16"/>
      <c r="J50" s="14"/>
      <c r="K50" s="138"/>
      <c r="L50" s="16"/>
      <c r="M50" s="14"/>
      <c r="N50" s="16"/>
      <c r="O50" s="14"/>
      <c r="P50" s="14"/>
      <c r="Q50" s="274"/>
      <c r="R50" s="27"/>
      <c r="S50" s="13"/>
      <c r="T50" s="13"/>
      <c r="U50" s="13"/>
      <c r="V50" s="13"/>
      <c r="W50" s="13"/>
      <c r="X50" s="13"/>
      <c r="Y50" s="13"/>
      <c r="Z50" s="13"/>
      <c r="AA50" s="13"/>
      <c r="AB50" s="13"/>
      <c r="AC50" s="13"/>
      <c r="AD50" s="13"/>
      <c r="AE50" s="13"/>
      <c r="AF50" s="13"/>
      <c r="AG50" s="13"/>
      <c r="AH50" s="13"/>
      <c r="AI50" s="13"/>
      <c r="AJ50" s="13"/>
      <c r="AK50" s="13"/>
      <c r="AL50" s="13"/>
      <c r="AM50" s="13"/>
      <c r="AN50" s="13"/>
      <c r="AO50" s="13"/>
      <c r="AP50" s="13"/>
      <c r="AQ50" s="13"/>
      <c r="AR50" s="13"/>
      <c r="AS50" s="13"/>
      <c r="AT50" s="13"/>
      <c r="AU50" s="13"/>
      <c r="AV50" s="13"/>
      <c r="AW50" s="13"/>
      <c r="AX50" s="13"/>
      <c r="AY50" s="13"/>
      <c r="AZ50" s="13"/>
      <c r="BA50" s="13"/>
      <c r="BB50" s="13"/>
    </row>
    <row r="51" spans="1:54" s="13" customFormat="1">
      <c r="B51" s="14"/>
      <c r="C51" s="14"/>
      <c r="D51" s="14"/>
      <c r="E51" s="116"/>
      <c r="F51" s="15"/>
      <c r="G51" s="14"/>
      <c r="H51" s="138"/>
      <c r="I51" s="16"/>
      <c r="J51" s="14"/>
      <c r="K51" s="147"/>
      <c r="L51" s="16"/>
      <c r="M51" s="14"/>
      <c r="N51" s="16"/>
      <c r="O51" s="14"/>
      <c r="P51" s="14"/>
      <c r="Q51" s="274"/>
    </row>
    <row r="52" spans="1:54" s="13" customFormat="1">
      <c r="A52" s="25"/>
      <c r="B52" s="86"/>
      <c r="C52" s="88"/>
      <c r="D52" s="88"/>
      <c r="E52" s="118"/>
      <c r="F52" s="45"/>
      <c r="G52" s="89"/>
      <c r="H52" s="138"/>
      <c r="I52" s="16"/>
      <c r="J52" s="94"/>
      <c r="K52" s="147"/>
      <c r="L52" s="16"/>
      <c r="M52" s="94"/>
      <c r="N52" s="16"/>
      <c r="O52" s="94"/>
      <c r="P52" s="14"/>
      <c r="Q52" s="274"/>
    </row>
    <row r="53" spans="1:54" s="274" customFormat="1" ht="19.5" customHeight="1">
      <c r="A53" s="10"/>
      <c r="B53" s="326" t="s">
        <v>90</v>
      </c>
      <c r="C53" s="327"/>
      <c r="D53" s="328"/>
      <c r="E53" s="119"/>
      <c r="F53" s="15"/>
      <c r="G53" s="184" t="s">
        <v>52</v>
      </c>
      <c r="H53" s="138"/>
      <c r="I53" s="16"/>
      <c r="J53" s="90"/>
      <c r="K53" s="138"/>
      <c r="L53" s="16"/>
      <c r="M53" s="91"/>
      <c r="N53" s="16"/>
      <c r="O53" s="91"/>
      <c r="P53" s="258"/>
    </row>
    <row r="54" spans="1:54" s="274" customFormat="1" ht="18" customHeight="1">
      <c r="A54" s="10"/>
      <c r="B54" s="371">
        <f>SUM(E55:E57)</f>
        <v>0</v>
      </c>
      <c r="C54" s="186" t="s">
        <v>91</v>
      </c>
      <c r="D54" s="186" t="s">
        <v>91</v>
      </c>
      <c r="E54" s="191"/>
      <c r="F54" s="203"/>
      <c r="G54" s="211"/>
      <c r="H54" s="139"/>
      <c r="I54" s="39"/>
      <c r="J54" s="193"/>
      <c r="K54" s="139"/>
      <c r="L54" s="39"/>
      <c r="M54" s="366" t="s">
        <v>54</v>
      </c>
      <c r="N54" s="26"/>
      <c r="O54" s="366" t="s">
        <v>54</v>
      </c>
      <c r="P54" s="273"/>
    </row>
    <row r="55" spans="1:54" s="274" customFormat="1" ht="32.1" customHeight="1">
      <c r="A55" s="10"/>
      <c r="B55" s="362"/>
      <c r="C55" s="234" t="s">
        <v>92</v>
      </c>
      <c r="D55" s="241" t="s">
        <v>93</v>
      </c>
      <c r="E55" s="321">
        <f>IF(F55="Consistently Demonstrates",4,IF(F55="Sometimes Demonstrates",3,IF(F55="Improvement Needed",2,0)))</f>
        <v>0</v>
      </c>
      <c r="F55" s="345" t="s">
        <v>54</v>
      </c>
      <c r="G55" s="355"/>
      <c r="H55" s="321">
        <f>IF(J55="Consistently Demonstrates",4,IF(J55="Sometimes Demonstrates",3,IF(J55="Improvement Needed",2,0)))</f>
        <v>0</v>
      </c>
      <c r="I55" s="275"/>
      <c r="J55" s="325" t="s">
        <v>54</v>
      </c>
      <c r="K55" s="139"/>
      <c r="L55" s="275"/>
      <c r="M55" s="324"/>
      <c r="N55" s="26"/>
      <c r="O55" s="324"/>
      <c r="P55" s="273"/>
    </row>
    <row r="56" spans="1:54" s="274" customFormat="1" ht="15.95" customHeight="1">
      <c r="A56" s="10"/>
      <c r="B56" s="362"/>
      <c r="C56" s="234" t="s">
        <v>94</v>
      </c>
      <c r="D56" s="241" t="s">
        <v>94</v>
      </c>
      <c r="E56" s="322"/>
      <c r="F56" s="350"/>
      <c r="G56" s="310"/>
      <c r="H56" s="322"/>
      <c r="I56" s="275"/>
      <c r="J56" s="324"/>
      <c r="K56" s="139"/>
      <c r="L56" s="275"/>
      <c r="M56" s="324"/>
      <c r="N56" s="26"/>
      <c r="O56" s="324"/>
      <c r="P56" s="273"/>
    </row>
    <row r="57" spans="1:54" s="274" customFormat="1" ht="15.95" customHeight="1">
      <c r="A57" s="10"/>
      <c r="B57" s="362"/>
      <c r="C57" s="234" t="s">
        <v>95</v>
      </c>
      <c r="D57" s="241" t="s">
        <v>95</v>
      </c>
      <c r="E57" s="322"/>
      <c r="F57" s="328"/>
      <c r="G57" s="310"/>
      <c r="H57" s="322"/>
      <c r="I57" s="275"/>
      <c r="J57" s="324"/>
      <c r="K57" s="139"/>
      <c r="L57" s="275"/>
      <c r="M57" s="324"/>
      <c r="N57" s="26"/>
      <c r="O57" s="324"/>
      <c r="P57" s="273"/>
    </row>
    <row r="58" spans="1:54" s="274" customFormat="1" ht="20.100000000000001" customHeight="1">
      <c r="A58" s="10"/>
      <c r="B58" s="103"/>
      <c r="C58" s="278"/>
      <c r="D58" s="40"/>
      <c r="E58" s="281"/>
      <c r="F58" s="92"/>
      <c r="G58" s="310"/>
      <c r="H58" s="281"/>
      <c r="I58" s="275"/>
      <c r="J58" s="51"/>
      <c r="K58" s="139"/>
      <c r="L58" s="275"/>
      <c r="M58" s="324"/>
      <c r="N58" s="26"/>
      <c r="O58" s="324"/>
      <c r="P58" s="273"/>
    </row>
    <row r="59" spans="1:54" s="274" customFormat="1" ht="24" customHeight="1">
      <c r="A59" s="10"/>
      <c r="B59" s="371">
        <f>SUM(E60:E61)</f>
        <v>0</v>
      </c>
      <c r="C59" s="186" t="s">
        <v>96</v>
      </c>
      <c r="D59" s="212" t="s">
        <v>96</v>
      </c>
      <c r="E59" s="191"/>
      <c r="F59" s="203"/>
      <c r="G59" s="310"/>
      <c r="H59" s="191"/>
      <c r="I59" s="192"/>
      <c r="J59" s="193"/>
      <c r="K59" s="321">
        <f>IF(M54="Consistently Demonstrates",4,IF(M54="Sometimes Demonstrates",3,IF(M54="Improvement Needed",2,0)))</f>
        <v>0</v>
      </c>
      <c r="L59" s="192"/>
      <c r="M59" s="324"/>
      <c r="N59" s="26"/>
      <c r="O59" s="324"/>
      <c r="P59" s="273"/>
    </row>
    <row r="60" spans="1:54" s="274" customFormat="1" ht="30.95" customHeight="1">
      <c r="A60" s="10"/>
      <c r="B60" s="362"/>
      <c r="C60" s="234" t="s">
        <v>97</v>
      </c>
      <c r="D60" s="241" t="s">
        <v>98</v>
      </c>
      <c r="E60" s="321">
        <f>IF(F60="Consistently Demonstrates",4,IF(F60="Sometimes Demonstrates",3,IF(F60="Improvement Needed",2,0)))</f>
        <v>0</v>
      </c>
      <c r="F60" s="345" t="s">
        <v>54</v>
      </c>
      <c r="G60" s="310"/>
      <c r="H60" s="321">
        <f>IF(J60="Consistently Demonstrates",4,IF(J60="Sometimes Demonstrates",3,IF(J60="Improvement Needed",2,0)))</f>
        <v>0</v>
      </c>
      <c r="I60" s="275"/>
      <c r="J60" s="325" t="s">
        <v>54</v>
      </c>
      <c r="K60" s="322"/>
      <c r="L60" s="275"/>
      <c r="M60" s="324"/>
      <c r="N60" s="26"/>
      <c r="O60" s="324"/>
      <c r="P60" s="273"/>
    </row>
    <row r="61" spans="1:54" s="274" customFormat="1" ht="15.95" customHeight="1">
      <c r="A61" s="10"/>
      <c r="B61" s="362"/>
      <c r="C61" s="11"/>
      <c r="D61" s="39"/>
      <c r="E61" s="322"/>
      <c r="F61" s="328"/>
      <c r="G61" s="310"/>
      <c r="H61" s="322"/>
      <c r="I61" s="275"/>
      <c r="J61" s="324"/>
      <c r="K61" s="322"/>
      <c r="L61" s="275"/>
      <c r="M61" s="324"/>
      <c r="N61" s="26"/>
      <c r="O61" s="324"/>
      <c r="P61" s="273"/>
    </row>
    <row r="62" spans="1:54" s="274" customFormat="1" ht="15.95" customHeight="1">
      <c r="A62" s="10"/>
      <c r="B62" s="293"/>
      <c r="C62" s="11"/>
      <c r="D62" s="39"/>
      <c r="E62" s="204"/>
      <c r="F62" s="92"/>
      <c r="G62" s="310"/>
      <c r="H62" s="204"/>
      <c r="I62" s="92"/>
      <c r="J62" s="51"/>
      <c r="K62" s="140"/>
      <c r="L62" s="92"/>
      <c r="M62" s="324"/>
      <c r="N62" s="278"/>
      <c r="O62" s="324"/>
      <c r="P62" s="273"/>
    </row>
    <row r="63" spans="1:54" s="274" customFormat="1" ht="24" customHeight="1">
      <c r="A63" s="10"/>
      <c r="B63" s="371">
        <f>SUM(E64:E65)</f>
        <v>0</v>
      </c>
      <c r="C63" s="186" t="s">
        <v>99</v>
      </c>
      <c r="D63" s="212" t="s">
        <v>99</v>
      </c>
      <c r="E63" s="191"/>
      <c r="F63" s="203"/>
      <c r="G63" s="310"/>
      <c r="H63" s="191"/>
      <c r="I63" s="192"/>
      <c r="J63" s="193"/>
      <c r="K63" s="139"/>
      <c r="L63" s="192"/>
      <c r="M63" s="324"/>
      <c r="N63" s="26"/>
      <c r="O63" s="324"/>
      <c r="P63" s="273"/>
    </row>
    <row r="64" spans="1:54" s="274" customFormat="1" ht="15.95" customHeight="1">
      <c r="A64" s="10"/>
      <c r="B64" s="362"/>
      <c r="C64" s="234" t="s">
        <v>100</v>
      </c>
      <c r="D64" s="241" t="s">
        <v>101</v>
      </c>
      <c r="E64" s="359">
        <f>IF(F64="Consistently Demonstrates",4,IF(F64="Sometimes Demonstrates",3,IF(F64="Improvement Needed",2,0)))</f>
        <v>0</v>
      </c>
      <c r="F64" s="345" t="s">
        <v>54</v>
      </c>
      <c r="G64" s="310"/>
      <c r="H64" s="367">
        <f>IF(J64="Consistently Demonstrates",4,IF(J64="Sometimes Demonstrates",3,IF(J64="Improvement Needed",2,0)))</f>
        <v>0</v>
      </c>
      <c r="I64" s="282"/>
      <c r="J64" s="325" t="s">
        <v>54</v>
      </c>
      <c r="K64" s="139"/>
      <c r="L64" s="282"/>
      <c r="M64" s="324"/>
      <c r="N64" s="26"/>
      <c r="O64" s="324"/>
      <c r="P64" s="273"/>
    </row>
    <row r="65" spans="1:16" s="274" customFormat="1" ht="15.95" customHeight="1">
      <c r="A65" s="10"/>
      <c r="B65" s="362"/>
      <c r="C65" s="278"/>
      <c r="D65" s="241" t="s">
        <v>102</v>
      </c>
      <c r="E65" s="360"/>
      <c r="F65" s="328"/>
      <c r="G65" s="310"/>
      <c r="H65" s="368"/>
      <c r="I65" s="282"/>
      <c r="J65" s="324"/>
      <c r="K65" s="139"/>
      <c r="L65" s="282"/>
      <c r="M65" s="324"/>
      <c r="N65" s="26"/>
      <c r="O65" s="324"/>
      <c r="P65" s="273"/>
    </row>
    <row r="66" spans="1:16" s="274" customFormat="1" ht="15.95" customHeight="1">
      <c r="A66" s="10"/>
      <c r="B66" s="56"/>
      <c r="C66" s="47"/>
      <c r="D66" s="196"/>
      <c r="E66" s="296"/>
      <c r="F66" s="213"/>
      <c r="G66" s="57"/>
      <c r="H66" s="281"/>
      <c r="I66" s="275"/>
      <c r="J66" s="95"/>
      <c r="K66" s="139"/>
      <c r="L66" s="275"/>
      <c r="M66" s="95"/>
      <c r="N66" s="26"/>
      <c r="O66" s="95"/>
      <c r="P66" s="214"/>
    </row>
    <row r="67" spans="1:16" s="274" customFormat="1" ht="15.95" customHeight="1">
      <c r="A67" s="10"/>
      <c r="B67" s="58"/>
      <c r="C67" s="278"/>
      <c r="D67" s="40"/>
      <c r="E67" s="281"/>
      <c r="F67" s="275"/>
      <c r="G67" s="214"/>
      <c r="H67" s="281"/>
      <c r="I67" s="275"/>
      <c r="J67" s="284"/>
      <c r="K67" s="139"/>
      <c r="L67" s="275"/>
      <c r="M67" s="273"/>
      <c r="N67" s="26"/>
      <c r="O67" s="273"/>
      <c r="P67" s="273"/>
    </row>
    <row r="68" spans="1:16" s="274" customFormat="1" ht="15.95" customHeight="1">
      <c r="A68" s="10"/>
      <c r="B68" s="58"/>
      <c r="C68" s="278"/>
      <c r="D68" s="40"/>
      <c r="E68" s="281"/>
      <c r="F68" s="275"/>
      <c r="G68" s="214"/>
      <c r="H68" s="281"/>
      <c r="I68" s="275"/>
      <c r="J68" s="284"/>
      <c r="K68" s="139"/>
      <c r="L68" s="275"/>
      <c r="M68" s="273"/>
      <c r="N68" s="26"/>
      <c r="O68" s="273"/>
      <c r="P68" s="273"/>
    </row>
    <row r="69" spans="1:16" s="13" customFormat="1">
      <c r="A69" s="25"/>
      <c r="B69" s="86"/>
      <c r="C69" s="88"/>
      <c r="D69" s="88"/>
      <c r="E69" s="118"/>
      <c r="F69" s="45"/>
      <c r="G69" s="89"/>
      <c r="H69" s="138"/>
      <c r="I69" s="16"/>
      <c r="J69" s="94"/>
      <c r="K69" s="138"/>
      <c r="L69" s="16"/>
      <c r="M69" s="94"/>
      <c r="N69" s="16"/>
      <c r="O69" s="94"/>
      <c r="P69" s="14"/>
    </row>
    <row r="70" spans="1:16" s="274" customFormat="1" ht="19.5" customHeight="1">
      <c r="A70" s="10"/>
      <c r="B70" s="326" t="s">
        <v>103</v>
      </c>
      <c r="C70" s="327"/>
      <c r="D70" s="328"/>
      <c r="E70" s="120"/>
      <c r="F70" s="92"/>
      <c r="G70" s="184" t="s">
        <v>52</v>
      </c>
      <c r="H70" s="139"/>
      <c r="I70" s="39"/>
      <c r="J70" s="215"/>
      <c r="K70" s="139"/>
      <c r="L70" s="39"/>
      <c r="M70" s="363" t="s">
        <v>54</v>
      </c>
      <c r="N70" s="16"/>
      <c r="O70" s="363" t="s">
        <v>54</v>
      </c>
      <c r="P70" s="273"/>
    </row>
    <row r="71" spans="1:16" s="274" customFormat="1" ht="24" customHeight="1">
      <c r="A71" s="10"/>
      <c r="B71" s="361">
        <f>SUM(E72:E74)</f>
        <v>0</v>
      </c>
      <c r="C71" s="186" t="s">
        <v>104</v>
      </c>
      <c r="D71" s="186" t="s">
        <v>104</v>
      </c>
      <c r="E71" s="191"/>
      <c r="F71" s="203"/>
      <c r="G71" s="211"/>
      <c r="H71" s="139"/>
      <c r="I71" s="39"/>
      <c r="J71" s="216"/>
      <c r="K71" s="139"/>
      <c r="L71" s="39"/>
      <c r="M71" s="324"/>
      <c r="N71" s="26"/>
      <c r="O71" s="324"/>
      <c r="P71" s="273"/>
    </row>
    <row r="72" spans="1:16" s="274" customFormat="1" ht="15.95" customHeight="1">
      <c r="A72" s="10"/>
      <c r="B72" s="362"/>
      <c r="C72" s="241" t="s">
        <v>105</v>
      </c>
      <c r="D72" s="241" t="s">
        <v>106</v>
      </c>
      <c r="E72" s="321">
        <f>IF(F72="Consistently Demonstrates",4,IF(F72="Sometimes Demonstrates",3,IF(F72="Improvement Needed",2,0)))</f>
        <v>0</v>
      </c>
      <c r="F72" s="345" t="s">
        <v>54</v>
      </c>
      <c r="G72" s="355"/>
      <c r="H72" s="321">
        <f>IF(J72="Consistently Demonstrates",4,IF(J72="Sometimes Demonstrates",3,IF(J72="Improvement Needed",2,0)))</f>
        <v>0</v>
      </c>
      <c r="I72" s="275"/>
      <c r="J72" s="323" t="s">
        <v>54</v>
      </c>
      <c r="K72" s="139"/>
      <c r="L72" s="275"/>
      <c r="M72" s="324"/>
      <c r="N72" s="26"/>
      <c r="O72" s="324"/>
      <c r="P72" s="273"/>
    </row>
    <row r="73" spans="1:16" s="274" customFormat="1" ht="15.95" customHeight="1">
      <c r="A73" s="10"/>
      <c r="B73" s="362"/>
      <c r="C73" s="241" t="s">
        <v>107</v>
      </c>
      <c r="D73" s="241" t="s">
        <v>108</v>
      </c>
      <c r="E73" s="322"/>
      <c r="F73" s="350"/>
      <c r="G73" s="310"/>
      <c r="H73" s="322"/>
      <c r="I73" s="275"/>
      <c r="J73" s="324"/>
      <c r="K73" s="139"/>
      <c r="L73" s="275"/>
      <c r="M73" s="324"/>
      <c r="N73" s="26"/>
      <c r="O73" s="324"/>
      <c r="P73" s="273"/>
    </row>
    <row r="74" spans="1:16" s="274" customFormat="1" ht="15.95" customHeight="1">
      <c r="A74" s="10"/>
      <c r="B74" s="362"/>
      <c r="C74" s="241" t="s">
        <v>109</v>
      </c>
      <c r="D74" s="241" t="s">
        <v>110</v>
      </c>
      <c r="E74" s="322"/>
      <c r="F74" s="328"/>
      <c r="G74" s="310"/>
      <c r="H74" s="322"/>
      <c r="I74" s="275"/>
      <c r="J74" s="324"/>
      <c r="K74" s="139"/>
      <c r="L74" s="275"/>
      <c r="M74" s="324"/>
      <c r="N74" s="26"/>
      <c r="O74" s="324"/>
      <c r="P74" s="273"/>
    </row>
    <row r="75" spans="1:16" s="274" customFormat="1" ht="15.95" customHeight="1">
      <c r="A75" s="10"/>
      <c r="B75" s="362"/>
      <c r="C75" s="241" t="s">
        <v>111</v>
      </c>
      <c r="D75" s="205" t="s">
        <v>111</v>
      </c>
      <c r="E75" s="281"/>
      <c r="F75" s="275"/>
      <c r="G75" s="310"/>
      <c r="H75" s="281"/>
      <c r="I75" s="275"/>
      <c r="J75" s="282"/>
      <c r="K75" s="139"/>
      <c r="L75" s="275"/>
      <c r="M75" s="324"/>
      <c r="N75" s="26"/>
      <c r="O75" s="324"/>
      <c r="P75" s="273"/>
    </row>
    <row r="76" spans="1:16" s="274" customFormat="1" ht="15.95" customHeight="1">
      <c r="A76" s="10"/>
      <c r="B76" s="362"/>
      <c r="C76" s="40"/>
      <c r="E76" s="204"/>
      <c r="F76" s="92"/>
      <c r="G76" s="310"/>
      <c r="H76" s="204"/>
      <c r="I76" s="92"/>
      <c r="J76" s="215"/>
      <c r="K76" s="140"/>
      <c r="L76" s="92"/>
      <c r="M76" s="324"/>
      <c r="N76" s="278"/>
      <c r="O76" s="324"/>
      <c r="P76" s="273"/>
    </row>
    <row r="77" spans="1:16" s="274" customFormat="1" ht="24" customHeight="1">
      <c r="A77" s="10"/>
      <c r="B77" s="361">
        <f>SUM(E78:E79)</f>
        <v>0</v>
      </c>
      <c r="C77" s="186" t="s">
        <v>112</v>
      </c>
      <c r="D77" s="186" t="s">
        <v>112</v>
      </c>
      <c r="E77" s="191"/>
      <c r="F77" s="203"/>
      <c r="G77" s="310"/>
      <c r="H77" s="191"/>
      <c r="I77" s="192"/>
      <c r="J77" s="216"/>
      <c r="K77" s="139"/>
      <c r="L77" s="192"/>
      <c r="M77" s="324"/>
      <c r="N77" s="26"/>
      <c r="O77" s="324"/>
      <c r="P77" s="273"/>
    </row>
    <row r="78" spans="1:16" s="274" customFormat="1" ht="32.1" customHeight="1">
      <c r="A78" s="10"/>
      <c r="B78" s="362"/>
      <c r="C78" s="241" t="s">
        <v>113</v>
      </c>
      <c r="D78" s="241" t="s">
        <v>114</v>
      </c>
      <c r="E78" s="321">
        <f>IF(F78="Consistently Demonstrates",4,IF(F78="Sometimes Demonstrates",3,IF(F78="Improvement Needed",2,0)))</f>
        <v>0</v>
      </c>
      <c r="F78" s="345" t="s">
        <v>54</v>
      </c>
      <c r="G78" s="310"/>
      <c r="H78" s="321">
        <f>IF(J78="Consistently Demonstrates",4,IF(J78="Sometimes Demonstrates",3,IF(J78="Improvement Needed",2,0)))</f>
        <v>0</v>
      </c>
      <c r="I78" s="275"/>
      <c r="J78" s="323" t="s">
        <v>54</v>
      </c>
      <c r="K78" s="321">
        <f>IF(M70="Consistently Demonstrates",4,IF(M70="Sometimes Demonstrates",3,IF(M70="Improvement Needed",2,0)))</f>
        <v>0</v>
      </c>
      <c r="L78" s="275"/>
      <c r="M78" s="324"/>
      <c r="N78" s="26"/>
      <c r="O78" s="324"/>
      <c r="P78" s="273"/>
    </row>
    <row r="79" spans="1:16" s="274" customFormat="1" ht="15.95" customHeight="1">
      <c r="A79" s="10"/>
      <c r="B79" s="362"/>
      <c r="C79" s="40"/>
      <c r="D79" s="39"/>
      <c r="E79" s="322"/>
      <c r="F79" s="328"/>
      <c r="G79" s="310"/>
      <c r="H79" s="322"/>
      <c r="I79" s="275"/>
      <c r="J79" s="324"/>
      <c r="K79" s="322"/>
      <c r="L79" s="275"/>
      <c r="M79" s="324"/>
      <c r="N79" s="26"/>
      <c r="O79" s="324"/>
      <c r="P79" s="273"/>
    </row>
    <row r="80" spans="1:16" s="274" customFormat="1" ht="15.95" customHeight="1">
      <c r="A80" s="10"/>
      <c r="B80" s="290"/>
      <c r="C80" s="40"/>
      <c r="D80" s="40"/>
      <c r="E80" s="281"/>
      <c r="F80" s="92"/>
      <c r="G80" s="310"/>
      <c r="H80" s="281"/>
      <c r="I80" s="275"/>
      <c r="J80" s="215"/>
      <c r="K80" s="139"/>
      <c r="L80" s="275"/>
      <c r="M80" s="324"/>
      <c r="N80" s="26"/>
      <c r="O80" s="324"/>
      <c r="P80" s="273"/>
    </row>
    <row r="81" spans="1:16" s="274" customFormat="1" ht="24" customHeight="1">
      <c r="A81" s="10"/>
      <c r="B81" s="104"/>
      <c r="C81" s="186" t="s">
        <v>115</v>
      </c>
      <c r="D81" s="186" t="s">
        <v>115</v>
      </c>
      <c r="E81" s="191"/>
      <c r="F81" s="203"/>
      <c r="G81" s="310"/>
      <c r="H81" s="191"/>
      <c r="I81" s="192"/>
      <c r="J81" s="216"/>
      <c r="K81" s="139"/>
      <c r="L81" s="192"/>
      <c r="M81" s="324"/>
      <c r="N81" s="26"/>
      <c r="O81" s="324"/>
      <c r="P81" s="273"/>
    </row>
    <row r="82" spans="1:16" s="274" customFormat="1" ht="15.95" customHeight="1">
      <c r="A82" s="10"/>
      <c r="B82" s="361">
        <f>SUM(E82:E83)</f>
        <v>0</v>
      </c>
      <c r="C82" s="241" t="s">
        <v>116</v>
      </c>
      <c r="D82" s="241" t="s">
        <v>117</v>
      </c>
      <c r="E82" s="321">
        <f>IF(F82="Consistently Demonstrates",4,IF(F82="Sometimes Demonstrates",3,IF(F82="Improvement Needed",2,0)))</f>
        <v>0</v>
      </c>
      <c r="F82" s="345" t="s">
        <v>54</v>
      </c>
      <c r="G82" s="310"/>
      <c r="H82" s="321">
        <f>IF(J82="Consistently Demonstrates",4,IF(J82="Sometimes Demonstrates",3,IF(J82="Improvement Needed",2,0)))</f>
        <v>0</v>
      </c>
      <c r="I82" s="275"/>
      <c r="J82" s="323" t="s">
        <v>54</v>
      </c>
      <c r="K82" s="139"/>
      <c r="L82" s="275"/>
      <c r="M82" s="324"/>
      <c r="N82" s="26"/>
      <c r="O82" s="324"/>
      <c r="P82" s="273"/>
    </row>
    <row r="83" spans="1:16" s="274" customFormat="1" ht="15.95" customHeight="1">
      <c r="A83" s="10"/>
      <c r="B83" s="362"/>
      <c r="C83" s="241" t="s">
        <v>118</v>
      </c>
      <c r="D83" s="241" t="s">
        <v>119</v>
      </c>
      <c r="E83" s="322"/>
      <c r="F83" s="328"/>
      <c r="G83" s="310"/>
      <c r="H83" s="322"/>
      <c r="I83" s="275"/>
      <c r="J83" s="324"/>
      <c r="K83" s="139"/>
      <c r="L83" s="275"/>
      <c r="M83" s="324"/>
      <c r="N83" s="26"/>
      <c r="O83" s="324"/>
      <c r="P83" s="273"/>
    </row>
    <row r="84" spans="1:16" s="274" customFormat="1" ht="15.95" customHeight="1">
      <c r="A84" s="10"/>
      <c r="B84" s="362"/>
      <c r="C84" s="241" t="s">
        <v>120</v>
      </c>
      <c r="D84" s="205" t="s">
        <v>120</v>
      </c>
      <c r="E84" s="204"/>
      <c r="F84" s="92"/>
      <c r="G84" s="310"/>
      <c r="H84" s="204"/>
      <c r="I84" s="92"/>
      <c r="J84" s="215"/>
      <c r="K84" s="140"/>
      <c r="L84" s="92"/>
      <c r="M84" s="324"/>
      <c r="N84" s="278"/>
      <c r="O84" s="324"/>
      <c r="P84" s="273"/>
    </row>
    <row r="85" spans="1:16" s="274" customFormat="1" ht="32.1" customHeight="1">
      <c r="A85" s="10"/>
      <c r="B85" s="297"/>
      <c r="C85" s="217"/>
      <c r="D85" s="196"/>
      <c r="E85" s="218"/>
      <c r="F85" s="178"/>
      <c r="G85" s="179"/>
      <c r="H85" s="219"/>
      <c r="I85" s="220"/>
      <c r="J85" s="221"/>
      <c r="K85" s="140"/>
      <c r="L85" s="220"/>
      <c r="M85" s="364"/>
      <c r="N85" s="278"/>
      <c r="O85" s="364"/>
      <c r="P85" s="273"/>
    </row>
    <row r="86" spans="1:16" s="274" customFormat="1" ht="15.95" customHeight="1">
      <c r="A86" s="10"/>
      <c r="B86" s="376"/>
      <c r="C86" s="377"/>
      <c r="D86" s="377"/>
      <c r="E86" s="140"/>
      <c r="F86" s="40"/>
      <c r="G86" s="40"/>
      <c r="H86" s="140"/>
      <c r="I86" s="40"/>
      <c r="J86" s="98"/>
      <c r="K86" s="121"/>
      <c r="L86" s="278"/>
      <c r="M86" s="99"/>
      <c r="O86" s="99"/>
      <c r="P86" s="98"/>
    </row>
    <row r="87" spans="1:16" s="274" customFormat="1" ht="19.5" customHeight="1">
      <c r="A87" s="10"/>
      <c r="B87" s="373" t="s">
        <v>121</v>
      </c>
      <c r="C87" s="327"/>
      <c r="D87" s="328"/>
      <c r="E87" s="121"/>
      <c r="F87" s="278"/>
      <c r="G87" s="278"/>
      <c r="H87" s="121"/>
      <c r="I87" s="278"/>
      <c r="J87" s="277" t="s">
        <v>121</v>
      </c>
      <c r="K87" s="121"/>
      <c r="L87" s="278"/>
      <c r="M87" s="277" t="s">
        <v>121</v>
      </c>
      <c r="N87" s="278"/>
      <c r="O87" s="277" t="s">
        <v>121</v>
      </c>
      <c r="P87" s="277"/>
    </row>
    <row r="88" spans="1:16" s="274" customFormat="1" ht="15.95" customHeight="1">
      <c r="A88" s="10"/>
      <c r="B88" s="356">
        <f>AVERAGE(E13:E83)</f>
        <v>0</v>
      </c>
      <c r="C88" s="66"/>
      <c r="D88" s="351" t="s">
        <v>122</v>
      </c>
      <c r="E88" s="121"/>
      <c r="F88" s="278"/>
      <c r="G88" s="278"/>
      <c r="H88" s="121"/>
      <c r="I88" s="278"/>
      <c r="J88" s="356">
        <f>AVERAGE(H13:H85)</f>
        <v>0</v>
      </c>
      <c r="K88" s="121"/>
      <c r="L88" s="278"/>
      <c r="M88" s="356">
        <f>AVERAGE(K13:K85)</f>
        <v>0</v>
      </c>
      <c r="N88" s="278"/>
      <c r="O88" s="356" t="e">
        <f>AVERAGE(M13:M85)</f>
        <v>#DIV/0!</v>
      </c>
      <c r="P88" s="276"/>
    </row>
    <row r="89" spans="1:16" s="274" customFormat="1" ht="15.95" customHeight="1">
      <c r="A89" s="10"/>
      <c r="B89" s="350"/>
      <c r="C89" s="66"/>
      <c r="D89" s="350"/>
      <c r="E89" s="121"/>
      <c r="F89" s="278"/>
      <c r="G89" s="278"/>
      <c r="H89" s="121"/>
      <c r="I89" s="278"/>
      <c r="J89" s="350"/>
      <c r="K89" s="121"/>
      <c r="L89" s="278"/>
      <c r="M89" s="350"/>
      <c r="N89" s="93"/>
      <c r="O89" s="350"/>
      <c r="P89" s="276"/>
    </row>
    <row r="90" spans="1:16" s="274" customFormat="1" ht="15.95" customHeight="1">
      <c r="A90" s="10"/>
      <c r="B90" s="328"/>
      <c r="C90" s="66"/>
      <c r="D90" s="350"/>
      <c r="E90" s="121"/>
      <c r="F90" s="278"/>
      <c r="G90" s="278"/>
      <c r="H90" s="121"/>
      <c r="I90" s="278"/>
      <c r="J90" s="328"/>
      <c r="K90" s="121"/>
      <c r="L90" s="278"/>
      <c r="M90" s="328"/>
      <c r="N90" s="278"/>
      <c r="O90" s="328"/>
      <c r="P90" s="276"/>
    </row>
    <row r="91" spans="1:16" s="274" customFormat="1" ht="15.95" customHeight="1">
      <c r="A91" s="10"/>
      <c r="B91" s="67"/>
      <c r="C91" s="66"/>
      <c r="D91" s="328"/>
      <c r="E91" s="121"/>
      <c r="F91" s="278"/>
      <c r="G91" s="278"/>
      <c r="H91" s="121"/>
      <c r="I91" s="278"/>
      <c r="J91" s="278"/>
      <c r="K91" s="121"/>
      <c r="L91" s="278"/>
      <c r="M91" s="278"/>
      <c r="N91" s="278"/>
      <c r="O91" s="278"/>
      <c r="P91" s="278"/>
    </row>
    <row r="92" spans="1:16" s="274" customFormat="1" ht="15.95" customHeight="1">
      <c r="B92" s="32"/>
      <c r="C92" s="278"/>
      <c r="D92" s="33"/>
      <c r="E92" s="121"/>
      <c r="F92" s="278"/>
      <c r="G92" s="278"/>
      <c r="H92" s="121"/>
      <c r="I92" s="278"/>
      <c r="J92" s="278"/>
      <c r="K92" s="121"/>
      <c r="L92" s="278"/>
      <c r="M92" s="278"/>
      <c r="N92" s="278"/>
      <c r="O92" s="278"/>
      <c r="P92" s="278"/>
    </row>
    <row r="93" spans="1:16" s="274" customFormat="1" ht="15.95" customHeight="1">
      <c r="B93" s="101"/>
      <c r="C93" s="278"/>
      <c r="D93" s="33"/>
      <c r="E93" s="121"/>
      <c r="F93" s="278"/>
      <c r="G93" s="278"/>
      <c r="H93" s="121"/>
      <c r="I93" s="278"/>
      <c r="J93" s="278"/>
      <c r="K93" s="121"/>
      <c r="L93" s="278"/>
      <c r="M93" s="278"/>
      <c r="N93" s="278"/>
      <c r="O93" s="278"/>
      <c r="P93" s="278"/>
    </row>
    <row r="94" spans="1:16" s="274" customFormat="1">
      <c r="B94" s="86"/>
      <c r="C94" s="88"/>
      <c r="D94" s="88"/>
      <c r="E94" s="118"/>
      <c r="F94" s="45"/>
      <c r="G94" s="89"/>
      <c r="H94" s="138"/>
      <c r="I94" s="16"/>
      <c r="J94" s="94"/>
      <c r="K94" s="138"/>
      <c r="L94" s="16"/>
      <c r="M94" s="94"/>
      <c r="N94" s="14"/>
      <c r="O94" s="94"/>
      <c r="P94" s="14"/>
    </row>
    <row r="95" spans="1:16" s="274" customFormat="1" ht="19.5" customHeight="1">
      <c r="A95" s="10"/>
      <c r="B95" s="326" t="s">
        <v>123</v>
      </c>
      <c r="C95" s="327"/>
      <c r="D95" s="328"/>
      <c r="E95" s="122"/>
      <c r="F95" s="14"/>
      <c r="G95" s="184" t="s">
        <v>52</v>
      </c>
      <c r="H95" s="140"/>
      <c r="I95" s="40"/>
      <c r="J95" s="51"/>
      <c r="K95" s="140"/>
      <c r="L95" s="40"/>
      <c r="M95" s="51"/>
      <c r="N95" s="14"/>
      <c r="O95" s="51"/>
      <c r="P95" s="205"/>
    </row>
    <row r="96" spans="1:16" s="274" customFormat="1" ht="18" customHeight="1">
      <c r="A96" s="10"/>
      <c r="B96" s="30"/>
      <c r="C96" s="34"/>
      <c r="D96" s="186" t="s">
        <v>124</v>
      </c>
      <c r="E96" s="121"/>
      <c r="F96" s="40"/>
      <c r="G96" s="346"/>
      <c r="H96" s="140"/>
      <c r="I96" s="40"/>
      <c r="J96" s="51"/>
      <c r="K96" s="140"/>
      <c r="L96" s="40"/>
      <c r="M96" s="51"/>
      <c r="N96" s="278"/>
      <c r="O96" s="51"/>
      <c r="P96" s="205"/>
    </row>
    <row r="97" spans="1:59" s="274" customFormat="1" ht="18" customHeight="1">
      <c r="A97" s="10"/>
      <c r="B97" s="70">
        <f>E97</f>
        <v>0</v>
      </c>
      <c r="C97" s="278" t="s">
        <v>125</v>
      </c>
      <c r="D97" s="40" t="s">
        <v>126</v>
      </c>
      <c r="E97" s="107">
        <f>IF(F97="Meets",2,(IF(F97="Does Not Meet Yet",1,0)))</f>
        <v>0</v>
      </c>
      <c r="F97" s="222" t="s">
        <v>127</v>
      </c>
      <c r="G97" s="310"/>
      <c r="H97" s="107">
        <f>IF(J97="Meets",2,(IF(J97="Does Not Meet Yet",1,0)))</f>
        <v>0</v>
      </c>
      <c r="I97" s="35"/>
      <c r="J97" s="283" t="s">
        <v>127</v>
      </c>
      <c r="K97" s="107">
        <f>IF(M97="Meets",2,(IF(M97="Does Not Meet Yet",1,0)))</f>
        <v>0</v>
      </c>
      <c r="L97" s="35"/>
      <c r="M97" s="283" t="s">
        <v>127</v>
      </c>
      <c r="N97" s="26"/>
      <c r="O97" s="283" t="s">
        <v>127</v>
      </c>
      <c r="P97" s="284"/>
    </row>
    <row r="98" spans="1:59" s="274" customFormat="1" ht="18" customHeight="1">
      <c r="A98" s="10"/>
      <c r="B98" s="70"/>
      <c r="C98" s="278"/>
      <c r="D98" s="40"/>
      <c r="E98" s="107"/>
      <c r="F98" s="222"/>
      <c r="G98" s="310"/>
      <c r="H98" s="107"/>
      <c r="I98" s="35"/>
      <c r="J98" s="283"/>
      <c r="K98" s="107"/>
      <c r="L98" s="35"/>
      <c r="M98" s="283"/>
      <c r="N98" s="26"/>
      <c r="O98" s="283"/>
      <c r="P98" s="284"/>
    </row>
    <row r="99" spans="1:59" s="274" customFormat="1">
      <c r="A99" s="10"/>
      <c r="B99" s="248"/>
      <c r="C99" s="249"/>
      <c r="D99" s="249"/>
      <c r="E99" s="121"/>
      <c r="F99" s="222"/>
      <c r="G99" s="310"/>
      <c r="H99" s="121"/>
      <c r="I99" s="278"/>
      <c r="J99" s="283"/>
      <c r="K99" s="121"/>
      <c r="L99" s="278"/>
      <c r="M99" s="283"/>
      <c r="N99" s="278"/>
      <c r="O99" s="283"/>
      <c r="P99" s="284"/>
    </row>
    <row r="100" spans="1:59" s="274" customFormat="1" ht="18" customHeight="1">
      <c r="A100" s="10"/>
      <c r="B100" s="69"/>
      <c r="C100" s="13"/>
      <c r="D100" s="186" t="s">
        <v>128</v>
      </c>
      <c r="E100" s="121"/>
      <c r="F100" s="222"/>
      <c r="G100" s="310"/>
      <c r="H100" s="121"/>
      <c r="I100" s="278"/>
      <c r="J100" s="283"/>
      <c r="K100" s="121"/>
      <c r="L100" s="278"/>
      <c r="M100" s="283"/>
      <c r="N100" s="278"/>
      <c r="O100" s="283"/>
      <c r="P100" s="284"/>
    </row>
    <row r="101" spans="1:59" s="274" customFormat="1" ht="18" customHeight="1">
      <c r="A101" s="10"/>
      <c r="B101" s="70">
        <f>E101</f>
        <v>0</v>
      </c>
      <c r="C101" s="278" t="s">
        <v>129</v>
      </c>
      <c r="D101" s="40" t="s">
        <v>130</v>
      </c>
      <c r="E101" s="107">
        <f>IF(F101="Meets",2,(IF(F101="Does Not Meet Yet",1,0)))</f>
        <v>0</v>
      </c>
      <c r="F101" s="222" t="s">
        <v>127</v>
      </c>
      <c r="G101" s="310"/>
      <c r="H101" s="107">
        <f>IF(J101="Meets",2,(IF(J101="Does Not Meet Yet",1,0)))</f>
        <v>0</v>
      </c>
      <c r="I101" s="35"/>
      <c r="J101" s="283" t="s">
        <v>127</v>
      </c>
      <c r="K101" s="107">
        <f>IF(M101="Meets",2,(IF(M101="Does Not Meet Yet",1,0)))</f>
        <v>0</v>
      </c>
      <c r="L101" s="35"/>
      <c r="M101" s="283" t="s">
        <v>127</v>
      </c>
      <c r="N101" s="26"/>
      <c r="O101" s="283" t="s">
        <v>127</v>
      </c>
      <c r="P101" s="284"/>
    </row>
    <row r="102" spans="1:59" s="274" customFormat="1" ht="18" customHeight="1">
      <c r="A102" s="10"/>
      <c r="B102" s="68"/>
      <c r="C102" s="47"/>
      <c r="D102" s="47"/>
      <c r="E102" s="123"/>
      <c r="F102" s="31"/>
      <c r="G102" s="347"/>
      <c r="H102" s="141"/>
      <c r="I102" s="52"/>
      <c r="J102" s="100"/>
      <c r="K102" s="139"/>
      <c r="L102" s="52"/>
      <c r="M102" s="100"/>
      <c r="N102" s="26"/>
      <c r="O102" s="100"/>
      <c r="P102" s="205"/>
    </row>
    <row r="103" spans="1:59" s="274" customFormat="1" ht="15.95" customHeight="1">
      <c r="A103" s="10"/>
      <c r="B103" s="373"/>
      <c r="C103" s="327"/>
      <c r="D103" s="328"/>
      <c r="E103" s="140"/>
      <c r="F103" s="40"/>
      <c r="G103" s="40"/>
      <c r="H103" s="140"/>
      <c r="I103" s="40"/>
      <c r="J103" s="98"/>
      <c r="K103" s="138"/>
      <c r="L103" s="278"/>
      <c r="M103" s="98"/>
      <c r="N103" s="1"/>
      <c r="O103" s="98"/>
      <c r="P103" s="98"/>
    </row>
    <row r="104" spans="1:59" s="274" customFormat="1" ht="39" customHeight="1">
      <c r="A104" s="10"/>
      <c r="B104" s="379" t="s">
        <v>131</v>
      </c>
      <c r="C104" s="327"/>
      <c r="D104" s="328"/>
      <c r="E104" s="124"/>
      <c r="H104" s="142"/>
      <c r="I104" s="26"/>
      <c r="J104" s="253" t="s">
        <v>132</v>
      </c>
      <c r="K104" s="142"/>
      <c r="L104" s="26"/>
      <c r="M104" s="253" t="s">
        <v>132</v>
      </c>
      <c r="N104" s="26"/>
      <c r="O104" s="253" t="s">
        <v>132</v>
      </c>
      <c r="P104" s="253"/>
    </row>
    <row r="105" spans="1:59" s="274" customFormat="1" ht="44.1" customHeight="1">
      <c r="A105" s="10"/>
      <c r="B105" s="71">
        <f>AVERAGE(E97:E101)</f>
        <v>0</v>
      </c>
      <c r="C105" s="66"/>
      <c r="D105" s="223" t="s">
        <v>133</v>
      </c>
      <c r="E105" s="124"/>
      <c r="H105" s="121"/>
      <c r="I105" s="278"/>
      <c r="J105" s="71">
        <f>AVERAGE(H97:H101)</f>
        <v>0</v>
      </c>
      <c r="K105" s="121"/>
      <c r="L105" s="278"/>
      <c r="M105" s="71">
        <f>AVERAGE(K97:K101)</f>
        <v>0</v>
      </c>
      <c r="N105" s="278"/>
      <c r="O105" s="71" t="e">
        <f>AVERAGE(M97:M101)</f>
        <v>#DIV/0!</v>
      </c>
      <c r="P105" s="71"/>
    </row>
    <row r="106" spans="1:59" s="274" customFormat="1">
      <c r="A106" s="1"/>
      <c r="B106" s="18"/>
      <c r="C106" s="18"/>
      <c r="D106" s="18"/>
      <c r="E106" s="125"/>
      <c r="H106" s="124"/>
      <c r="I106" s="18"/>
      <c r="J106" s="18"/>
      <c r="K106" s="124"/>
      <c r="L106" s="18"/>
      <c r="M106" s="18"/>
      <c r="N106" s="1"/>
      <c r="O106" s="18"/>
      <c r="P106" s="18"/>
      <c r="Q106" s="1"/>
      <c r="R106" s="1"/>
      <c r="S106" s="1"/>
      <c r="T106" s="1"/>
      <c r="U106" s="1"/>
    </row>
    <row r="107" spans="1:59" s="274" customFormat="1">
      <c r="A107" s="1"/>
      <c r="B107" s="1"/>
      <c r="C107" s="1"/>
      <c r="D107" s="1"/>
      <c r="E107" s="124"/>
      <c r="H107" s="124"/>
      <c r="I107" s="1"/>
      <c r="J107" s="1"/>
      <c r="K107" s="124"/>
      <c r="L107" s="1"/>
      <c r="M107" s="1"/>
      <c r="N107" s="1"/>
      <c r="O107" s="1"/>
      <c r="P107" s="1"/>
      <c r="Q107" s="1"/>
      <c r="R107" s="1"/>
      <c r="S107" s="1"/>
      <c r="T107" s="1"/>
      <c r="U107" s="1"/>
    </row>
    <row r="108" spans="1:59">
      <c r="A108" s="1"/>
      <c r="B108" s="1"/>
      <c r="C108" s="1"/>
      <c r="D108" s="1"/>
      <c r="E108" s="124"/>
      <c r="F108" s="1"/>
      <c r="G108" s="1"/>
      <c r="H108" s="124"/>
      <c r="I108" s="1"/>
      <c r="J108" s="1"/>
      <c r="K108" s="124"/>
      <c r="L108" s="1"/>
      <c r="M108" s="1"/>
      <c r="N108" s="1"/>
      <c r="O108" s="1"/>
      <c r="P108" s="1"/>
      <c r="Q108" s="1"/>
      <c r="R108" s="1"/>
      <c r="S108" s="1"/>
      <c r="T108" s="1"/>
      <c r="U108" s="1"/>
      <c r="BC108" s="274"/>
      <c r="BD108" s="274"/>
      <c r="BE108" s="274"/>
      <c r="BF108" s="274"/>
      <c r="BG108" s="274"/>
    </row>
    <row r="109" spans="1:59">
      <c r="B109" s="1"/>
      <c r="C109" s="1"/>
      <c r="D109" s="274"/>
      <c r="E109" s="126"/>
      <c r="F109" s="274"/>
      <c r="G109" s="19"/>
      <c r="H109" s="143"/>
      <c r="I109" s="19"/>
      <c r="K109" s="143"/>
      <c r="L109" s="19"/>
      <c r="N109" s="19"/>
      <c r="BC109" s="274"/>
      <c r="BD109" s="274"/>
      <c r="BE109" s="274"/>
      <c r="BF109" s="274"/>
      <c r="BG109" s="274"/>
    </row>
    <row r="110" spans="1:59">
      <c r="B110" s="1"/>
      <c r="C110" s="1"/>
      <c r="D110" s="274"/>
      <c r="E110" s="126"/>
      <c r="F110" s="274"/>
      <c r="G110" s="19"/>
      <c r="H110" s="143"/>
      <c r="I110" s="19"/>
      <c r="K110" s="143"/>
      <c r="L110" s="19"/>
      <c r="N110" s="19"/>
      <c r="BC110" s="274"/>
      <c r="BD110" s="274"/>
      <c r="BE110" s="274"/>
      <c r="BF110" s="274"/>
      <c r="BG110" s="274"/>
    </row>
    <row r="111" spans="1:59">
      <c r="B111" s="1"/>
      <c r="C111" s="1"/>
      <c r="D111" s="274"/>
      <c r="E111" s="126"/>
      <c r="F111" s="274"/>
      <c r="G111" s="19"/>
      <c r="H111" s="143"/>
      <c r="I111" s="19"/>
      <c r="K111" s="143"/>
      <c r="L111" s="19"/>
      <c r="N111" s="19"/>
      <c r="BC111" s="274"/>
      <c r="BD111" s="274"/>
      <c r="BE111" s="274"/>
      <c r="BF111" s="274"/>
      <c r="BG111" s="274"/>
    </row>
    <row r="112" spans="1:59">
      <c r="B112" s="1"/>
      <c r="C112" s="1"/>
      <c r="D112" s="274"/>
      <c r="E112" s="126"/>
      <c r="F112" s="274"/>
      <c r="G112" s="19"/>
      <c r="H112" s="143"/>
      <c r="I112" s="19"/>
      <c r="K112" s="143"/>
      <c r="L112" s="19"/>
      <c r="N112" s="19"/>
      <c r="BC112" s="274"/>
      <c r="BD112" s="274"/>
      <c r="BE112" s="274"/>
      <c r="BF112" s="274"/>
      <c r="BG112" s="274"/>
    </row>
    <row r="113" spans="1:59">
      <c r="B113" s="1"/>
      <c r="C113" s="1"/>
      <c r="D113" s="274"/>
      <c r="E113" s="126"/>
      <c r="F113" s="274"/>
      <c r="G113" s="19"/>
      <c r="H113" s="143"/>
      <c r="I113" s="19"/>
      <c r="K113" s="143"/>
      <c r="L113" s="19"/>
      <c r="N113" s="19"/>
      <c r="BC113" s="274"/>
      <c r="BD113" s="274"/>
      <c r="BE113" s="274"/>
      <c r="BF113" s="274"/>
      <c r="BG113" s="274"/>
    </row>
    <row r="114" spans="1:59" hidden="1">
      <c r="B114" s="1"/>
      <c r="C114" s="1"/>
      <c r="D114" s="274"/>
      <c r="E114" s="126"/>
      <c r="F114" s="12" t="s">
        <v>134</v>
      </c>
      <c r="G114" s="19"/>
      <c r="H114" s="143"/>
      <c r="I114" s="19"/>
      <c r="K114" s="143"/>
      <c r="L114" s="19"/>
      <c r="N114" s="19"/>
      <c r="BC114" s="274"/>
      <c r="BD114" s="274"/>
      <c r="BE114" s="274"/>
      <c r="BF114" s="274"/>
      <c r="BG114" s="274"/>
    </row>
    <row r="115" spans="1:59" ht="16.5" hidden="1" customHeight="1">
      <c r="B115" s="1"/>
      <c r="C115" s="1"/>
      <c r="D115" s="274"/>
      <c r="E115" s="126"/>
      <c r="F115" s="22" t="s">
        <v>54</v>
      </c>
      <c r="G115" s="19"/>
      <c r="H115" s="143"/>
      <c r="I115" s="19"/>
      <c r="K115" s="143"/>
      <c r="L115" s="19"/>
      <c r="N115" s="19"/>
      <c r="BC115" s="274"/>
      <c r="BD115" s="274"/>
      <c r="BE115" s="274"/>
      <c r="BF115" s="274"/>
      <c r="BG115" s="274"/>
    </row>
    <row r="116" spans="1:59" hidden="1">
      <c r="B116" s="1"/>
      <c r="C116" s="1"/>
      <c r="D116" s="274"/>
      <c r="E116" s="126"/>
      <c r="F116" s="12" t="s">
        <v>36</v>
      </c>
      <c r="G116" s="19"/>
      <c r="H116" s="143"/>
      <c r="I116" s="19"/>
      <c r="K116" s="143"/>
      <c r="L116" s="19"/>
      <c r="N116" s="19"/>
      <c r="BC116" s="274"/>
      <c r="BD116" s="274"/>
      <c r="BE116" s="274"/>
      <c r="BF116" s="274"/>
      <c r="BG116" s="274"/>
    </row>
    <row r="117" spans="1:59" hidden="1">
      <c r="B117" s="1"/>
      <c r="C117" s="1"/>
      <c r="D117" s="274"/>
      <c r="E117" s="126"/>
      <c r="F117" s="12" t="s">
        <v>39</v>
      </c>
      <c r="G117" s="19"/>
      <c r="H117" s="143"/>
      <c r="I117" s="19"/>
      <c r="K117" s="143"/>
      <c r="L117" s="19"/>
      <c r="N117" s="19"/>
      <c r="BC117" s="274"/>
      <c r="BD117" s="274"/>
      <c r="BE117" s="274"/>
      <c r="BF117" s="274"/>
      <c r="BG117" s="274"/>
    </row>
    <row r="118" spans="1:59" hidden="1">
      <c r="B118" s="1"/>
      <c r="C118" s="1"/>
      <c r="D118" s="274"/>
      <c r="E118" s="126"/>
      <c r="F118" s="12" t="s">
        <v>41</v>
      </c>
      <c r="G118" s="19"/>
      <c r="H118" s="143"/>
      <c r="I118" s="19"/>
      <c r="K118" s="143"/>
      <c r="L118" s="19"/>
      <c r="N118" s="19"/>
      <c r="BC118" s="274"/>
      <c r="BD118" s="274"/>
      <c r="BE118" s="274"/>
      <c r="BF118" s="274"/>
      <c r="BG118" s="274"/>
    </row>
    <row r="119" spans="1:59" hidden="1">
      <c r="A119" s="2"/>
      <c r="B119" s="20"/>
      <c r="C119" s="20"/>
      <c r="D119" s="2"/>
      <c r="E119" s="127"/>
      <c r="F119" s="12" t="s">
        <v>43</v>
      </c>
      <c r="G119" s="3"/>
      <c r="H119" s="131"/>
      <c r="I119" s="3"/>
      <c r="J119" s="2"/>
      <c r="K119" s="131"/>
      <c r="L119" s="3"/>
      <c r="M119" s="2"/>
      <c r="N119" s="3"/>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c r="BA119" s="2"/>
      <c r="BB119" s="2"/>
      <c r="BC119" s="2"/>
      <c r="BD119" s="2"/>
      <c r="BE119" s="2"/>
      <c r="BF119" s="2"/>
      <c r="BG119" s="2"/>
    </row>
    <row r="120" spans="1:59" s="274" customFormat="1">
      <c r="E120" s="126"/>
      <c r="G120" s="19"/>
      <c r="H120" s="143"/>
      <c r="I120" s="19"/>
      <c r="K120" s="143"/>
      <c r="L120" s="19"/>
      <c r="N120" s="19"/>
    </row>
    <row r="121" spans="1:59" s="274" customFormat="1">
      <c r="E121" s="126"/>
      <c r="G121" s="19"/>
      <c r="H121" s="143"/>
      <c r="I121" s="19"/>
      <c r="K121" s="143"/>
      <c r="L121" s="19"/>
      <c r="N121" s="19"/>
    </row>
    <row r="122" spans="1:59" hidden="1" outlineLevel="1">
      <c r="A122" s="17"/>
      <c r="B122" s="18"/>
      <c r="C122" s="18"/>
      <c r="D122" s="17"/>
      <c r="E122" s="128"/>
      <c r="F122" s="12" t="s">
        <v>134</v>
      </c>
      <c r="G122" s="21"/>
      <c r="H122" s="144"/>
      <c r="I122" s="21"/>
      <c r="J122" s="17"/>
      <c r="K122" s="144"/>
      <c r="L122" s="21"/>
      <c r="M122" s="17"/>
      <c r="N122" s="21"/>
      <c r="O122" s="17"/>
      <c r="P122" s="17"/>
      <c r="Q122" s="17"/>
      <c r="R122" s="17"/>
      <c r="S122" s="17"/>
      <c r="T122" s="17"/>
      <c r="U122" s="17"/>
      <c r="V122" s="17"/>
      <c r="W122" s="17"/>
      <c r="X122" s="17"/>
      <c r="Y122" s="17"/>
      <c r="Z122" s="17"/>
      <c r="AA122" s="17"/>
      <c r="AB122" s="17"/>
      <c r="AC122" s="17"/>
      <c r="AD122" s="17"/>
      <c r="AE122" s="17"/>
      <c r="AF122" s="17"/>
      <c r="AG122" s="17"/>
      <c r="AH122" s="17"/>
      <c r="AI122" s="17"/>
      <c r="AJ122" s="17"/>
      <c r="AK122" s="17"/>
      <c r="AL122" s="17"/>
      <c r="AM122" s="17"/>
      <c r="AN122" s="17"/>
      <c r="AO122" s="17"/>
      <c r="AP122" s="17"/>
      <c r="AQ122" s="17"/>
      <c r="AR122" s="17"/>
      <c r="AS122" s="17"/>
      <c r="AT122" s="17"/>
      <c r="AU122" s="17"/>
      <c r="AV122" s="17"/>
      <c r="AW122" s="17"/>
      <c r="AX122" s="17"/>
      <c r="AY122" s="17"/>
      <c r="AZ122" s="17"/>
      <c r="BA122" s="17"/>
      <c r="BB122" s="17"/>
      <c r="BC122" s="17"/>
      <c r="BD122" s="17"/>
      <c r="BE122" s="17"/>
      <c r="BF122" s="17"/>
      <c r="BG122" s="17"/>
    </row>
    <row r="123" spans="1:59" ht="16.5" hidden="1" customHeight="1" outlineLevel="1">
      <c r="B123" s="1"/>
      <c r="C123" s="1"/>
      <c r="D123" s="274"/>
      <c r="E123" s="129"/>
      <c r="F123" s="22" t="s">
        <v>135</v>
      </c>
      <c r="G123" s="23"/>
      <c r="H123" s="145"/>
      <c r="I123" s="23"/>
      <c r="K123" s="145"/>
      <c r="L123" s="23"/>
      <c r="N123" s="23"/>
      <c r="BC123" s="274"/>
      <c r="BD123" s="274"/>
      <c r="BE123" s="274"/>
      <c r="BF123" s="274"/>
      <c r="BG123" s="274"/>
    </row>
    <row r="124" spans="1:59" hidden="1" outlineLevel="1">
      <c r="B124" s="1"/>
      <c r="C124" s="1"/>
      <c r="D124" s="274"/>
      <c r="E124" s="129"/>
      <c r="F124" s="12" t="s">
        <v>127</v>
      </c>
      <c r="G124" s="23"/>
      <c r="H124" s="145"/>
      <c r="I124" s="23"/>
      <c r="K124" s="145"/>
      <c r="L124" s="23"/>
      <c r="N124" s="23"/>
      <c r="BC124" s="274"/>
      <c r="BD124" s="274"/>
      <c r="BE124" s="274"/>
      <c r="BF124" s="274"/>
      <c r="BG124" s="274"/>
    </row>
    <row r="125" spans="1:59" hidden="1" outlineLevel="1">
      <c r="B125" s="1"/>
      <c r="C125" s="1"/>
      <c r="D125" s="274"/>
      <c r="E125" s="129"/>
      <c r="F125" s="12" t="s">
        <v>136</v>
      </c>
      <c r="G125" s="23"/>
      <c r="H125" s="145"/>
      <c r="I125" s="23"/>
      <c r="K125" s="145"/>
      <c r="L125" s="23"/>
      <c r="N125" s="23"/>
      <c r="BC125" s="274"/>
      <c r="BD125" s="274"/>
      <c r="BE125" s="274"/>
      <c r="BF125" s="274"/>
      <c r="BG125" s="274"/>
    </row>
    <row r="126" spans="1:59" hidden="1" outlineLevel="1">
      <c r="B126" s="1"/>
      <c r="C126" s="1"/>
      <c r="D126" s="274"/>
      <c r="E126" s="129"/>
      <c r="F126" s="12" t="s">
        <v>137</v>
      </c>
      <c r="G126" s="23"/>
      <c r="H126" s="145"/>
      <c r="I126" s="23"/>
      <c r="K126" s="145"/>
      <c r="L126" s="23"/>
      <c r="N126" s="23"/>
      <c r="BC126" s="274"/>
      <c r="BD126" s="274"/>
      <c r="BE126" s="274"/>
      <c r="BF126" s="274"/>
      <c r="BG126" s="274"/>
    </row>
    <row r="127" spans="1:59" hidden="1" outlineLevel="1">
      <c r="B127" s="1"/>
      <c r="C127" s="1"/>
      <c r="D127" s="274"/>
      <c r="E127" s="129"/>
      <c r="F127" s="12"/>
      <c r="G127" s="23"/>
      <c r="H127" s="145"/>
      <c r="I127" s="23"/>
      <c r="K127" s="145"/>
      <c r="L127" s="23"/>
      <c r="N127" s="23"/>
      <c r="BC127" s="274"/>
      <c r="BD127" s="274"/>
      <c r="BE127" s="274"/>
      <c r="BF127" s="274"/>
      <c r="BG127" s="274"/>
    </row>
    <row r="128" spans="1:59" s="274" customFormat="1" collapsed="1">
      <c r="B128" s="1"/>
      <c r="C128" s="1"/>
      <c r="E128" s="126"/>
      <c r="F128" s="17"/>
      <c r="G128" s="19"/>
      <c r="H128" s="143"/>
      <c r="I128" s="19"/>
      <c r="K128" s="143"/>
      <c r="L128" s="19"/>
      <c r="N128" s="19"/>
    </row>
    <row r="129" spans="5:14" s="274" customFormat="1">
      <c r="E129" s="126"/>
      <c r="G129" s="19"/>
      <c r="H129" s="143"/>
      <c r="I129" s="19"/>
      <c r="K129" s="143"/>
      <c r="L129" s="19"/>
      <c r="N129" s="19"/>
    </row>
    <row r="130" spans="5:14" s="274" customFormat="1">
      <c r="E130" s="126"/>
      <c r="G130" s="19"/>
      <c r="H130" s="143"/>
      <c r="I130" s="19"/>
      <c r="K130" s="143"/>
      <c r="L130" s="19"/>
      <c r="N130" s="19"/>
    </row>
    <row r="131" spans="5:14" s="274" customFormat="1">
      <c r="E131" s="126"/>
      <c r="G131" s="19"/>
      <c r="H131" s="143"/>
      <c r="I131" s="19"/>
      <c r="K131" s="143"/>
      <c r="L131" s="19"/>
      <c r="N131" s="19"/>
    </row>
    <row r="132" spans="5:14" s="274" customFormat="1">
      <c r="E132" s="126"/>
      <c r="G132" s="19"/>
      <c r="H132" s="143"/>
      <c r="I132" s="19"/>
      <c r="K132" s="143"/>
      <c r="L132" s="19"/>
      <c r="N132" s="19"/>
    </row>
    <row r="133" spans="5:14" s="274" customFormat="1">
      <c r="E133" s="126"/>
      <c r="G133" s="19"/>
      <c r="H133" s="143"/>
      <c r="I133" s="19"/>
      <c r="K133" s="143"/>
      <c r="L133" s="19"/>
      <c r="N133" s="19"/>
    </row>
    <row r="134" spans="5:14" s="274" customFormat="1">
      <c r="E134" s="126"/>
      <c r="G134" s="19"/>
      <c r="H134" s="143"/>
      <c r="I134" s="19"/>
      <c r="K134" s="143"/>
      <c r="L134" s="19"/>
      <c r="N134" s="19"/>
    </row>
    <row r="135" spans="5:14" s="274" customFormat="1">
      <c r="E135" s="126"/>
      <c r="G135" s="19"/>
      <c r="H135" s="143"/>
      <c r="I135" s="19"/>
      <c r="K135" s="143"/>
      <c r="L135" s="19"/>
      <c r="N135" s="19"/>
    </row>
    <row r="136" spans="5:14" s="274" customFormat="1">
      <c r="E136" s="126"/>
      <c r="G136" s="19"/>
      <c r="H136" s="143"/>
      <c r="I136" s="19"/>
      <c r="K136" s="143"/>
      <c r="L136" s="19"/>
      <c r="N136" s="19"/>
    </row>
    <row r="137" spans="5:14" s="274" customFormat="1">
      <c r="E137" s="126"/>
      <c r="G137" s="19"/>
      <c r="H137" s="143"/>
      <c r="I137" s="19"/>
      <c r="K137" s="143"/>
      <c r="L137" s="19"/>
      <c r="N137" s="19"/>
    </row>
    <row r="138" spans="5:14" s="274" customFormat="1">
      <c r="E138" s="126"/>
      <c r="G138" s="19"/>
      <c r="H138" s="143"/>
      <c r="I138" s="19"/>
      <c r="K138" s="143"/>
      <c r="L138" s="19"/>
      <c r="N138" s="19"/>
    </row>
  </sheetData>
  <mergeCells count="96">
    <mergeCell ref="B104:D104"/>
    <mergeCell ref="B13:B18"/>
    <mergeCell ref="J14:J18"/>
    <mergeCell ref="K20:K22"/>
    <mergeCell ref="J6:M6"/>
    <mergeCell ref="M54:M65"/>
    <mergeCell ref="K78:K79"/>
    <mergeCell ref="F82:F83"/>
    <mergeCell ref="F27:F30"/>
    <mergeCell ref="E47:E48"/>
    <mergeCell ref="B82:B84"/>
    <mergeCell ref="F60:F61"/>
    <mergeCell ref="O36:O48"/>
    <mergeCell ref="B103:D103"/>
    <mergeCell ref="J21:J23"/>
    <mergeCell ref="G55:G65"/>
    <mergeCell ref="B95:D95"/>
    <mergeCell ref="E27:E30"/>
    <mergeCell ref="O54:O65"/>
    <mergeCell ref="B86:D86"/>
    <mergeCell ref="E43:E44"/>
    <mergeCell ref="B19:B25"/>
    <mergeCell ref="J78:J79"/>
    <mergeCell ref="M13:M30"/>
    <mergeCell ref="F72:F74"/>
    <mergeCell ref="H64:H65"/>
    <mergeCell ref="O88:O90"/>
    <mergeCell ref="J64:J65"/>
    <mergeCell ref="B54:B57"/>
    <mergeCell ref="H13:H17"/>
    <mergeCell ref="J3:M3"/>
    <mergeCell ref="E82:E83"/>
    <mergeCell ref="E60:E61"/>
    <mergeCell ref="J37:J40"/>
    <mergeCell ref="B87:D87"/>
    <mergeCell ref="H60:H61"/>
    <mergeCell ref="B63:B65"/>
    <mergeCell ref="E55:E57"/>
    <mergeCell ref="B59:B61"/>
    <mergeCell ref="B26:B30"/>
    <mergeCell ref="J88:J90"/>
    <mergeCell ref="F43:F44"/>
    <mergeCell ref="O70:O85"/>
    <mergeCell ref="E72:E74"/>
    <mergeCell ref="E21:E23"/>
    <mergeCell ref="J72:J74"/>
    <mergeCell ref="M36:M48"/>
    <mergeCell ref="O13:O30"/>
    <mergeCell ref="H20:H22"/>
    <mergeCell ref="E14:E18"/>
    <mergeCell ref="F55:F57"/>
    <mergeCell ref="H55:H57"/>
    <mergeCell ref="G14:G30"/>
    <mergeCell ref="J43:J44"/>
    <mergeCell ref="M70:M85"/>
    <mergeCell ref="F78:F79"/>
    <mergeCell ref="H78:H79"/>
    <mergeCell ref="E37:E40"/>
    <mergeCell ref="D88:D91"/>
    <mergeCell ref="J4:M4"/>
    <mergeCell ref="G72:G84"/>
    <mergeCell ref="H37:H40"/>
    <mergeCell ref="B70:D70"/>
    <mergeCell ref="B88:B90"/>
    <mergeCell ref="H26:H29"/>
    <mergeCell ref="H43:H44"/>
    <mergeCell ref="E64:E65"/>
    <mergeCell ref="E78:E79"/>
    <mergeCell ref="B71:B76"/>
    <mergeCell ref="B46:B48"/>
    <mergeCell ref="D5:D8"/>
    <mergeCell ref="B42:B44"/>
    <mergeCell ref="M88:M90"/>
    <mergeCell ref="B77:B79"/>
    <mergeCell ref="G96:G102"/>
    <mergeCell ref="G37:G48"/>
    <mergeCell ref="F21:F23"/>
    <mergeCell ref="F37:F40"/>
    <mergeCell ref="J55:J57"/>
    <mergeCell ref="H72:H74"/>
    <mergeCell ref="J27:J30"/>
    <mergeCell ref="F14:F18"/>
    <mergeCell ref="B4:B8"/>
    <mergeCell ref="F47:F48"/>
    <mergeCell ref="B36:B40"/>
    <mergeCell ref="J5:M5"/>
    <mergeCell ref="H47:H48"/>
    <mergeCell ref="J47:J48"/>
    <mergeCell ref="B12:D12"/>
    <mergeCell ref="H82:H83"/>
    <mergeCell ref="J82:J83"/>
    <mergeCell ref="J60:J61"/>
    <mergeCell ref="B53:D53"/>
    <mergeCell ref="K41:K44"/>
    <mergeCell ref="F64:F65"/>
    <mergeCell ref="K59:K61"/>
  </mergeCells>
  <dataValidations count="3">
    <dataValidation type="list" allowBlank="1" showInputMessage="1" showErrorMessage="1" sqref="F97:F98 F101:F102 J97:J98 J101:J102 M97:M98 M101:M102 O97:P98 O101:P102" xr:uid="{00000000-0002-0000-0300-000000000000}">
      <formula1>$F$124:$F$126</formula1>
    </dataValidation>
    <dataValidation type="list" allowBlank="1" showInputMessage="1" showErrorMessage="1" sqref="M32 M67:M68 M86 M103 O32:P32 O67:P68 O86:P86 O103:P103" xr:uid="{00000000-0002-0000-0300-000001000000}">
      <formula1>"Consistently Demonstrates, Sometimes Demonstrates, Improvement Needed, Have not Started"</formula1>
    </dataValidation>
    <dataValidation type="list" allowBlank="1" showInputMessage="1" showErrorMessage="1" sqref="F14:F30 F37:F48 F55:F65 F72:F83 J14:J18 J21:J23 J27:J30 J37:J40 J43:J44 J47:J48 J55:J57 J60:J61 J64:J65 J72:J74 J78:J79 J82:J83 M13:M30 M36:M48 M54:M65 M70:M85 O13:P30 O36:P48 O54:P65 O70:P85" xr:uid="{00000000-0002-0000-0300-000002000000}">
      <formula1>$F$115:$F$119</formula1>
    </dataValidation>
  </dataValidations>
  <pageMargins left="0.7" right="0.7" top="0.75" bottom="0.75" header="0.3" footer="0.3"/>
  <pageSetup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D2E2FE"/>
  </sheetPr>
  <dimension ref="A1:BG154"/>
  <sheetViews>
    <sheetView zoomScale="60" zoomScaleNormal="60" workbookViewId="0">
      <selection activeCell="B26" sqref="B26:B30"/>
    </sheetView>
  </sheetViews>
  <sheetFormatPr defaultColWidth="11" defaultRowHeight="15.75" outlineLevelRow="1"/>
  <cols>
    <col min="1" max="1" width="2.125" style="274" customWidth="1"/>
    <col min="2" max="2" width="12" style="285" customWidth="1"/>
    <col min="3" max="3" width="76.5" style="285" hidden="1" customWidth="1"/>
    <col min="4" max="4" width="89" style="285" customWidth="1"/>
    <col min="5" max="5" width="50.125" style="130" hidden="1" customWidth="1"/>
    <col min="6" max="6" width="27.625" style="285" bestFit="1" customWidth="1"/>
    <col min="7" max="7" width="64.625" style="24" bestFit="1" customWidth="1"/>
    <col min="8" max="8" width="26.875" style="146" hidden="1" customWidth="1"/>
    <col min="9" max="9" width="4.875" style="24" customWidth="1"/>
    <col min="10" max="10" width="43.625" style="274" customWidth="1"/>
    <col min="11" max="11" width="18.125" style="146" hidden="1" customWidth="1"/>
    <col min="12" max="12" width="4.375" style="24" customWidth="1"/>
    <col min="13" max="13" width="61.375" style="274" customWidth="1"/>
    <col min="14" max="14" width="3" style="24" customWidth="1"/>
    <col min="15" max="15" width="50.625" style="274" customWidth="1"/>
    <col min="16" max="16" width="3" style="24" customWidth="1"/>
    <col min="17" max="17" width="50.5" style="274" customWidth="1"/>
    <col min="18" max="18" width="11" style="274" customWidth="1"/>
    <col min="19" max="19" width="25.375" style="274" bestFit="1" customWidth="1"/>
    <col min="20" max="20" width="31.625" style="274" customWidth="1"/>
    <col min="21" max="21" width="20.625" style="274" customWidth="1"/>
    <col min="22" max="23" width="21.125" style="274" customWidth="1"/>
    <col min="24" max="24" width="20.875" style="274" customWidth="1"/>
    <col min="25" max="54" width="11" style="274" customWidth="1"/>
    <col min="55" max="59" width="11" style="285" customWidth="1"/>
    <col min="60" max="16384" width="11" style="285"/>
  </cols>
  <sheetData>
    <row r="1" spans="1:54" ht="61.5" customHeight="1">
      <c r="B1" s="48"/>
      <c r="C1" s="1"/>
      <c r="D1" s="10"/>
      <c r="E1" s="107"/>
      <c r="F1" s="20"/>
      <c r="G1" s="3"/>
      <c r="H1" s="131"/>
      <c r="I1" s="3"/>
      <c r="K1" s="131"/>
      <c r="L1" s="3"/>
      <c r="N1" s="3"/>
      <c r="P1" s="3"/>
      <c r="S1" s="4"/>
      <c r="T1" s="4"/>
      <c r="U1" s="4"/>
      <c r="V1" s="4"/>
      <c r="W1" s="4"/>
      <c r="X1" s="4"/>
      <c r="Y1" s="4"/>
    </row>
    <row r="2" spans="1:54" ht="61.5" customHeight="1">
      <c r="B2" s="48"/>
      <c r="C2" s="50"/>
      <c r="D2" s="10"/>
      <c r="E2" s="107"/>
      <c r="F2" s="20"/>
      <c r="G2" s="2"/>
      <c r="H2" s="132"/>
      <c r="I2" s="97"/>
      <c r="J2" s="2"/>
      <c r="K2" s="132"/>
      <c r="L2" s="2"/>
      <c r="M2" s="2"/>
      <c r="N2" s="274"/>
      <c r="O2" s="2"/>
      <c r="P2" s="274"/>
      <c r="R2" s="10"/>
      <c r="S2" s="4"/>
      <c r="T2" s="4"/>
      <c r="U2" s="4"/>
      <c r="V2" s="4"/>
      <c r="W2" s="4"/>
      <c r="X2" s="4"/>
      <c r="Y2" s="4"/>
    </row>
    <row r="3" spans="1:54" s="292" customFormat="1" ht="37.5" customHeight="1">
      <c r="A3" s="4"/>
      <c r="B3" s="49"/>
      <c r="C3" s="5"/>
      <c r="D3" s="6"/>
      <c r="E3" s="108" t="s">
        <v>30</v>
      </c>
      <c r="F3" s="65" t="s">
        <v>31</v>
      </c>
      <c r="G3" s="294" t="s">
        <v>32</v>
      </c>
      <c r="H3" s="133"/>
      <c r="I3" s="53"/>
      <c r="J3" s="372" t="s">
        <v>33</v>
      </c>
      <c r="K3" s="370"/>
      <c r="L3" s="370"/>
      <c r="M3" s="370"/>
      <c r="N3" s="7"/>
      <c r="O3" s="7"/>
      <c r="P3" s="7"/>
      <c r="Q3" s="4"/>
      <c r="R3" s="4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row>
    <row r="4" spans="1:54" s="292" customFormat="1" ht="16.5" customHeight="1">
      <c r="A4" s="4"/>
      <c r="B4" s="72"/>
      <c r="C4" s="74"/>
      <c r="D4" s="84" t="s">
        <v>35</v>
      </c>
      <c r="E4" s="109">
        <v>4</v>
      </c>
      <c r="F4" s="105">
        <f>E4</f>
        <v>4</v>
      </c>
      <c r="G4" s="180" t="s">
        <v>36</v>
      </c>
      <c r="H4" s="134"/>
      <c r="I4" s="181"/>
      <c r="J4" s="352" t="s">
        <v>37</v>
      </c>
      <c r="K4" s="353"/>
      <c r="L4" s="353"/>
      <c r="M4" s="354"/>
      <c r="N4" s="7"/>
      <c r="O4" s="7"/>
      <c r="P4" s="7"/>
      <c r="Q4" s="4"/>
      <c r="R4" s="4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row>
    <row r="5" spans="1:54" s="292" customFormat="1" ht="16.5" customHeight="1">
      <c r="A5" s="4"/>
      <c r="B5" s="387" t="s">
        <v>138</v>
      </c>
      <c r="C5" s="74"/>
      <c r="D5" s="369" t="s">
        <v>38</v>
      </c>
      <c r="E5" s="110">
        <v>3</v>
      </c>
      <c r="F5" s="106">
        <f>E5</f>
        <v>3</v>
      </c>
      <c r="G5" s="182" t="s">
        <v>39</v>
      </c>
      <c r="H5" s="135"/>
      <c r="I5" s="181"/>
      <c r="J5" s="338" t="s">
        <v>40</v>
      </c>
      <c r="K5" s="339"/>
      <c r="L5" s="339"/>
      <c r="M5" s="340"/>
      <c r="N5" s="7"/>
      <c r="O5" s="7"/>
      <c r="P5" s="7"/>
      <c r="Q5" s="4"/>
      <c r="R5" s="4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row>
    <row r="6" spans="1:54" s="292" customFormat="1" ht="17.45" customHeight="1">
      <c r="A6" s="4"/>
      <c r="B6" s="333"/>
      <c r="C6" s="75"/>
      <c r="D6" s="370"/>
      <c r="E6" s="110">
        <v>2</v>
      </c>
      <c r="F6" s="106">
        <f>E6</f>
        <v>2</v>
      </c>
      <c r="G6" s="182" t="s">
        <v>41</v>
      </c>
      <c r="H6" s="135"/>
      <c r="I6" s="181"/>
      <c r="J6" s="380" t="s">
        <v>42</v>
      </c>
      <c r="K6" s="381"/>
      <c r="L6" s="381"/>
      <c r="M6" s="382"/>
      <c r="N6" s="7"/>
      <c r="O6" s="7"/>
      <c r="P6" s="7"/>
      <c r="Q6" s="4"/>
      <c r="R6" s="4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c r="AW6" s="4"/>
      <c r="AX6" s="4"/>
      <c r="AY6" s="4"/>
      <c r="AZ6" s="4"/>
      <c r="BA6" s="4"/>
      <c r="BB6" s="4"/>
    </row>
    <row r="7" spans="1:54" s="292" customFormat="1" ht="21.95" customHeight="1">
      <c r="A7" s="4"/>
      <c r="B7" s="333"/>
      <c r="C7" s="75"/>
      <c r="D7" s="370"/>
      <c r="E7" s="111">
        <v>0</v>
      </c>
      <c r="F7" s="171">
        <f>E7</f>
        <v>0</v>
      </c>
      <c r="G7" s="183" t="s">
        <v>43</v>
      </c>
      <c r="H7" s="135"/>
      <c r="I7" s="165"/>
      <c r="J7" s="165"/>
      <c r="K7" s="170"/>
      <c r="L7" s="165"/>
      <c r="M7" s="165"/>
      <c r="N7" s="7"/>
      <c r="O7" s="165"/>
      <c r="P7" s="7"/>
      <c r="Q7" s="4"/>
      <c r="R7" s="4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row>
    <row r="8" spans="1:54" s="292" customFormat="1" ht="12" customHeight="1">
      <c r="A8" s="4"/>
      <c r="B8" s="334"/>
      <c r="C8" s="75"/>
      <c r="D8" s="327"/>
      <c r="E8" s="160"/>
      <c r="F8" s="162"/>
      <c r="G8" s="163"/>
      <c r="H8" s="164"/>
      <c r="I8" s="163"/>
      <c r="J8" s="165"/>
      <c r="K8" s="170"/>
      <c r="L8" s="165"/>
      <c r="M8" s="165"/>
      <c r="N8" s="166"/>
      <c r="O8" s="165"/>
      <c r="P8" s="166"/>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row>
    <row r="9" spans="1:54" s="292" customFormat="1" ht="11.45" customHeight="1">
      <c r="A9" s="4"/>
      <c r="B9" s="8"/>
      <c r="C9" s="73"/>
      <c r="D9" s="8"/>
      <c r="E9" s="112"/>
      <c r="F9" s="161"/>
      <c r="G9" s="76"/>
      <c r="H9" s="136"/>
      <c r="I9" s="77"/>
      <c r="J9" s="167"/>
      <c r="K9" s="168"/>
      <c r="L9" s="76"/>
      <c r="M9" s="169"/>
      <c r="N9" s="9"/>
      <c r="O9" s="169"/>
      <c r="P9" s="9"/>
      <c r="Q9" s="8"/>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c r="BB9" s="4"/>
    </row>
    <row r="10" spans="1:54" ht="26.1" customHeight="1">
      <c r="A10" s="10"/>
      <c r="B10" s="60"/>
      <c r="C10" s="61" t="s">
        <v>45</v>
      </c>
      <c r="D10" s="61" t="s">
        <v>139</v>
      </c>
      <c r="E10" s="113" t="s">
        <v>30</v>
      </c>
      <c r="F10" s="62" t="s">
        <v>46</v>
      </c>
      <c r="G10" s="62" t="s">
        <v>47</v>
      </c>
      <c r="H10" s="137" t="s">
        <v>30</v>
      </c>
      <c r="I10" s="96"/>
      <c r="J10" s="61" t="s">
        <v>14</v>
      </c>
      <c r="K10" s="137" t="s">
        <v>30</v>
      </c>
      <c r="L10" s="96"/>
      <c r="M10" s="62" t="s">
        <v>48</v>
      </c>
      <c r="N10" s="64"/>
      <c r="O10" s="62" t="s">
        <v>49</v>
      </c>
      <c r="P10" s="64"/>
      <c r="Q10" s="61" t="s">
        <v>50</v>
      </c>
      <c r="R10" s="1"/>
      <c r="S10" s="4"/>
      <c r="T10" s="4"/>
      <c r="U10" s="4"/>
      <c r="V10" s="4"/>
      <c r="W10" s="4"/>
      <c r="X10" s="4"/>
      <c r="Y10" s="4"/>
    </row>
    <row r="11" spans="1:54" ht="17.100000000000001" customHeight="1">
      <c r="A11" s="10"/>
      <c r="B11" s="81"/>
      <c r="C11" s="78"/>
      <c r="D11" s="79"/>
      <c r="E11" s="114"/>
      <c r="F11" s="80"/>
      <c r="G11" s="83"/>
      <c r="H11" s="137"/>
      <c r="I11" s="292"/>
      <c r="J11" s="82"/>
      <c r="K11" s="137"/>
      <c r="L11" s="292"/>
      <c r="M11" s="82"/>
      <c r="N11" s="64"/>
      <c r="O11" s="82"/>
      <c r="P11" s="64"/>
      <c r="Q11" s="82"/>
      <c r="R11" s="1"/>
      <c r="S11" s="4"/>
      <c r="T11" s="4"/>
      <c r="U11" s="4"/>
      <c r="V11" s="4"/>
      <c r="W11" s="4"/>
      <c r="X11" s="4"/>
      <c r="Y11" s="4"/>
    </row>
    <row r="12" spans="1:54" ht="19.5" customHeight="1">
      <c r="A12" s="10"/>
      <c r="B12" s="375" t="s">
        <v>51</v>
      </c>
      <c r="C12" s="331"/>
      <c r="D12" s="331"/>
      <c r="E12" s="115"/>
      <c r="F12" s="59"/>
      <c r="G12" s="184" t="s">
        <v>52</v>
      </c>
      <c r="H12" s="138"/>
      <c r="I12" s="16"/>
      <c r="J12" s="185"/>
      <c r="K12" s="138"/>
      <c r="L12" s="16"/>
      <c r="M12" s="63"/>
      <c r="N12" s="26"/>
      <c r="O12" s="63"/>
      <c r="P12" s="26"/>
      <c r="Q12" s="28"/>
      <c r="R12" s="1"/>
    </row>
    <row r="13" spans="1:54" ht="24" customHeight="1">
      <c r="A13" s="10"/>
      <c r="B13" s="336">
        <f>SUM(E14:E18)</f>
        <v>4</v>
      </c>
      <c r="C13" s="233" t="s">
        <v>53</v>
      </c>
      <c r="D13" s="186" t="s">
        <v>53</v>
      </c>
      <c r="E13" s="187"/>
      <c r="F13" s="188"/>
      <c r="G13" s="189"/>
      <c r="H13" s="367">
        <f>IF(J14="Consistently Demonstrates",4,IF(J14="Sometimes Demonstrates",3,IF(J14="Improvement Needed",2,0)))</f>
        <v>0</v>
      </c>
      <c r="I13" s="282"/>
      <c r="J13" s="190"/>
      <c r="K13" s="139"/>
      <c r="L13" s="282"/>
      <c r="M13" s="366" t="s">
        <v>54</v>
      </c>
      <c r="N13" s="26"/>
      <c r="O13" s="366" t="s">
        <v>54</v>
      </c>
      <c r="P13" s="26"/>
      <c r="Q13" s="28"/>
      <c r="R13" s="1"/>
    </row>
    <row r="14" spans="1:54" ht="30" customHeight="1">
      <c r="A14" s="10"/>
      <c r="B14" s="337"/>
      <c r="C14" s="272" t="s">
        <v>56</v>
      </c>
      <c r="D14" s="241" t="s">
        <v>140</v>
      </c>
      <c r="E14" s="321">
        <f>IF(F14="Consistently Demonstrates",4,IF(F14="Sometimes Demonstrates",3,IF(F14="Improvement Needed",2,0)))</f>
        <v>4</v>
      </c>
      <c r="F14" s="330" t="s">
        <v>36</v>
      </c>
      <c r="G14" s="374" t="s">
        <v>141</v>
      </c>
      <c r="H14" s="368"/>
      <c r="I14" s="282"/>
      <c r="J14" s="325" t="s">
        <v>54</v>
      </c>
      <c r="K14" s="139"/>
      <c r="L14" s="282"/>
      <c r="M14" s="324"/>
      <c r="N14" s="26"/>
      <c r="O14" s="324"/>
      <c r="P14" s="26"/>
      <c r="Q14" s="28"/>
      <c r="R14" s="1"/>
    </row>
    <row r="15" spans="1:54" ht="15.95" customHeight="1">
      <c r="A15" s="10"/>
      <c r="B15" s="337"/>
      <c r="C15" s="234" t="s">
        <v>59</v>
      </c>
      <c r="D15" s="241" t="s">
        <v>142</v>
      </c>
      <c r="E15" s="322"/>
      <c r="F15" s="331"/>
      <c r="G15" s="310"/>
      <c r="H15" s="368"/>
      <c r="I15" s="282"/>
      <c r="J15" s="324"/>
      <c r="K15" s="139"/>
      <c r="L15" s="282"/>
      <c r="M15" s="324"/>
      <c r="N15" s="26"/>
      <c r="O15" s="324"/>
      <c r="P15" s="26"/>
      <c r="Q15" s="28"/>
      <c r="R15" s="1"/>
    </row>
    <row r="16" spans="1:54" ht="15.95" customHeight="1">
      <c r="A16" s="10"/>
      <c r="B16" s="337"/>
      <c r="C16" s="234" t="s">
        <v>21</v>
      </c>
      <c r="D16" s="241" t="s">
        <v>143</v>
      </c>
      <c r="E16" s="322"/>
      <c r="F16" s="331"/>
      <c r="G16" s="310"/>
      <c r="H16" s="368"/>
      <c r="I16" s="282"/>
      <c r="J16" s="324"/>
      <c r="K16" s="139"/>
      <c r="L16" s="282"/>
      <c r="M16" s="324"/>
      <c r="N16" s="26"/>
      <c r="O16" s="324"/>
      <c r="P16" s="26"/>
      <c r="Q16" s="28"/>
      <c r="R16" s="1"/>
    </row>
    <row r="17" spans="1:21" ht="15.95" customHeight="1">
      <c r="A17" s="10"/>
      <c r="B17" s="337"/>
      <c r="C17" s="234" t="s">
        <v>62</v>
      </c>
      <c r="D17" s="241" t="s">
        <v>144</v>
      </c>
      <c r="E17" s="322"/>
      <c r="F17" s="331"/>
      <c r="G17" s="310"/>
      <c r="H17" s="368"/>
      <c r="I17" s="282"/>
      <c r="J17" s="324"/>
      <c r="K17" s="139"/>
      <c r="L17" s="282"/>
      <c r="M17" s="324"/>
      <c r="N17" s="26"/>
      <c r="O17" s="324"/>
      <c r="P17" s="26"/>
      <c r="Q17" s="28"/>
      <c r="R17" s="1"/>
    </row>
    <row r="18" spans="1:21" ht="15.95" customHeight="1">
      <c r="A18" s="10"/>
      <c r="B18" s="337"/>
      <c r="C18" s="234" t="s">
        <v>61</v>
      </c>
      <c r="D18" s="241" t="s">
        <v>145</v>
      </c>
      <c r="E18" s="322"/>
      <c r="F18" s="331"/>
      <c r="G18" s="310"/>
      <c r="H18" s="281"/>
      <c r="I18" s="275"/>
      <c r="J18" s="324"/>
      <c r="K18" s="139"/>
      <c r="L18" s="275"/>
      <c r="M18" s="324"/>
      <c r="N18" s="26"/>
      <c r="O18" s="324"/>
      <c r="P18" s="26"/>
      <c r="Q18" s="28"/>
      <c r="R18" s="1"/>
    </row>
    <row r="19" spans="1:21" ht="15.6" customHeight="1">
      <c r="A19" s="10"/>
      <c r="B19" s="336">
        <f>SUM(E20:E24)</f>
        <v>4</v>
      </c>
      <c r="C19" s="234"/>
      <c r="D19" s="40"/>
      <c r="E19" s="281"/>
      <c r="F19" s="275"/>
      <c r="G19" s="310"/>
      <c r="H19" s="191"/>
      <c r="I19" s="192"/>
      <c r="J19" s="51"/>
      <c r="K19" s="139"/>
      <c r="L19" s="192"/>
      <c r="M19" s="324"/>
      <c r="N19" s="26"/>
      <c r="O19" s="324"/>
      <c r="P19" s="26"/>
      <c r="Q19" s="28"/>
      <c r="R19" s="1"/>
    </row>
    <row r="20" spans="1:21" ht="24" customHeight="1">
      <c r="A20" s="10"/>
      <c r="B20" s="337"/>
      <c r="C20" s="233" t="s">
        <v>63</v>
      </c>
      <c r="D20" s="186" t="s">
        <v>63</v>
      </c>
      <c r="E20" s="191"/>
      <c r="F20" s="192"/>
      <c r="G20" s="310"/>
      <c r="H20" s="367">
        <f>IF(J21="Consistently Demonstrates",4,IF(J21="Sometimes Demonstrates",3,IF(J21="Improvement Needed",2,0)))</f>
        <v>0</v>
      </c>
      <c r="I20" s="282"/>
      <c r="J20" s="193"/>
      <c r="K20" s="367">
        <f>IF(M13="Consistently Demonstrates",4,IF(M13="Sometimes Demonstrates",3,IF(M13="Improvement Needed",2,0)))</f>
        <v>0</v>
      </c>
      <c r="L20" s="282"/>
      <c r="M20" s="324"/>
      <c r="N20" s="26"/>
      <c r="O20" s="324"/>
      <c r="P20" s="26"/>
      <c r="Q20" s="29"/>
      <c r="R20" s="1"/>
    </row>
    <row r="21" spans="1:21" ht="15.95" customHeight="1">
      <c r="A21" s="10"/>
      <c r="B21" s="337"/>
      <c r="C21" s="234" t="s">
        <v>65</v>
      </c>
      <c r="D21" s="241" t="s">
        <v>146</v>
      </c>
      <c r="E21" s="321">
        <f>IF(F21="Consistently Demonstrates",4,IF(F21="Sometimes Demonstrates",3,IF(F21="Improvement Needed",2,0)))</f>
        <v>4</v>
      </c>
      <c r="F21" s="349" t="s">
        <v>36</v>
      </c>
      <c r="G21" s="310"/>
      <c r="H21" s="368"/>
      <c r="I21" s="282"/>
      <c r="J21" s="378" t="s">
        <v>54</v>
      </c>
      <c r="K21" s="368"/>
      <c r="L21" s="282"/>
      <c r="M21" s="324"/>
      <c r="N21" s="26"/>
      <c r="O21" s="324"/>
      <c r="P21" s="26"/>
      <c r="Q21" s="17"/>
      <c r="R21" s="1"/>
    </row>
    <row r="22" spans="1:21" ht="15.95" customHeight="1">
      <c r="A22" s="10"/>
      <c r="B22" s="337"/>
      <c r="C22" s="234" t="s">
        <v>67</v>
      </c>
      <c r="D22" s="241" t="s">
        <v>147</v>
      </c>
      <c r="E22" s="322"/>
      <c r="F22" s="331"/>
      <c r="G22" s="310"/>
      <c r="H22" s="368"/>
      <c r="I22" s="282"/>
      <c r="J22" s="324"/>
      <c r="K22" s="368"/>
      <c r="L22" s="282"/>
      <c r="M22" s="324"/>
      <c r="N22" s="26"/>
      <c r="O22" s="324"/>
      <c r="P22" s="26"/>
      <c r="R22" s="1"/>
    </row>
    <row r="23" spans="1:21" ht="15.95" customHeight="1">
      <c r="A23" s="10"/>
      <c r="B23" s="337"/>
      <c r="C23" s="234" t="s">
        <v>26</v>
      </c>
      <c r="D23" s="241" t="s">
        <v>148</v>
      </c>
      <c r="E23" s="322"/>
      <c r="F23" s="331"/>
      <c r="G23" s="310"/>
      <c r="H23" s="281"/>
      <c r="I23" s="275"/>
      <c r="J23" s="324"/>
      <c r="K23" s="139"/>
      <c r="L23" s="275"/>
      <c r="M23" s="324"/>
      <c r="N23" s="26"/>
      <c r="O23" s="324"/>
      <c r="P23" s="26"/>
      <c r="R23" s="1"/>
    </row>
    <row r="24" spans="1:21" ht="15.95" customHeight="1">
      <c r="A24" s="10"/>
      <c r="B24" s="337"/>
      <c r="C24" s="234" t="s">
        <v>70</v>
      </c>
      <c r="D24" s="241"/>
      <c r="E24" s="281"/>
      <c r="F24" s="275"/>
      <c r="G24" s="310"/>
      <c r="H24" s="191"/>
      <c r="I24" s="192"/>
      <c r="J24" s="51"/>
      <c r="K24" s="139"/>
      <c r="L24" s="192"/>
      <c r="M24" s="324"/>
      <c r="N24" s="26"/>
      <c r="O24" s="324"/>
      <c r="P24" s="26"/>
      <c r="R24" s="1"/>
    </row>
    <row r="25" spans="1:21" ht="15.95" customHeight="1">
      <c r="A25" s="10"/>
      <c r="B25" s="286"/>
      <c r="C25" s="234"/>
      <c r="D25" s="40"/>
      <c r="E25" s="281"/>
      <c r="F25" s="275"/>
      <c r="G25" s="310"/>
      <c r="H25" s="191"/>
      <c r="I25" s="282"/>
      <c r="J25" s="51"/>
      <c r="K25" s="139"/>
      <c r="L25" s="192"/>
      <c r="M25" s="324"/>
      <c r="N25" s="26"/>
      <c r="O25" s="324"/>
      <c r="P25" s="26"/>
      <c r="R25" s="1"/>
      <c r="U25" s="285"/>
    </row>
    <row r="26" spans="1:21" ht="24" customHeight="1">
      <c r="A26" s="10"/>
      <c r="B26" s="336">
        <f>SUM(E27:E30)</f>
        <v>4</v>
      </c>
      <c r="C26" s="233" t="s">
        <v>71</v>
      </c>
      <c r="D26" s="186" t="s">
        <v>71</v>
      </c>
      <c r="E26" s="191"/>
      <c r="F26" s="192"/>
      <c r="G26" s="310"/>
      <c r="H26" s="357">
        <f>IF(J27="Consistently Demonstrates",4,IF(J27="Sometimes Demonstrates",3,IF(J27="Improvement Needed",2,0)))</f>
        <v>0</v>
      </c>
      <c r="I26" s="194"/>
      <c r="J26" s="195"/>
      <c r="K26" s="139"/>
      <c r="L26" s="194"/>
      <c r="M26" s="324"/>
      <c r="N26" s="26"/>
      <c r="O26" s="324"/>
      <c r="P26" s="26"/>
      <c r="R26" s="1"/>
      <c r="U26" s="285"/>
    </row>
    <row r="27" spans="1:21" ht="15.95" customHeight="1">
      <c r="A27" s="10"/>
      <c r="B27" s="337"/>
      <c r="C27" s="234" t="s">
        <v>73</v>
      </c>
      <c r="D27" s="241" t="s">
        <v>73</v>
      </c>
      <c r="E27" s="359">
        <f>IF(F27="Consistently Demonstrates",4,IF(F27="Sometimes Demonstrates",3,IF(F27="Improvement Needed",2,0)))</f>
        <v>4</v>
      </c>
      <c r="F27" s="330" t="s">
        <v>36</v>
      </c>
      <c r="G27" s="310"/>
      <c r="H27" s="358"/>
      <c r="I27" s="194"/>
      <c r="J27" s="329" t="s">
        <v>54</v>
      </c>
      <c r="K27" s="139"/>
      <c r="L27" s="194"/>
      <c r="M27" s="324"/>
      <c r="N27" s="26"/>
      <c r="O27" s="324"/>
      <c r="P27" s="26"/>
      <c r="R27" s="1"/>
    </row>
    <row r="28" spans="1:21" ht="15.95" customHeight="1">
      <c r="A28" s="10"/>
      <c r="B28" s="337"/>
      <c r="C28" s="234" t="s">
        <v>75</v>
      </c>
      <c r="D28" s="241" t="s">
        <v>149</v>
      </c>
      <c r="E28" s="322"/>
      <c r="F28" s="331"/>
      <c r="G28" s="310"/>
      <c r="H28" s="358"/>
      <c r="I28" s="194"/>
      <c r="J28" s="310"/>
      <c r="K28" s="139"/>
      <c r="L28" s="194"/>
      <c r="M28" s="324"/>
      <c r="N28" s="26"/>
      <c r="O28" s="324"/>
      <c r="P28" s="26"/>
      <c r="R28" s="1"/>
    </row>
    <row r="29" spans="1:21" ht="15.95" customHeight="1">
      <c r="A29" s="10"/>
      <c r="B29" s="337"/>
      <c r="C29" s="234" t="s">
        <v>77</v>
      </c>
      <c r="D29" s="241" t="s">
        <v>77</v>
      </c>
      <c r="E29" s="322"/>
      <c r="F29" s="331"/>
      <c r="G29" s="310"/>
      <c r="H29" s="358"/>
      <c r="I29" s="194"/>
      <c r="J29" s="310"/>
      <c r="K29" s="139"/>
      <c r="L29" s="194"/>
      <c r="M29" s="324"/>
      <c r="N29" s="26"/>
      <c r="O29" s="324"/>
      <c r="P29" s="26"/>
      <c r="R29" s="1"/>
    </row>
    <row r="30" spans="1:21" ht="15.95" customHeight="1">
      <c r="A30" s="10"/>
      <c r="B30" s="337"/>
      <c r="C30" s="234" t="s">
        <v>78</v>
      </c>
      <c r="D30" s="241" t="s">
        <v>150</v>
      </c>
      <c r="E30" s="360"/>
      <c r="F30" s="331"/>
      <c r="G30" s="310"/>
      <c r="H30" s="139"/>
      <c r="I30" s="39"/>
      <c r="J30" s="310"/>
      <c r="K30" s="139"/>
      <c r="L30" s="39"/>
      <c r="M30" s="324"/>
      <c r="N30" s="26"/>
      <c r="O30" s="324"/>
      <c r="P30" s="26"/>
      <c r="R30" s="1"/>
    </row>
    <row r="31" spans="1:21" ht="15.95" customHeight="1">
      <c r="A31" s="10"/>
      <c r="B31" s="85"/>
      <c r="C31" s="235"/>
      <c r="D31" s="196"/>
      <c r="E31" s="296"/>
      <c r="F31" s="197"/>
      <c r="G31" s="198"/>
      <c r="H31" s="139"/>
      <c r="I31" s="39"/>
      <c r="J31" s="199"/>
      <c r="K31" s="139"/>
      <c r="L31" s="39"/>
      <c r="M31" s="199"/>
      <c r="N31" s="26"/>
      <c r="O31" s="199"/>
      <c r="P31" s="26"/>
      <c r="R31" s="1"/>
    </row>
    <row r="32" spans="1:21" ht="15.95" customHeight="1">
      <c r="A32" s="10"/>
      <c r="B32" s="11"/>
      <c r="C32" s="234"/>
      <c r="D32" s="40"/>
      <c r="E32" s="281"/>
      <c r="F32" s="284"/>
      <c r="G32" s="273"/>
      <c r="H32" s="139"/>
      <c r="I32" s="39"/>
      <c r="J32" s="284"/>
      <c r="K32" s="139"/>
      <c r="L32" s="39"/>
      <c r="M32" s="273"/>
      <c r="N32" s="26"/>
      <c r="O32" s="273"/>
      <c r="P32" s="26"/>
      <c r="R32" s="1"/>
    </row>
    <row r="33" spans="1:54" s="278" customFormat="1">
      <c r="A33" s="13"/>
      <c r="B33" s="14"/>
      <c r="C33" s="228"/>
      <c r="D33" s="14"/>
      <c r="E33" s="116"/>
      <c r="F33" s="15"/>
      <c r="G33" s="14"/>
      <c r="H33" s="138"/>
      <c r="I33" s="16"/>
      <c r="J33" s="14"/>
      <c r="K33" s="138"/>
      <c r="L33" s="16"/>
      <c r="M33" s="14"/>
      <c r="N33" s="16"/>
      <c r="O33" s="14"/>
      <c r="P33" s="16"/>
      <c r="Q33" s="274"/>
      <c r="R33" s="27"/>
      <c r="S33" s="13"/>
      <c r="T33" s="13"/>
      <c r="U33" s="13"/>
      <c r="V33" s="13"/>
      <c r="W33" s="13"/>
      <c r="X33" s="13"/>
      <c r="Y33" s="13"/>
      <c r="Z33" s="13"/>
      <c r="AA33" s="13"/>
      <c r="AB33" s="13"/>
      <c r="AC33" s="13"/>
      <c r="AD33" s="13"/>
      <c r="AE33" s="13"/>
      <c r="AF33" s="13"/>
      <c r="AG33" s="13"/>
      <c r="AH33" s="13"/>
      <c r="AI33" s="13"/>
      <c r="AJ33" s="13"/>
      <c r="AK33" s="13"/>
      <c r="AL33" s="13"/>
      <c r="AM33" s="13"/>
      <c r="AN33" s="13"/>
      <c r="AO33" s="13"/>
      <c r="AP33" s="13"/>
      <c r="AQ33" s="13"/>
      <c r="AR33" s="13"/>
      <c r="AS33" s="13"/>
      <c r="AT33" s="13"/>
      <c r="AU33" s="13"/>
      <c r="AV33" s="13"/>
      <c r="AW33" s="13"/>
      <c r="AX33" s="13"/>
      <c r="AY33" s="13"/>
      <c r="AZ33" s="13"/>
      <c r="BA33" s="13"/>
      <c r="BB33" s="13"/>
    </row>
    <row r="34" spans="1:54" s="278" customFormat="1">
      <c r="A34" s="25"/>
      <c r="B34" s="86"/>
      <c r="C34" s="236"/>
      <c r="D34" s="88"/>
      <c r="E34" s="117"/>
      <c r="F34" s="45"/>
      <c r="G34" s="89"/>
      <c r="H34" s="138"/>
      <c r="I34" s="16"/>
      <c r="J34" s="94"/>
      <c r="K34" s="138"/>
      <c r="L34" s="16"/>
      <c r="M34" s="94"/>
      <c r="N34" s="16"/>
      <c r="O34" s="94"/>
      <c r="P34" s="16"/>
      <c r="Q34" s="274"/>
      <c r="R34" s="27"/>
      <c r="S34" s="13"/>
      <c r="T34" s="13"/>
      <c r="U34" s="13"/>
      <c r="V34" s="13"/>
      <c r="W34" s="13"/>
      <c r="X34" s="13"/>
      <c r="Y34" s="13"/>
      <c r="Z34" s="13"/>
      <c r="AA34" s="13"/>
      <c r="AB34" s="13"/>
      <c r="AC34" s="13"/>
      <c r="AD34" s="13"/>
      <c r="AE34" s="13"/>
      <c r="AF34" s="13"/>
      <c r="AG34" s="13"/>
      <c r="AH34" s="13"/>
      <c r="AI34" s="13"/>
      <c r="AJ34" s="13"/>
      <c r="AK34" s="13"/>
      <c r="AL34" s="13"/>
      <c r="AM34" s="13"/>
      <c r="AN34" s="13"/>
      <c r="AO34" s="13"/>
      <c r="AP34" s="13"/>
      <c r="AQ34" s="13"/>
      <c r="AR34" s="13"/>
      <c r="AS34" s="13"/>
      <c r="AT34" s="13"/>
      <c r="AU34" s="13"/>
      <c r="AV34" s="13"/>
      <c r="AW34" s="13"/>
      <c r="AX34" s="13"/>
      <c r="AY34" s="13"/>
      <c r="AZ34" s="13"/>
      <c r="BA34" s="13"/>
      <c r="BB34" s="13"/>
    </row>
    <row r="35" spans="1:54" s="278" customFormat="1" ht="19.5" customHeight="1">
      <c r="A35" s="25"/>
      <c r="B35" s="87" t="s">
        <v>79</v>
      </c>
      <c r="C35" s="237"/>
      <c r="D35" s="16"/>
      <c r="E35" s="118"/>
      <c r="F35" s="15"/>
      <c r="G35" s="200" t="s">
        <v>52</v>
      </c>
      <c r="H35" s="138"/>
      <c r="I35" s="54"/>
      <c r="J35" s="201"/>
      <c r="K35" s="138"/>
      <c r="L35" s="54"/>
      <c r="M35" s="202"/>
      <c r="N35" s="16"/>
      <c r="O35" s="202"/>
      <c r="P35" s="16"/>
      <c r="Q35" s="274"/>
      <c r="R35" s="27"/>
      <c r="S35" s="13"/>
      <c r="T35" s="13"/>
      <c r="U35" s="13"/>
      <c r="V35" s="13"/>
      <c r="W35" s="13"/>
      <c r="X35" s="13"/>
      <c r="Y35" s="13"/>
      <c r="Z35" s="13"/>
      <c r="AA35" s="13"/>
      <c r="AB35" s="13"/>
      <c r="AC35" s="13"/>
      <c r="AD35" s="13"/>
      <c r="AE35" s="13"/>
      <c r="AF35" s="13"/>
      <c r="AG35" s="13"/>
      <c r="AH35" s="13"/>
      <c r="AI35" s="13"/>
      <c r="AJ35" s="13"/>
      <c r="AK35" s="13"/>
      <c r="AL35" s="13"/>
      <c r="AM35" s="13"/>
      <c r="AN35" s="13"/>
      <c r="AO35" s="13"/>
      <c r="AP35" s="13"/>
      <c r="AQ35" s="13"/>
      <c r="AR35" s="13"/>
      <c r="AS35" s="13"/>
      <c r="AT35" s="13"/>
      <c r="AU35" s="13"/>
      <c r="AV35" s="13"/>
      <c r="AW35" s="13"/>
      <c r="AX35" s="13"/>
      <c r="AY35" s="13"/>
      <c r="AZ35" s="13"/>
      <c r="BA35" s="13"/>
      <c r="BB35" s="13"/>
    </row>
    <row r="36" spans="1:54" ht="24" customHeight="1">
      <c r="A36" s="10"/>
      <c r="B36" s="336">
        <f>SUM(E37:E40)</f>
        <v>4</v>
      </c>
      <c r="C36" s="233" t="s">
        <v>80</v>
      </c>
      <c r="D36" s="186" t="s">
        <v>80</v>
      </c>
      <c r="E36" s="191"/>
      <c r="F36" s="203"/>
      <c r="G36" s="46"/>
      <c r="H36" s="139"/>
      <c r="I36" s="55"/>
      <c r="J36" s="195"/>
      <c r="K36" s="139"/>
      <c r="L36" s="55"/>
      <c r="M36" s="365" t="s">
        <v>54</v>
      </c>
      <c r="N36" s="26"/>
      <c r="O36" s="365" t="s">
        <v>54</v>
      </c>
      <c r="P36" s="26"/>
      <c r="R36" s="1"/>
    </row>
    <row r="37" spans="1:54" ht="18.75" customHeight="1">
      <c r="A37" s="10"/>
      <c r="B37" s="337"/>
      <c r="C37" s="234" t="s">
        <v>82</v>
      </c>
      <c r="D37" s="241" t="s">
        <v>82</v>
      </c>
      <c r="E37" s="321">
        <f>IF(F37="Consistently Demonstrates",4,IF(F37="Sometimes Demonstrates",3,IF(F37="Improvement Needed",2,0)))</f>
        <v>4</v>
      </c>
      <c r="F37" s="335" t="s">
        <v>36</v>
      </c>
      <c r="G37" s="265"/>
      <c r="H37" s="321">
        <f>IF(J37="Consistently Demonstrates",4,IF(J37="Sometimes Demonstrates",3,IF(J37="Improvement Needed",2,0)))</f>
        <v>0</v>
      </c>
      <c r="I37" s="194"/>
      <c r="J37" s="329" t="s">
        <v>54</v>
      </c>
      <c r="K37" s="139"/>
      <c r="L37" s="194"/>
      <c r="M37" s="344"/>
      <c r="N37" s="26"/>
      <c r="O37" s="344"/>
      <c r="P37" s="26"/>
      <c r="R37" s="1"/>
    </row>
    <row r="38" spans="1:54" ht="15" customHeight="1">
      <c r="A38" s="10"/>
      <c r="B38" s="337"/>
      <c r="C38" s="234"/>
      <c r="D38" s="241" t="s">
        <v>151</v>
      </c>
      <c r="E38" s="322"/>
      <c r="F38" s="350"/>
      <c r="G38" s="266"/>
      <c r="H38" s="322"/>
      <c r="I38" s="194"/>
      <c r="J38" s="310"/>
      <c r="K38" s="139"/>
      <c r="L38" s="194"/>
      <c r="M38" s="344"/>
      <c r="N38" s="26"/>
      <c r="O38" s="344"/>
      <c r="P38" s="26"/>
      <c r="R38" s="1"/>
    </row>
    <row r="39" spans="1:54" ht="15" customHeight="1">
      <c r="A39" s="10"/>
      <c r="B39" s="337"/>
      <c r="C39" s="234"/>
      <c r="D39" s="241" t="s">
        <v>152</v>
      </c>
      <c r="E39" s="322"/>
      <c r="F39" s="350"/>
      <c r="G39" s="265"/>
      <c r="H39" s="322"/>
      <c r="I39" s="194"/>
      <c r="J39" s="310"/>
      <c r="K39" s="139"/>
      <c r="L39" s="194"/>
      <c r="M39" s="344"/>
      <c r="N39" s="26"/>
      <c r="O39" s="344"/>
      <c r="P39" s="26"/>
      <c r="R39" s="1"/>
    </row>
    <row r="40" spans="1:54" s="274" customFormat="1" ht="15.75" customHeight="1">
      <c r="A40" s="10"/>
      <c r="B40" s="337"/>
      <c r="C40" s="234"/>
      <c r="D40" s="39"/>
      <c r="E40" s="322"/>
      <c r="F40" s="328"/>
      <c r="G40" s="287"/>
      <c r="H40" s="322"/>
      <c r="I40" s="194"/>
      <c r="J40" s="310"/>
      <c r="K40" s="139"/>
      <c r="L40" s="194"/>
      <c r="M40" s="344"/>
      <c r="N40" s="26"/>
      <c r="O40" s="344"/>
      <c r="P40" s="26"/>
      <c r="R40" s="1"/>
    </row>
    <row r="41" spans="1:54" s="274" customFormat="1" ht="15" customHeight="1">
      <c r="A41" s="10"/>
      <c r="B41" s="286"/>
      <c r="C41" s="234"/>
      <c r="D41" s="40"/>
      <c r="E41" s="204"/>
      <c r="F41" s="205"/>
      <c r="G41" s="287"/>
      <c r="H41" s="204"/>
      <c r="I41" s="206"/>
      <c r="J41" s="207"/>
      <c r="K41" s="321">
        <f>IF(M36="Consistently Demonstrates",4,IF(M36="Sometimes Demonstrates",3,IF(M36="Improvement Needed",2,0)))</f>
        <v>0</v>
      </c>
      <c r="L41" s="206"/>
      <c r="M41" s="344"/>
      <c r="N41" s="278"/>
      <c r="O41" s="344"/>
      <c r="P41" s="278"/>
      <c r="R41" s="1"/>
    </row>
    <row r="42" spans="1:54" s="274" customFormat="1" ht="24" customHeight="1">
      <c r="A42" s="10"/>
      <c r="B42" s="336">
        <f>SUM(E43:E44)</f>
        <v>4</v>
      </c>
      <c r="C42" s="233" t="s">
        <v>83</v>
      </c>
      <c r="D42" s="186" t="s">
        <v>83</v>
      </c>
      <c r="E42" s="191"/>
      <c r="F42" s="208"/>
      <c r="G42" s="287"/>
      <c r="H42" s="191"/>
      <c r="I42" s="209"/>
      <c r="J42" s="195"/>
      <c r="K42" s="322"/>
      <c r="L42" s="209"/>
      <c r="M42" s="344"/>
      <c r="N42" s="26"/>
      <c r="O42" s="344"/>
      <c r="P42" s="26"/>
      <c r="R42" s="1"/>
    </row>
    <row r="43" spans="1:54" s="274" customFormat="1" ht="15.95" customHeight="1">
      <c r="A43" s="10"/>
      <c r="B43" s="337"/>
      <c r="C43" s="234" t="s">
        <v>84</v>
      </c>
      <c r="D43" s="241" t="s">
        <v>84</v>
      </c>
      <c r="E43" s="321">
        <f>IF(F43="Consistently Demonstrates",4,IF(F43="Sometimes Demonstrates",3,IF(F43="Improvement Needed",2,0)))</f>
        <v>4</v>
      </c>
      <c r="F43" s="335" t="s">
        <v>36</v>
      </c>
      <c r="G43" s="265"/>
      <c r="H43" s="321">
        <f>IF(J43="Consistently Demonstrates",4,IF(J43="Sometimes Demonstrates",3,IF(J43="Improvement Needed",2,0)))</f>
        <v>0</v>
      </c>
      <c r="I43" s="194"/>
      <c r="J43" s="329" t="s">
        <v>54</v>
      </c>
      <c r="K43" s="322"/>
      <c r="L43" s="194"/>
      <c r="M43" s="344"/>
      <c r="N43" s="26"/>
      <c r="O43" s="344"/>
      <c r="P43" s="26"/>
      <c r="R43" s="1"/>
    </row>
    <row r="44" spans="1:54" s="274" customFormat="1" ht="15.95" customHeight="1">
      <c r="A44" s="10"/>
      <c r="B44" s="337"/>
      <c r="C44" s="234" t="s">
        <v>86</v>
      </c>
      <c r="D44" s="241" t="s">
        <v>86</v>
      </c>
      <c r="E44" s="322"/>
      <c r="F44" s="328"/>
      <c r="G44" s="265"/>
      <c r="H44" s="322"/>
      <c r="I44" s="194"/>
      <c r="J44" s="310"/>
      <c r="K44" s="322"/>
      <c r="L44" s="194"/>
      <c r="M44" s="344"/>
      <c r="N44" s="26"/>
      <c r="O44" s="344"/>
      <c r="P44" s="26"/>
      <c r="R44" s="1"/>
    </row>
    <row r="45" spans="1:54" s="274" customFormat="1" ht="36" customHeight="1">
      <c r="A45" s="10"/>
      <c r="B45" s="102"/>
      <c r="C45" s="234"/>
      <c r="D45" s="40"/>
      <c r="E45" s="281"/>
      <c r="F45" s="205"/>
      <c r="G45" s="287"/>
      <c r="H45" s="281"/>
      <c r="I45" s="194"/>
      <c r="J45" s="207"/>
      <c r="K45" s="139"/>
      <c r="L45" s="194"/>
      <c r="M45" s="344"/>
      <c r="N45" s="26"/>
      <c r="O45" s="344"/>
      <c r="P45" s="26"/>
      <c r="R45" s="1"/>
    </row>
    <row r="46" spans="1:54" s="274" customFormat="1" ht="24" customHeight="1">
      <c r="A46" s="10"/>
      <c r="B46" s="336">
        <f>SUM(E47:E48)</f>
        <v>2</v>
      </c>
      <c r="C46" s="233" t="s">
        <v>87</v>
      </c>
      <c r="D46" s="186" t="s">
        <v>87</v>
      </c>
      <c r="E46" s="204"/>
      <c r="F46" s="205"/>
      <c r="G46" s="287"/>
      <c r="H46" s="204"/>
      <c r="I46" s="206"/>
      <c r="J46" s="207"/>
      <c r="K46" s="139"/>
      <c r="L46" s="206"/>
      <c r="M46" s="344"/>
      <c r="N46" s="26"/>
      <c r="O46" s="344"/>
      <c r="P46" s="26"/>
      <c r="R46" s="1"/>
    </row>
    <row r="47" spans="1:54" s="274" customFormat="1" ht="17.100000000000001" customHeight="1">
      <c r="A47" s="10"/>
      <c r="B47" s="337"/>
      <c r="C47" s="234" t="s">
        <v>89</v>
      </c>
      <c r="D47" s="241" t="s">
        <v>153</v>
      </c>
      <c r="E47" s="383">
        <f>IF(F47="Consistently Demonstrates",4,IF(F47="Sometimes Demonstrates",3,IF(F47="Improvement Needed",2,0)))</f>
        <v>2</v>
      </c>
      <c r="F47" s="335" t="s">
        <v>41</v>
      </c>
      <c r="G47" s="287"/>
      <c r="H47" s="341">
        <f>IF(J47="Consistently Demonstrates",4,IF(J47="Sometimes Demonstrates",3,IF(J47="Improvement Needed",2,0)))</f>
        <v>0</v>
      </c>
      <c r="I47" s="194"/>
      <c r="J47" s="343" t="s">
        <v>54</v>
      </c>
      <c r="K47" s="139"/>
      <c r="L47" s="194"/>
      <c r="M47" s="344"/>
      <c r="N47" s="26"/>
      <c r="O47" s="344"/>
      <c r="P47" s="26"/>
      <c r="R47" s="1"/>
    </row>
    <row r="48" spans="1:54" s="274" customFormat="1" ht="15.95" customHeight="1">
      <c r="A48" s="10"/>
      <c r="B48" s="337"/>
      <c r="C48" s="234"/>
      <c r="D48" s="39"/>
      <c r="E48" s="384"/>
      <c r="F48" s="328"/>
      <c r="G48" s="287"/>
      <c r="H48" s="342"/>
      <c r="I48" s="194"/>
      <c r="J48" s="344"/>
      <c r="K48" s="139"/>
      <c r="L48" s="194"/>
      <c r="M48" s="344"/>
      <c r="N48" s="26"/>
      <c r="O48" s="344"/>
      <c r="P48" s="26"/>
    </row>
    <row r="49" spans="1:54" s="274" customFormat="1" ht="15.95" customHeight="1">
      <c r="A49" s="10"/>
      <c r="B49" s="56"/>
      <c r="C49" s="235"/>
      <c r="D49" s="196"/>
      <c r="E49" s="210"/>
      <c r="F49" s="197"/>
      <c r="G49" s="57"/>
      <c r="H49" s="281"/>
      <c r="I49" s="275"/>
      <c r="J49" s="95"/>
      <c r="K49" s="139"/>
      <c r="L49" s="275"/>
      <c r="M49" s="95"/>
      <c r="N49" s="26"/>
      <c r="O49" s="95"/>
      <c r="P49" s="26"/>
    </row>
    <row r="50" spans="1:54" s="278" customFormat="1">
      <c r="A50" s="13"/>
      <c r="B50" s="14"/>
      <c r="C50" s="14"/>
      <c r="D50" s="14"/>
      <c r="E50" s="116"/>
      <c r="F50" s="15"/>
      <c r="G50" s="14"/>
      <c r="H50" s="138"/>
      <c r="I50" s="16"/>
      <c r="J50" s="14"/>
      <c r="K50" s="138"/>
      <c r="L50" s="16"/>
      <c r="M50" s="14"/>
      <c r="N50" s="16"/>
      <c r="O50" s="14"/>
      <c r="P50" s="16"/>
      <c r="Q50" s="274"/>
      <c r="R50" s="27"/>
      <c r="S50" s="13"/>
      <c r="T50" s="13"/>
      <c r="U50" s="13"/>
      <c r="V50" s="13"/>
      <c r="W50" s="13"/>
      <c r="X50" s="13"/>
      <c r="Y50" s="13"/>
      <c r="Z50" s="13"/>
      <c r="AA50" s="13"/>
      <c r="AB50" s="13"/>
      <c r="AC50" s="13"/>
      <c r="AD50" s="13"/>
      <c r="AE50" s="13"/>
      <c r="AF50" s="13"/>
      <c r="AG50" s="13"/>
      <c r="AH50" s="13"/>
      <c r="AI50" s="13"/>
      <c r="AJ50" s="13"/>
      <c r="AK50" s="13"/>
      <c r="AL50" s="13"/>
      <c r="AM50" s="13"/>
      <c r="AN50" s="13"/>
      <c r="AO50" s="13"/>
      <c r="AP50" s="13"/>
      <c r="AQ50" s="13"/>
      <c r="AR50" s="13"/>
      <c r="AS50" s="13"/>
      <c r="AT50" s="13"/>
      <c r="AU50" s="13"/>
      <c r="AV50" s="13"/>
      <c r="AW50" s="13"/>
      <c r="AX50" s="13"/>
      <c r="AY50" s="13"/>
      <c r="AZ50" s="13"/>
      <c r="BA50" s="13"/>
      <c r="BB50" s="13"/>
    </row>
    <row r="51" spans="1:54" s="13" customFormat="1">
      <c r="B51" s="14"/>
      <c r="C51" s="14"/>
      <c r="D51" s="14"/>
      <c r="E51" s="116"/>
      <c r="F51" s="15"/>
      <c r="G51" s="14"/>
      <c r="H51" s="138"/>
      <c r="I51" s="16"/>
      <c r="J51" s="14"/>
      <c r="K51" s="147"/>
      <c r="L51" s="16"/>
      <c r="M51" s="14"/>
      <c r="N51" s="16"/>
      <c r="O51" s="14"/>
      <c r="P51" s="16"/>
      <c r="Q51" s="274"/>
    </row>
    <row r="52" spans="1:54" s="13" customFormat="1">
      <c r="A52" s="25"/>
      <c r="B52" s="86"/>
      <c r="C52" s="88"/>
      <c r="D52" s="88"/>
      <c r="E52" s="118"/>
      <c r="F52" s="45"/>
      <c r="G52" s="89"/>
      <c r="H52" s="138"/>
      <c r="I52" s="16"/>
      <c r="J52" s="94"/>
      <c r="K52" s="147"/>
      <c r="L52" s="16"/>
      <c r="M52" s="94"/>
      <c r="N52" s="16"/>
      <c r="O52" s="94"/>
      <c r="P52" s="16"/>
      <c r="Q52" s="274"/>
    </row>
    <row r="53" spans="1:54" s="274" customFormat="1" ht="19.5" customHeight="1">
      <c r="A53" s="10"/>
      <c r="B53" s="326" t="s">
        <v>90</v>
      </c>
      <c r="C53" s="327"/>
      <c r="D53" s="328"/>
      <c r="E53" s="119"/>
      <c r="F53" s="15"/>
      <c r="G53" s="184" t="s">
        <v>52</v>
      </c>
      <c r="H53" s="138"/>
      <c r="I53" s="16"/>
      <c r="J53" s="90"/>
      <c r="K53" s="138"/>
      <c r="L53" s="16"/>
      <c r="M53" s="91"/>
      <c r="N53" s="16"/>
      <c r="O53" s="91"/>
      <c r="P53" s="16"/>
    </row>
    <row r="54" spans="1:54" s="274" customFormat="1" ht="19.5" customHeight="1">
      <c r="A54" s="10"/>
      <c r="B54" s="371">
        <f>SUM(E55:E57)</f>
        <v>4</v>
      </c>
      <c r="C54" s="186" t="s">
        <v>91</v>
      </c>
      <c r="D54" s="186" t="s">
        <v>91</v>
      </c>
      <c r="E54" s="191"/>
      <c r="F54" s="203"/>
      <c r="G54" s="211"/>
      <c r="H54" s="139"/>
      <c r="I54" s="39"/>
      <c r="J54" s="193"/>
      <c r="K54" s="139"/>
      <c r="L54" s="39"/>
      <c r="M54" s="366" t="s">
        <v>54</v>
      </c>
      <c r="N54" s="26"/>
      <c r="O54" s="366" t="s">
        <v>54</v>
      </c>
      <c r="P54" s="26"/>
    </row>
    <row r="55" spans="1:54" s="274" customFormat="1" ht="18.75" customHeight="1">
      <c r="A55" s="10"/>
      <c r="B55" s="362"/>
      <c r="C55" s="278" t="s">
        <v>93</v>
      </c>
      <c r="D55" s="241" t="s">
        <v>154</v>
      </c>
      <c r="E55" s="321">
        <f>IF(F55="Consistently Demonstrates",4,IF(F55="Sometimes Demonstrates",3,IF(F55="Improvement Needed",2,0)))</f>
        <v>4</v>
      </c>
      <c r="F55" s="345" t="s">
        <v>36</v>
      </c>
      <c r="G55" s="267"/>
      <c r="H55" s="321">
        <f>IF(J55="Consistently Demonstrates",4,IF(J55="Sometimes Demonstrates",3,IF(J55="Improvement Needed",2,0)))</f>
        <v>0</v>
      </c>
      <c r="I55" s="275"/>
      <c r="J55" s="325" t="s">
        <v>54</v>
      </c>
      <c r="K55" s="139"/>
      <c r="L55" s="275"/>
      <c r="M55" s="324"/>
      <c r="N55" s="26"/>
      <c r="O55" s="324"/>
      <c r="P55" s="26"/>
    </row>
    <row r="56" spans="1:54" s="274" customFormat="1" ht="15.95" customHeight="1">
      <c r="A56" s="10"/>
      <c r="B56" s="362"/>
      <c r="C56" s="278" t="s">
        <v>94</v>
      </c>
      <c r="D56" s="241" t="s">
        <v>94</v>
      </c>
      <c r="E56" s="322"/>
      <c r="F56" s="350"/>
      <c r="G56" s="289"/>
      <c r="H56" s="322"/>
      <c r="I56" s="275"/>
      <c r="J56" s="324"/>
      <c r="K56" s="139"/>
      <c r="L56" s="275"/>
      <c r="M56" s="324"/>
      <c r="N56" s="26"/>
      <c r="O56" s="324"/>
      <c r="P56" s="26"/>
    </row>
    <row r="57" spans="1:54" s="274" customFormat="1" ht="15.95" customHeight="1">
      <c r="A57" s="10"/>
      <c r="B57" s="362"/>
      <c r="C57" s="278" t="s">
        <v>95</v>
      </c>
      <c r="D57" s="241" t="s">
        <v>95</v>
      </c>
      <c r="E57" s="322"/>
      <c r="F57" s="328"/>
      <c r="G57" s="289"/>
      <c r="H57" s="322"/>
      <c r="I57" s="275"/>
      <c r="J57" s="324"/>
      <c r="K57" s="139"/>
      <c r="L57" s="275"/>
      <c r="M57" s="324"/>
      <c r="N57" s="26"/>
      <c r="O57" s="324"/>
      <c r="P57" s="26"/>
    </row>
    <row r="58" spans="1:54" s="274" customFormat="1" ht="20.100000000000001" customHeight="1">
      <c r="A58" s="10"/>
      <c r="B58" s="103"/>
      <c r="C58" s="278"/>
      <c r="D58" s="40"/>
      <c r="E58" s="281"/>
      <c r="F58" s="92"/>
      <c r="G58" s="289"/>
      <c r="H58" s="281"/>
      <c r="I58" s="275"/>
      <c r="J58" s="51"/>
      <c r="K58" s="139"/>
      <c r="L58" s="275"/>
      <c r="M58" s="324"/>
      <c r="N58" s="26"/>
      <c r="O58" s="324"/>
      <c r="P58" s="26"/>
    </row>
    <row r="59" spans="1:54" s="274" customFormat="1" ht="24" customHeight="1">
      <c r="A59" s="10"/>
      <c r="B59" s="371">
        <f>SUM(E60:E61)</f>
        <v>4</v>
      </c>
      <c r="C59" s="186" t="s">
        <v>96</v>
      </c>
      <c r="D59" s="212" t="s">
        <v>96</v>
      </c>
      <c r="E59" s="191"/>
      <c r="F59" s="203"/>
      <c r="G59" s="289"/>
      <c r="H59" s="191"/>
      <c r="I59" s="192"/>
      <c r="J59" s="193"/>
      <c r="K59" s="321">
        <f>IF(M54="Consistently Demonstrates",4,IF(M54="Sometimes Demonstrates",3,IF(M54="Improvement Needed",2,0)))</f>
        <v>0</v>
      </c>
      <c r="L59" s="192"/>
      <c r="M59" s="324"/>
      <c r="N59" s="26"/>
      <c r="O59" s="324"/>
      <c r="P59" s="26"/>
    </row>
    <row r="60" spans="1:54" s="274" customFormat="1" ht="33.6" customHeight="1">
      <c r="A60" s="10"/>
      <c r="B60" s="362"/>
      <c r="C60" s="278" t="s">
        <v>155</v>
      </c>
      <c r="D60" s="241" t="s">
        <v>156</v>
      </c>
      <c r="E60" s="321">
        <f>IF(F60="Consistently Demonstrates",4,IF(F60="Sometimes Demonstrates",3,IF(F60="Improvement Needed",2,0)))</f>
        <v>4</v>
      </c>
      <c r="F60" s="345" t="s">
        <v>36</v>
      </c>
      <c r="G60" s="289"/>
      <c r="H60" s="321">
        <f>IF(J60="Consistently Demonstrates",4,IF(J60="Sometimes Demonstrates",3,IF(J60="Improvement Needed",2,0)))</f>
        <v>0</v>
      </c>
      <c r="I60" s="275"/>
      <c r="J60" s="325" t="s">
        <v>54</v>
      </c>
      <c r="K60" s="322"/>
      <c r="L60" s="275"/>
      <c r="M60" s="324"/>
      <c r="N60" s="26"/>
      <c r="O60" s="324"/>
      <c r="P60" s="26"/>
    </row>
    <row r="61" spans="1:54" s="274" customFormat="1" ht="15.95" customHeight="1">
      <c r="A61" s="10"/>
      <c r="B61" s="362"/>
      <c r="C61" s="11"/>
      <c r="D61" s="39"/>
      <c r="E61" s="322"/>
      <c r="F61" s="328"/>
      <c r="G61" s="289"/>
      <c r="H61" s="322"/>
      <c r="I61" s="275"/>
      <c r="J61" s="324"/>
      <c r="K61" s="322"/>
      <c r="L61" s="275"/>
      <c r="M61" s="324"/>
      <c r="N61" s="26"/>
      <c r="O61" s="324"/>
      <c r="P61" s="26"/>
    </row>
    <row r="62" spans="1:54" s="274" customFormat="1" ht="15.95" customHeight="1">
      <c r="A62" s="10"/>
      <c r="B62" s="293"/>
      <c r="C62" s="11"/>
      <c r="D62" s="39"/>
      <c r="E62" s="204"/>
      <c r="F62" s="92"/>
      <c r="G62" s="289"/>
      <c r="H62" s="204"/>
      <c r="I62" s="92"/>
      <c r="J62" s="51"/>
      <c r="K62" s="140"/>
      <c r="L62" s="92"/>
      <c r="M62" s="324"/>
      <c r="N62" s="278"/>
      <c r="O62" s="324"/>
      <c r="P62" s="278"/>
    </row>
    <row r="63" spans="1:54" s="274" customFormat="1" ht="24" customHeight="1">
      <c r="A63" s="10"/>
      <c r="B63" s="371">
        <f>SUM(E64:E65)</f>
        <v>2</v>
      </c>
      <c r="C63" s="186" t="s">
        <v>99</v>
      </c>
      <c r="D63" s="212" t="s">
        <v>99</v>
      </c>
      <c r="E63" s="191"/>
      <c r="F63" s="203"/>
      <c r="G63" s="289"/>
      <c r="H63" s="191"/>
      <c r="I63" s="192"/>
      <c r="J63" s="193"/>
      <c r="K63" s="139"/>
      <c r="L63" s="192"/>
      <c r="M63" s="324"/>
      <c r="N63" s="26"/>
      <c r="O63" s="324"/>
      <c r="P63" s="26"/>
    </row>
    <row r="64" spans="1:54" s="274" customFormat="1" ht="15.95" customHeight="1">
      <c r="A64" s="10"/>
      <c r="B64" s="362"/>
      <c r="C64" s="278" t="s">
        <v>101</v>
      </c>
      <c r="D64" s="241" t="s">
        <v>101</v>
      </c>
      <c r="E64" s="359">
        <f>IF(F64="Consistently Demonstrates",4,IF(F64="Sometimes Demonstrates",3,IF(F64="Improvement Needed",2,0)))</f>
        <v>2</v>
      </c>
      <c r="F64" s="345" t="s">
        <v>41</v>
      </c>
      <c r="G64" s="289"/>
      <c r="H64" s="367">
        <f>IF(J64="Consistently Demonstrates",4,IF(J64="Sometimes Demonstrates",3,IF(J64="Improvement Needed",2,0)))</f>
        <v>0</v>
      </c>
      <c r="I64" s="282"/>
      <c r="J64" s="325" t="s">
        <v>54</v>
      </c>
      <c r="K64" s="139"/>
      <c r="L64" s="282"/>
      <c r="M64" s="324"/>
      <c r="N64" s="26"/>
      <c r="O64" s="324"/>
      <c r="P64" s="26"/>
    </row>
    <row r="65" spans="1:16" s="274" customFormat="1" ht="29.45" customHeight="1">
      <c r="A65" s="10"/>
      <c r="B65" s="362"/>
      <c r="C65" s="272" t="s">
        <v>102</v>
      </c>
      <c r="D65" s="241" t="s">
        <v>102</v>
      </c>
      <c r="E65" s="360"/>
      <c r="F65" s="328"/>
      <c r="G65" s="289"/>
      <c r="H65" s="368"/>
      <c r="I65" s="282"/>
      <c r="J65" s="324"/>
      <c r="K65" s="139"/>
      <c r="L65" s="282"/>
      <c r="M65" s="324"/>
      <c r="N65" s="26"/>
      <c r="O65" s="324"/>
      <c r="P65" s="26"/>
    </row>
    <row r="66" spans="1:16" s="274" customFormat="1" ht="15.95" customHeight="1">
      <c r="A66" s="10"/>
      <c r="B66" s="56"/>
      <c r="C66" s="47"/>
      <c r="D66" s="196"/>
      <c r="E66" s="296"/>
      <c r="F66" s="213"/>
      <c r="G66" s="57"/>
      <c r="H66" s="281"/>
      <c r="I66" s="275"/>
      <c r="J66" s="95"/>
      <c r="K66" s="139"/>
      <c r="L66" s="275"/>
      <c r="M66" s="95"/>
      <c r="N66" s="26"/>
      <c r="O66" s="95"/>
      <c r="P66" s="26"/>
    </row>
    <row r="67" spans="1:16" s="274" customFormat="1" ht="15.95" customHeight="1">
      <c r="A67" s="10"/>
      <c r="B67" s="58"/>
      <c r="C67" s="278"/>
      <c r="D67" s="40"/>
      <c r="E67" s="281"/>
      <c r="F67" s="275"/>
      <c r="G67" s="214"/>
      <c r="H67" s="281"/>
      <c r="I67" s="275"/>
      <c r="J67" s="284"/>
      <c r="K67" s="139"/>
      <c r="L67" s="275"/>
      <c r="M67" s="273"/>
      <c r="N67" s="26"/>
      <c r="O67" s="273"/>
      <c r="P67" s="26"/>
    </row>
    <row r="68" spans="1:16" s="274" customFormat="1" ht="15.95" customHeight="1">
      <c r="A68" s="10"/>
      <c r="B68" s="58"/>
      <c r="C68" s="278"/>
      <c r="D68" s="40"/>
      <c r="E68" s="281"/>
      <c r="F68" s="275"/>
      <c r="G68" s="214"/>
      <c r="H68" s="281"/>
      <c r="I68" s="275"/>
      <c r="J68" s="284"/>
      <c r="K68" s="139"/>
      <c r="L68" s="275"/>
      <c r="M68" s="273"/>
      <c r="N68" s="26"/>
      <c r="O68" s="273"/>
      <c r="P68" s="26"/>
    </row>
    <row r="69" spans="1:16" s="13" customFormat="1">
      <c r="A69" s="25"/>
      <c r="B69" s="86"/>
      <c r="C69" s="88"/>
      <c r="D69" s="88"/>
      <c r="E69" s="118"/>
      <c r="F69" s="45"/>
      <c r="G69" s="89"/>
      <c r="H69" s="138"/>
      <c r="I69" s="16"/>
      <c r="J69" s="94"/>
      <c r="K69" s="138"/>
      <c r="L69" s="16"/>
      <c r="M69" s="94"/>
      <c r="N69" s="16"/>
      <c r="O69" s="94"/>
      <c r="P69" s="16"/>
    </row>
    <row r="70" spans="1:16" s="274" customFormat="1" ht="19.5" customHeight="1">
      <c r="A70" s="10"/>
      <c r="B70" s="326" t="s">
        <v>103</v>
      </c>
      <c r="C70" s="327"/>
      <c r="D70" s="328"/>
      <c r="E70" s="120"/>
      <c r="F70" s="92"/>
      <c r="G70" s="184" t="s">
        <v>52</v>
      </c>
      <c r="H70" s="139"/>
      <c r="I70" s="39"/>
      <c r="J70" s="215"/>
      <c r="K70" s="139"/>
      <c r="L70" s="39"/>
      <c r="M70" s="363" t="s">
        <v>54</v>
      </c>
      <c r="N70" s="16"/>
      <c r="O70" s="363" t="s">
        <v>54</v>
      </c>
      <c r="P70" s="16"/>
    </row>
    <row r="71" spans="1:16" s="274" customFormat="1" ht="24" customHeight="1">
      <c r="A71" s="10"/>
      <c r="B71" s="361">
        <f>SUM(E72:E74)</f>
        <v>4</v>
      </c>
      <c r="C71" s="186" t="s">
        <v>104</v>
      </c>
      <c r="D71" s="186" t="s">
        <v>104</v>
      </c>
      <c r="E71" s="191"/>
      <c r="F71" s="203"/>
      <c r="G71" s="211"/>
      <c r="H71" s="139"/>
      <c r="I71" s="39"/>
      <c r="J71" s="216"/>
      <c r="K71" s="139"/>
      <c r="L71" s="39"/>
      <c r="M71" s="324"/>
      <c r="N71" s="26"/>
      <c r="O71" s="324"/>
      <c r="P71" s="26"/>
    </row>
    <row r="72" spans="1:16" s="274" customFormat="1" ht="15.95" customHeight="1">
      <c r="A72" s="10"/>
      <c r="B72" s="362"/>
      <c r="C72" s="40" t="s">
        <v>106</v>
      </c>
      <c r="D72" s="241" t="s">
        <v>106</v>
      </c>
      <c r="E72" s="321">
        <f>IF(F72="Consistently Demonstrates",4,IF(F72="Sometimes Demonstrates",3,IF(F72="Improvement Needed",2,0)))</f>
        <v>4</v>
      </c>
      <c r="F72" s="345" t="s">
        <v>36</v>
      </c>
      <c r="G72" s="268"/>
      <c r="H72" s="321">
        <f>IF(J72="Consistently Demonstrates",4,IF(J72="Sometimes Demonstrates",3,IF(J72="Improvement Needed",2,0)))</f>
        <v>0</v>
      </c>
      <c r="I72" s="275"/>
      <c r="J72" s="323" t="s">
        <v>54</v>
      </c>
      <c r="K72" s="139"/>
      <c r="L72" s="275"/>
      <c r="M72" s="324"/>
      <c r="N72" s="26"/>
      <c r="O72" s="324"/>
      <c r="P72" s="26"/>
    </row>
    <row r="73" spans="1:16" s="274" customFormat="1" ht="15.95" customHeight="1">
      <c r="A73" s="10"/>
      <c r="B73" s="362"/>
      <c r="C73" s="40" t="s">
        <v>108</v>
      </c>
      <c r="D73" s="241" t="s">
        <v>108</v>
      </c>
      <c r="E73" s="322"/>
      <c r="F73" s="350"/>
      <c r="G73" s="270"/>
      <c r="H73" s="322"/>
      <c r="I73" s="275"/>
      <c r="J73" s="324"/>
      <c r="K73" s="139"/>
      <c r="L73" s="275"/>
      <c r="M73" s="324"/>
      <c r="N73" s="26"/>
      <c r="O73" s="324"/>
      <c r="P73" s="26"/>
    </row>
    <row r="74" spans="1:16" s="274" customFormat="1" ht="15.95" customHeight="1">
      <c r="A74" s="10"/>
      <c r="B74" s="362"/>
      <c r="C74" s="40" t="s">
        <v>110</v>
      </c>
      <c r="D74" s="241" t="s">
        <v>110</v>
      </c>
      <c r="E74" s="322"/>
      <c r="F74" s="328"/>
      <c r="G74" s="269"/>
      <c r="H74" s="322"/>
      <c r="I74" s="275"/>
      <c r="J74" s="324"/>
      <c r="K74" s="139"/>
      <c r="L74" s="275"/>
      <c r="M74" s="324"/>
      <c r="N74" s="26"/>
      <c r="O74" s="324"/>
      <c r="P74" s="26"/>
    </row>
    <row r="75" spans="1:16" s="274" customFormat="1" ht="15.95" customHeight="1">
      <c r="A75" s="10"/>
      <c r="B75" s="362"/>
      <c r="C75" s="40" t="s">
        <v>111</v>
      </c>
      <c r="D75" s="241" t="s">
        <v>111</v>
      </c>
      <c r="E75" s="204"/>
      <c r="F75" s="92"/>
      <c r="G75" s="289"/>
      <c r="H75" s="204"/>
      <c r="I75" s="92"/>
      <c r="J75" s="215"/>
      <c r="K75" s="140"/>
      <c r="L75" s="92"/>
      <c r="M75" s="324"/>
      <c r="N75" s="278"/>
      <c r="O75" s="324"/>
      <c r="P75" s="278"/>
    </row>
    <row r="76" spans="1:16" s="274" customFormat="1" ht="15.95" customHeight="1">
      <c r="A76" s="10"/>
      <c r="B76" s="290"/>
      <c r="C76" s="40"/>
      <c r="D76" s="40"/>
      <c r="E76" s="204"/>
      <c r="F76" s="92"/>
      <c r="G76" s="289"/>
      <c r="H76" s="204"/>
      <c r="I76" s="92"/>
      <c r="J76" s="215"/>
      <c r="K76" s="140"/>
      <c r="L76" s="92"/>
      <c r="M76" s="324"/>
      <c r="N76" s="278"/>
      <c r="O76" s="324"/>
      <c r="P76" s="278"/>
    </row>
    <row r="77" spans="1:16" s="274" customFormat="1" ht="24" customHeight="1">
      <c r="A77" s="10"/>
      <c r="B77" s="361">
        <f>SUM(E78:E81)</f>
        <v>4</v>
      </c>
      <c r="C77" s="186" t="s">
        <v>112</v>
      </c>
      <c r="D77" s="186" t="s">
        <v>112</v>
      </c>
      <c r="E77" s="191"/>
      <c r="F77" s="203"/>
      <c r="G77" s="289"/>
      <c r="H77" s="191"/>
      <c r="I77" s="192"/>
      <c r="J77" s="216"/>
      <c r="K77" s="139"/>
      <c r="L77" s="192"/>
      <c r="M77" s="324"/>
      <c r="N77" s="26"/>
      <c r="O77" s="324"/>
      <c r="P77" s="26"/>
    </row>
    <row r="78" spans="1:16" s="274" customFormat="1" ht="30" customHeight="1">
      <c r="A78" s="10"/>
      <c r="B78" s="362"/>
      <c r="C78" s="243" t="s">
        <v>114</v>
      </c>
      <c r="D78" s="241" t="s">
        <v>114</v>
      </c>
      <c r="E78" s="321">
        <f>IF(F78="Consistently Demonstrates",4,IF(F78="Sometimes Demonstrates",3,IF(F78="Improvement Needed",2,0)))</f>
        <v>4</v>
      </c>
      <c r="F78" s="345" t="s">
        <v>36</v>
      </c>
      <c r="G78" s="289"/>
      <c r="H78" s="321">
        <f>IF(J78="Consistently Demonstrates",4,IF(J78="Sometimes Demonstrates",3,IF(J78="Improvement Needed",2,0)))</f>
        <v>0</v>
      </c>
      <c r="I78" s="275"/>
      <c r="J78" s="323" t="s">
        <v>54</v>
      </c>
      <c r="K78" s="321">
        <f>IF(M70="Consistently Demonstrates",4,IF(M70="Sometimes Demonstrates",3,IF(M70="Improvement Needed",2,0)))</f>
        <v>0</v>
      </c>
      <c r="L78" s="275"/>
      <c r="M78" s="324"/>
      <c r="N78" s="26"/>
      <c r="O78" s="324"/>
      <c r="P78" s="26"/>
    </row>
    <row r="79" spans="1:16" s="274" customFormat="1" ht="15.95" customHeight="1">
      <c r="A79" s="10"/>
      <c r="B79" s="362"/>
      <c r="C79" s="40"/>
      <c r="D79" s="39"/>
      <c r="E79" s="322"/>
      <c r="F79" s="350"/>
      <c r="G79" s="289"/>
      <c r="H79" s="322"/>
      <c r="I79" s="275"/>
      <c r="J79" s="324"/>
      <c r="K79" s="322"/>
      <c r="L79" s="275"/>
      <c r="M79" s="324"/>
      <c r="N79" s="26"/>
      <c r="O79" s="324"/>
      <c r="P79" s="26"/>
    </row>
    <row r="80" spans="1:16" s="274" customFormat="1" ht="15.95" customHeight="1">
      <c r="A80" s="10"/>
      <c r="B80" s="362"/>
      <c r="C80" s="40"/>
      <c r="D80" s="39"/>
      <c r="E80" s="322"/>
      <c r="F80" s="350"/>
      <c r="G80" s="289"/>
      <c r="H80" s="322"/>
      <c r="I80" s="275"/>
      <c r="J80" s="324"/>
      <c r="K80" s="322"/>
      <c r="L80" s="275"/>
      <c r="M80" s="324"/>
      <c r="N80" s="26"/>
      <c r="O80" s="324"/>
      <c r="P80" s="26"/>
    </row>
    <row r="81" spans="1:16" s="274" customFormat="1" ht="15.95" customHeight="1">
      <c r="A81" s="10"/>
      <c r="B81" s="362"/>
      <c r="C81" s="40"/>
      <c r="D81" s="39"/>
      <c r="E81" s="322"/>
      <c r="F81" s="328"/>
      <c r="G81" s="271"/>
      <c r="H81" s="322"/>
      <c r="I81" s="275"/>
      <c r="J81" s="324"/>
      <c r="K81" s="322"/>
      <c r="L81" s="275"/>
      <c r="M81" s="324"/>
      <c r="N81" s="26"/>
      <c r="O81" s="324"/>
      <c r="P81" s="26"/>
    </row>
    <row r="82" spans="1:16" s="274" customFormat="1" ht="15.95" customHeight="1">
      <c r="A82" s="10"/>
      <c r="B82" s="290"/>
      <c r="C82" s="40"/>
      <c r="D82" s="40"/>
      <c r="E82" s="281"/>
      <c r="F82" s="92"/>
      <c r="G82" s="289"/>
      <c r="H82" s="281"/>
      <c r="I82" s="275"/>
      <c r="J82" s="215"/>
      <c r="K82" s="139"/>
      <c r="L82" s="275"/>
      <c r="M82" s="324"/>
      <c r="N82" s="26"/>
      <c r="O82" s="324"/>
      <c r="P82" s="26"/>
    </row>
    <row r="83" spans="1:16" s="274" customFormat="1" ht="24" customHeight="1">
      <c r="A83" s="10"/>
      <c r="B83" s="104"/>
      <c r="C83" s="186" t="s">
        <v>115</v>
      </c>
      <c r="D83" s="186" t="s">
        <v>115</v>
      </c>
      <c r="E83" s="191"/>
      <c r="F83" s="203"/>
      <c r="G83" s="289"/>
      <c r="H83" s="191"/>
      <c r="I83" s="192"/>
      <c r="J83" s="216"/>
      <c r="K83" s="139"/>
      <c r="L83" s="192"/>
      <c r="M83" s="324"/>
      <c r="N83" s="26"/>
      <c r="O83" s="324"/>
      <c r="P83" s="26"/>
    </row>
    <row r="84" spans="1:16" s="274" customFormat="1" ht="15.95" customHeight="1">
      <c r="A84" s="10"/>
      <c r="B84" s="361">
        <f>SUM(E84:E85)</f>
        <v>4</v>
      </c>
      <c r="C84" s="40" t="s">
        <v>117</v>
      </c>
      <c r="D84" s="241" t="s">
        <v>117</v>
      </c>
      <c r="E84" s="321">
        <f>IF(F84="Consistently Demonstrates",4,IF(F84="Sometimes Demonstrates",3,IF(F84="Improvement Needed",2,0)))</f>
        <v>4</v>
      </c>
      <c r="F84" s="345" t="s">
        <v>36</v>
      </c>
      <c r="G84" s="289"/>
      <c r="H84" s="321">
        <f>IF(J84="Consistently Demonstrates",4,IF(J84="Sometimes Demonstrates",3,IF(J84="Improvement Needed",2,0)))</f>
        <v>0</v>
      </c>
      <c r="I84" s="275"/>
      <c r="J84" s="323" t="s">
        <v>54</v>
      </c>
      <c r="K84" s="139"/>
      <c r="L84" s="275"/>
      <c r="M84" s="324"/>
      <c r="N84" s="26"/>
      <c r="O84" s="324"/>
      <c r="P84" s="26"/>
    </row>
    <row r="85" spans="1:16" s="274" customFormat="1" ht="15.95" customHeight="1">
      <c r="A85" s="10"/>
      <c r="B85" s="362"/>
      <c r="C85" s="40" t="s">
        <v>119</v>
      </c>
      <c r="D85" s="241" t="s">
        <v>119</v>
      </c>
      <c r="E85" s="322"/>
      <c r="F85" s="328"/>
      <c r="G85" s="289"/>
      <c r="H85" s="322"/>
      <c r="I85" s="275"/>
      <c r="J85" s="324"/>
      <c r="K85" s="139"/>
      <c r="L85" s="275"/>
      <c r="M85" s="324"/>
      <c r="N85" s="26"/>
      <c r="O85" s="364"/>
      <c r="P85" s="26"/>
    </row>
    <row r="86" spans="1:16" s="274" customFormat="1" ht="15.95" customHeight="1">
      <c r="A86" s="10"/>
      <c r="B86" s="362"/>
      <c r="C86" s="40" t="s">
        <v>120</v>
      </c>
      <c r="D86" s="241" t="s">
        <v>120</v>
      </c>
      <c r="E86" s="204"/>
      <c r="F86" s="92"/>
      <c r="G86" s="289"/>
      <c r="H86" s="204"/>
      <c r="I86" s="92"/>
      <c r="J86" s="215"/>
      <c r="K86" s="140"/>
      <c r="L86" s="92"/>
      <c r="M86" s="324"/>
      <c r="N86" s="278"/>
      <c r="O86" s="99"/>
      <c r="P86" s="278"/>
    </row>
    <row r="87" spans="1:16" s="274" customFormat="1" ht="36" customHeight="1">
      <c r="A87" s="10"/>
      <c r="B87" s="104"/>
      <c r="C87" s="40"/>
      <c r="D87" s="40"/>
      <c r="E87" s="281"/>
      <c r="F87" s="92"/>
      <c r="G87" s="289"/>
      <c r="H87" s="281"/>
      <c r="I87" s="275"/>
      <c r="J87" s="215"/>
      <c r="K87" s="139"/>
      <c r="L87" s="275"/>
      <c r="M87" s="324"/>
      <c r="N87" s="26"/>
      <c r="O87" s="277" t="s">
        <v>121</v>
      </c>
      <c r="P87" s="26"/>
    </row>
    <row r="88" spans="1:16" s="274" customFormat="1" ht="18.95" customHeight="1">
      <c r="A88" s="10"/>
      <c r="B88" s="385">
        <f>SUM(E91:E97)</f>
        <v>2</v>
      </c>
      <c r="C88" s="186"/>
      <c r="D88" s="186" t="s">
        <v>157</v>
      </c>
      <c r="E88" s="281"/>
      <c r="F88" s="92"/>
      <c r="G88" s="289"/>
      <c r="H88" s="281"/>
      <c r="I88" s="275"/>
      <c r="J88" s="215"/>
      <c r="K88" s="139"/>
      <c r="L88" s="275"/>
      <c r="M88" s="324"/>
      <c r="N88" s="26"/>
      <c r="O88" s="356" t="e">
        <f>AVERAGE(M13:M85)</f>
        <v>#DIV/0!</v>
      </c>
      <c r="P88" s="26"/>
    </row>
    <row r="89" spans="1:16" s="274" customFormat="1" ht="18.95" customHeight="1">
      <c r="A89" s="10"/>
      <c r="B89" s="362"/>
      <c r="C89" s="186"/>
      <c r="D89" s="241" t="s">
        <v>158</v>
      </c>
      <c r="E89" s="281"/>
      <c r="F89" s="92"/>
      <c r="G89" s="289"/>
      <c r="H89" s="281"/>
      <c r="I89" s="275"/>
      <c r="J89" s="215"/>
      <c r="K89" s="139"/>
      <c r="L89" s="275"/>
      <c r="M89" s="324"/>
      <c r="N89" s="26"/>
      <c r="O89" s="350"/>
      <c r="P89" s="26"/>
    </row>
    <row r="90" spans="1:16" s="274" customFormat="1" ht="18.95" customHeight="1">
      <c r="A90" s="10"/>
      <c r="B90" s="362"/>
      <c r="C90" s="186"/>
      <c r="D90" s="241" t="s">
        <v>159</v>
      </c>
      <c r="E90" s="281"/>
      <c r="F90" s="92"/>
      <c r="G90" s="289"/>
      <c r="H90" s="281"/>
      <c r="I90" s="275"/>
      <c r="J90" s="215"/>
      <c r="K90" s="139"/>
      <c r="L90" s="275"/>
      <c r="M90" s="324"/>
      <c r="N90" s="26"/>
      <c r="O90" s="328"/>
      <c r="P90" s="26"/>
    </row>
    <row r="91" spans="1:16" s="274" customFormat="1" ht="18.75" customHeight="1">
      <c r="A91" s="10"/>
      <c r="B91" s="362"/>
      <c r="C91" s="40"/>
      <c r="D91" s="241" t="s">
        <v>160</v>
      </c>
      <c r="E91" s="321">
        <f>IF(F91="Consistently Demonstrates",4,IF(F91="Sometimes Demonstrates",3,IF(F91="Improvement Needed",2,0)))</f>
        <v>2</v>
      </c>
      <c r="F91" s="345" t="s">
        <v>41</v>
      </c>
      <c r="G91" s="289"/>
      <c r="H91" s="321">
        <f>IF(J91="Consistently Demonstrates",4,IF(J91="Sometimes Demonstrates",3,IF(J91="Improvement Needed",2,0)))</f>
        <v>0</v>
      </c>
      <c r="I91" s="275"/>
      <c r="J91" s="323" t="s">
        <v>54</v>
      </c>
      <c r="K91" s="139"/>
      <c r="L91" s="275"/>
      <c r="M91" s="324"/>
      <c r="N91" s="26"/>
      <c r="O91" s="278"/>
      <c r="P91" s="26"/>
    </row>
    <row r="92" spans="1:16" s="274" customFormat="1" ht="18.75" customHeight="1">
      <c r="A92" s="10"/>
      <c r="B92" s="362"/>
      <c r="C92" s="40"/>
      <c r="D92" s="241" t="s">
        <v>161</v>
      </c>
      <c r="E92" s="322"/>
      <c r="F92" s="350"/>
      <c r="G92" s="289"/>
      <c r="H92" s="322"/>
      <c r="I92" s="275"/>
      <c r="J92" s="324"/>
      <c r="K92" s="139"/>
      <c r="L92" s="275"/>
      <c r="M92" s="324"/>
      <c r="N92" s="26"/>
      <c r="O92" s="278"/>
      <c r="P92" s="26"/>
    </row>
    <row r="93" spans="1:16" s="274" customFormat="1" ht="18.75" customHeight="1">
      <c r="A93" s="10"/>
      <c r="B93" s="362"/>
      <c r="C93" s="40"/>
      <c r="D93" s="241" t="s">
        <v>162</v>
      </c>
      <c r="E93" s="322"/>
      <c r="F93" s="350"/>
      <c r="G93" s="289"/>
      <c r="H93" s="322"/>
      <c r="I93" s="275"/>
      <c r="J93" s="324"/>
      <c r="K93" s="139"/>
      <c r="L93" s="275"/>
      <c r="M93" s="324"/>
      <c r="N93" s="26"/>
      <c r="O93" s="278"/>
      <c r="P93" s="26"/>
    </row>
    <row r="94" spans="1:16" s="274" customFormat="1" ht="18.75" customHeight="1">
      <c r="A94" s="10"/>
      <c r="B94" s="362"/>
      <c r="C94" s="40"/>
      <c r="D94" s="241" t="s">
        <v>163</v>
      </c>
      <c r="E94" s="322"/>
      <c r="F94" s="350"/>
      <c r="G94" s="289"/>
      <c r="H94" s="322"/>
      <c r="I94" s="275"/>
      <c r="J94" s="324"/>
      <c r="K94" s="139"/>
      <c r="L94" s="275"/>
      <c r="M94" s="324"/>
      <c r="N94" s="26"/>
      <c r="O94" s="94"/>
      <c r="P94" s="26"/>
    </row>
    <row r="95" spans="1:16" s="274" customFormat="1" ht="18.75" customHeight="1">
      <c r="A95" s="10"/>
      <c r="B95" s="362"/>
      <c r="C95" s="40"/>
      <c r="D95" s="241" t="s">
        <v>164</v>
      </c>
      <c r="E95" s="322"/>
      <c r="F95" s="350"/>
      <c r="G95" s="289"/>
      <c r="H95" s="322"/>
      <c r="I95" s="275"/>
      <c r="J95" s="324"/>
      <c r="K95" s="139"/>
      <c r="L95" s="275"/>
      <c r="M95" s="324"/>
      <c r="N95" s="26"/>
      <c r="O95" s="51"/>
      <c r="P95" s="26"/>
    </row>
    <row r="96" spans="1:16" s="274" customFormat="1" ht="18.75" customHeight="1">
      <c r="A96" s="10"/>
      <c r="B96" s="362"/>
      <c r="C96" s="40"/>
      <c r="D96" s="241" t="s">
        <v>165</v>
      </c>
      <c r="E96" s="322"/>
      <c r="F96" s="350"/>
      <c r="G96" s="289"/>
      <c r="H96" s="322"/>
      <c r="I96" s="275"/>
      <c r="J96" s="324"/>
      <c r="K96" s="139"/>
      <c r="L96" s="275"/>
      <c r="M96" s="324"/>
      <c r="N96" s="26"/>
      <c r="O96" s="51"/>
      <c r="P96" s="26"/>
    </row>
    <row r="97" spans="1:16" s="274" customFormat="1" ht="18.75" customHeight="1">
      <c r="A97" s="10"/>
      <c r="B97" s="362"/>
      <c r="C97" s="40"/>
      <c r="D97" s="241" t="s">
        <v>166</v>
      </c>
      <c r="E97" s="322"/>
      <c r="F97" s="328"/>
      <c r="G97" s="289"/>
      <c r="H97" s="322"/>
      <c r="I97" s="275"/>
      <c r="J97" s="324"/>
      <c r="K97" s="139"/>
      <c r="L97" s="275"/>
      <c r="M97" s="324"/>
      <c r="N97" s="26"/>
      <c r="O97" s="283" t="s">
        <v>127</v>
      </c>
      <c r="P97" s="26"/>
    </row>
    <row r="98" spans="1:16" s="274" customFormat="1" ht="32.1" customHeight="1">
      <c r="A98" s="10"/>
      <c r="B98" s="386"/>
      <c r="C98" s="217"/>
      <c r="D98" s="196"/>
      <c r="E98" s="218"/>
      <c r="F98" s="178"/>
      <c r="G98" s="179"/>
      <c r="H98" s="219"/>
      <c r="I98" s="220"/>
      <c r="J98" s="221"/>
      <c r="K98" s="139"/>
      <c r="L98" s="220"/>
      <c r="M98" s="364"/>
      <c r="N98" s="278"/>
      <c r="O98" s="283"/>
      <c r="P98" s="278"/>
    </row>
    <row r="99" spans="1:16" s="274" customFormat="1" ht="15.95" customHeight="1">
      <c r="A99" s="10"/>
      <c r="B99" s="376"/>
      <c r="C99" s="377"/>
      <c r="D99" s="377"/>
      <c r="E99" s="140"/>
      <c r="F99" s="40"/>
      <c r="G99" s="40"/>
      <c r="H99" s="140"/>
      <c r="I99" s="40"/>
      <c r="J99" s="98"/>
      <c r="K99" s="139"/>
      <c r="L99" s="278"/>
      <c r="M99" s="99"/>
      <c r="O99" s="283"/>
    </row>
    <row r="100" spans="1:16" s="274" customFormat="1" ht="19.5" customHeight="1">
      <c r="A100" s="10"/>
      <c r="B100" s="373" t="s">
        <v>121</v>
      </c>
      <c r="C100" s="327"/>
      <c r="D100" s="328"/>
      <c r="E100" s="121"/>
      <c r="F100" s="278"/>
      <c r="G100" s="278"/>
      <c r="H100" s="121"/>
      <c r="I100" s="278"/>
      <c r="J100" s="277" t="s">
        <v>121</v>
      </c>
      <c r="K100" s="121"/>
      <c r="L100" s="278"/>
      <c r="M100" s="277" t="s">
        <v>121</v>
      </c>
      <c r="N100" s="278"/>
      <c r="O100" s="283"/>
      <c r="P100" s="278"/>
    </row>
    <row r="101" spans="1:16" s="274" customFormat="1" ht="15.95" customHeight="1">
      <c r="A101" s="10"/>
      <c r="B101" s="356">
        <f>AVERAGE(E13:E98)</f>
        <v>3.5384615384615383</v>
      </c>
      <c r="C101" s="66"/>
      <c r="D101" s="351" t="s">
        <v>122</v>
      </c>
      <c r="E101" s="121"/>
      <c r="F101" s="278"/>
      <c r="G101" s="278"/>
      <c r="H101" s="121"/>
      <c r="I101" s="278"/>
      <c r="J101" s="356">
        <f>AVERAGE(H13:H98)</f>
        <v>0</v>
      </c>
      <c r="K101" s="121"/>
      <c r="L101" s="278"/>
      <c r="M101" s="356">
        <f>AVERAGE(K13:K98)</f>
        <v>0</v>
      </c>
      <c r="N101" s="278"/>
      <c r="O101" s="283" t="s">
        <v>127</v>
      </c>
      <c r="P101" s="278"/>
    </row>
    <row r="102" spans="1:16" s="274" customFormat="1" ht="15.95" customHeight="1">
      <c r="A102" s="10"/>
      <c r="B102" s="350"/>
      <c r="C102" s="66"/>
      <c r="D102" s="350"/>
      <c r="E102" s="121"/>
      <c r="F102" s="278"/>
      <c r="G102" s="278"/>
      <c r="H102" s="121"/>
      <c r="I102" s="278"/>
      <c r="J102" s="350"/>
      <c r="K102" s="121"/>
      <c r="L102" s="278"/>
      <c r="M102" s="350"/>
      <c r="N102" s="93"/>
      <c r="O102" s="100"/>
      <c r="P102" s="93"/>
    </row>
    <row r="103" spans="1:16" s="274" customFormat="1" ht="15.95" customHeight="1">
      <c r="A103" s="10"/>
      <c r="B103" s="328"/>
      <c r="C103" s="66"/>
      <c r="D103" s="350"/>
      <c r="E103" s="121"/>
      <c r="F103" s="278"/>
      <c r="G103" s="278"/>
      <c r="H103" s="121"/>
      <c r="I103" s="278"/>
      <c r="J103" s="328"/>
      <c r="K103" s="121"/>
      <c r="L103" s="278"/>
      <c r="M103" s="328"/>
      <c r="N103" s="278"/>
      <c r="O103" s="98"/>
      <c r="P103" s="278"/>
    </row>
    <row r="104" spans="1:16" s="274" customFormat="1" ht="15.95" customHeight="1">
      <c r="A104" s="10"/>
      <c r="B104" s="67"/>
      <c r="C104" s="66"/>
      <c r="D104" s="328"/>
      <c r="E104" s="121"/>
      <c r="F104" s="278"/>
      <c r="G104" s="278"/>
      <c r="H104" s="121"/>
      <c r="I104" s="278"/>
      <c r="J104" s="278"/>
      <c r="K104" s="121"/>
      <c r="L104" s="278"/>
      <c r="M104" s="278"/>
      <c r="N104" s="278"/>
      <c r="O104" s="253" t="s">
        <v>132</v>
      </c>
      <c r="P104" s="278"/>
    </row>
    <row r="105" spans="1:16" s="274" customFormat="1" ht="15.95" customHeight="1">
      <c r="B105" s="32"/>
      <c r="C105" s="278"/>
      <c r="D105" s="33"/>
      <c r="E105" s="121"/>
      <c r="F105" s="278"/>
      <c r="G105" s="278"/>
      <c r="H105" s="121"/>
      <c r="I105" s="278"/>
      <c r="J105" s="278"/>
      <c r="K105" s="121"/>
      <c r="L105" s="278"/>
      <c r="M105" s="278"/>
      <c r="N105" s="278"/>
      <c r="O105" s="71">
        <f>AVERAGE(M97:M101)</f>
        <v>0</v>
      </c>
      <c r="P105" s="278"/>
    </row>
    <row r="106" spans="1:16" s="274" customFormat="1" ht="15.95" customHeight="1">
      <c r="B106" s="101"/>
      <c r="C106" s="278"/>
      <c r="D106" s="33"/>
      <c r="E106" s="121"/>
      <c r="F106" s="278"/>
      <c r="G106" s="278"/>
      <c r="H106" s="121"/>
      <c r="I106" s="278"/>
      <c r="J106" s="278"/>
      <c r="K106" s="121"/>
      <c r="L106" s="278"/>
      <c r="M106" s="278"/>
      <c r="N106" s="278"/>
      <c r="O106" s="18"/>
      <c r="P106" s="278"/>
    </row>
    <row r="107" spans="1:16" s="274" customFormat="1">
      <c r="B107" s="86"/>
      <c r="C107" s="88"/>
      <c r="D107" s="88"/>
      <c r="E107" s="118"/>
      <c r="F107" s="45"/>
      <c r="G107" s="89"/>
      <c r="H107" s="138"/>
      <c r="I107" s="16"/>
      <c r="J107" s="94"/>
      <c r="K107" s="138"/>
      <c r="L107" s="16"/>
      <c r="M107" s="94"/>
      <c r="N107" s="14"/>
      <c r="O107" s="1"/>
      <c r="P107" s="14"/>
    </row>
    <row r="108" spans="1:16" s="274" customFormat="1" ht="19.5" customHeight="1">
      <c r="A108" s="10"/>
      <c r="B108" s="326" t="s">
        <v>123</v>
      </c>
      <c r="C108" s="327"/>
      <c r="D108" s="328"/>
      <c r="E108" s="122"/>
      <c r="F108" s="14"/>
      <c r="G108" s="184" t="s">
        <v>52</v>
      </c>
      <c r="H108" s="140"/>
      <c r="I108" s="40"/>
      <c r="J108" s="51"/>
      <c r="K108" s="140"/>
      <c r="L108" s="40"/>
      <c r="M108" s="51"/>
      <c r="N108" s="14"/>
      <c r="O108" s="1"/>
      <c r="P108" s="14"/>
    </row>
    <row r="109" spans="1:16" s="274" customFormat="1" ht="18" customHeight="1">
      <c r="A109" s="10"/>
      <c r="B109" s="30"/>
      <c r="C109" s="34"/>
      <c r="D109" s="186" t="s">
        <v>124</v>
      </c>
      <c r="E109" s="121"/>
      <c r="F109" s="40"/>
      <c r="G109" s="346"/>
      <c r="H109" s="140"/>
      <c r="I109" s="40"/>
      <c r="J109" s="51"/>
      <c r="K109" s="140"/>
      <c r="L109" s="40"/>
      <c r="M109" s="51"/>
      <c r="N109" s="278"/>
      <c r="P109" s="278"/>
    </row>
    <row r="110" spans="1:16" s="274" customFormat="1" ht="18" customHeight="1">
      <c r="A110" s="10"/>
      <c r="B110" s="70">
        <f>E110</f>
        <v>2</v>
      </c>
      <c r="C110" s="40" t="s">
        <v>126</v>
      </c>
      <c r="D110" s="40" t="s">
        <v>126</v>
      </c>
      <c r="E110" s="107">
        <f>IF(F110="Meets",2,(IF(F110="Does Not Meet Yet",1,0)))</f>
        <v>2</v>
      </c>
      <c r="F110" s="222" t="s">
        <v>136</v>
      </c>
      <c r="G110" s="310"/>
      <c r="H110" s="107">
        <f>IF(J110="Meets",2,(IF(J110="Does Not Meet Yet",1,0)))</f>
        <v>0</v>
      </c>
      <c r="I110" s="35"/>
      <c r="J110" s="283" t="s">
        <v>127</v>
      </c>
      <c r="K110" s="107">
        <f>IF(M110="Meets",2,(IF(M110="Does Not Meet Yet",1,0)))</f>
        <v>0</v>
      </c>
      <c r="L110" s="35"/>
      <c r="M110" s="283" t="s">
        <v>127</v>
      </c>
      <c r="N110" s="26"/>
      <c r="P110" s="26"/>
    </row>
    <row r="111" spans="1:16" s="274" customFormat="1" ht="18" customHeight="1">
      <c r="A111" s="10"/>
      <c r="B111" s="70"/>
      <c r="C111" s="278"/>
      <c r="D111" s="40"/>
      <c r="E111" s="107"/>
      <c r="F111" s="222"/>
      <c r="G111" s="310"/>
      <c r="H111" s="107"/>
      <c r="I111" s="35"/>
      <c r="J111" s="283"/>
      <c r="K111" s="107"/>
      <c r="L111" s="35"/>
      <c r="M111" s="283"/>
      <c r="N111" s="26"/>
      <c r="P111" s="26"/>
    </row>
    <row r="112" spans="1:16" s="274" customFormat="1">
      <c r="A112" s="10"/>
      <c r="B112" s="248"/>
      <c r="C112" s="249"/>
      <c r="D112" s="249"/>
      <c r="E112" s="121"/>
      <c r="F112" s="222"/>
      <c r="G112" s="310"/>
      <c r="H112" s="121"/>
      <c r="I112" s="278"/>
      <c r="J112" s="283"/>
      <c r="K112" s="121"/>
      <c r="L112" s="278"/>
      <c r="M112" s="283"/>
      <c r="N112" s="278"/>
      <c r="P112" s="278"/>
    </row>
    <row r="113" spans="1:59" s="274" customFormat="1" ht="18" customHeight="1">
      <c r="A113" s="10"/>
      <c r="B113" s="69"/>
      <c r="C113" s="13"/>
      <c r="D113" s="186" t="s">
        <v>128</v>
      </c>
      <c r="E113" s="121"/>
      <c r="F113" s="222"/>
      <c r="G113" s="310"/>
      <c r="H113" s="121"/>
      <c r="I113" s="278"/>
      <c r="J113" s="283"/>
      <c r="K113" s="121"/>
      <c r="L113" s="278"/>
      <c r="M113" s="283"/>
      <c r="N113" s="278"/>
      <c r="P113" s="278"/>
    </row>
    <row r="114" spans="1:59" s="274" customFormat="1" ht="18" customHeight="1">
      <c r="A114" s="10"/>
      <c r="B114" s="70">
        <f>E114</f>
        <v>2</v>
      </c>
      <c r="C114" s="40" t="s">
        <v>130</v>
      </c>
      <c r="D114" s="40" t="s">
        <v>167</v>
      </c>
      <c r="E114" s="107">
        <f>IF(F114="Meets",2,(IF(F114="Does Not Meet Yet",1,0)))</f>
        <v>2</v>
      </c>
      <c r="F114" s="222" t="s">
        <v>136</v>
      </c>
      <c r="G114" s="310"/>
      <c r="H114" s="107">
        <f>IF(J114="Meets",2,(IF(J114="Does Not Meet Yet",1,0)))</f>
        <v>0</v>
      </c>
      <c r="I114" s="35"/>
      <c r="J114" s="283" t="s">
        <v>127</v>
      </c>
      <c r="K114" s="107">
        <f>IF(M114="Meets",2,(IF(M114="Does Not Meet Yet",1,0)))</f>
        <v>0</v>
      </c>
      <c r="L114" s="35"/>
      <c r="M114" s="283" t="s">
        <v>127</v>
      </c>
      <c r="N114" s="26"/>
      <c r="P114" s="26"/>
    </row>
    <row r="115" spans="1:59" s="274" customFormat="1" ht="18" customHeight="1">
      <c r="A115" s="10"/>
      <c r="B115" s="70">
        <f>E115</f>
        <v>2</v>
      </c>
      <c r="C115" s="278"/>
      <c r="D115" s="40" t="s">
        <v>168</v>
      </c>
      <c r="E115" s="107">
        <f>IF(F115="Meets",2,(IF(F115="Does Not Meet Yet",1,0)))</f>
        <v>2</v>
      </c>
      <c r="F115" s="222" t="s">
        <v>136</v>
      </c>
      <c r="G115" s="310"/>
      <c r="H115" s="107">
        <f>IF(J115="Meets",2,(IF(J115="Does Not Meet Yet",1,0)))</f>
        <v>0</v>
      </c>
      <c r="I115" s="35"/>
      <c r="J115" s="283" t="s">
        <v>127</v>
      </c>
      <c r="K115" s="107">
        <f>IF(M115="Meets",2,(IF(M115="Does Not Meet Yet",1,0)))</f>
        <v>0</v>
      </c>
      <c r="L115" s="35"/>
      <c r="M115" s="283" t="s">
        <v>127</v>
      </c>
      <c r="N115" s="26"/>
      <c r="P115" s="26"/>
    </row>
    <row r="116" spans="1:59" s="274" customFormat="1" ht="18" customHeight="1">
      <c r="A116" s="10"/>
      <c r="B116" s="70"/>
      <c r="C116" s="278"/>
      <c r="D116" s="40"/>
      <c r="E116" s="107"/>
      <c r="F116" s="222"/>
      <c r="G116" s="310"/>
      <c r="H116" s="107"/>
      <c r="I116" s="35"/>
      <c r="J116" s="283"/>
      <c r="K116" s="107"/>
      <c r="L116" s="35"/>
      <c r="M116" s="283"/>
      <c r="N116" s="26"/>
      <c r="P116" s="26"/>
    </row>
    <row r="117" spans="1:59" s="274" customFormat="1" ht="18" customHeight="1">
      <c r="A117" s="10"/>
      <c r="B117" s="70"/>
      <c r="C117" s="278"/>
      <c r="D117" s="40"/>
      <c r="E117" s="107"/>
      <c r="F117" s="222"/>
      <c r="G117" s="310"/>
      <c r="H117" s="107"/>
      <c r="I117" s="35"/>
      <c r="J117" s="283"/>
      <c r="K117" s="107"/>
      <c r="L117" s="35"/>
      <c r="M117" s="283"/>
      <c r="N117" s="26"/>
      <c r="P117" s="26"/>
    </row>
    <row r="118" spans="1:59" s="274" customFormat="1" ht="18" customHeight="1">
      <c r="A118" s="10"/>
      <c r="B118" s="68"/>
      <c r="C118" s="47"/>
      <c r="D118" s="47"/>
      <c r="E118" s="123"/>
      <c r="F118" s="31"/>
      <c r="G118" s="347"/>
      <c r="H118" s="141"/>
      <c r="I118" s="52"/>
      <c r="J118" s="100"/>
      <c r="K118" s="107"/>
      <c r="L118" s="52"/>
      <c r="M118" s="100"/>
      <c r="N118" s="26"/>
      <c r="P118" s="26"/>
    </row>
    <row r="119" spans="1:59" s="274" customFormat="1" ht="15.95" customHeight="1">
      <c r="A119" s="10"/>
      <c r="B119" s="373"/>
      <c r="C119" s="327"/>
      <c r="D119" s="328"/>
      <c r="E119" s="140"/>
      <c r="F119" s="40"/>
      <c r="G119" s="40"/>
      <c r="H119" s="140"/>
      <c r="I119" s="40"/>
      <c r="J119" s="98"/>
      <c r="K119" s="107"/>
      <c r="L119" s="278"/>
      <c r="M119" s="98"/>
      <c r="N119" s="1"/>
      <c r="O119" s="2"/>
      <c r="P119" s="1"/>
    </row>
    <row r="120" spans="1:59" s="274" customFormat="1" ht="39" customHeight="1">
      <c r="A120" s="10"/>
      <c r="B120" s="379" t="s">
        <v>169</v>
      </c>
      <c r="C120" s="327"/>
      <c r="D120" s="328"/>
      <c r="E120" s="124"/>
      <c r="H120" s="142"/>
      <c r="I120" s="26"/>
      <c r="J120" s="253" t="s">
        <v>132</v>
      </c>
      <c r="K120" s="142"/>
      <c r="L120" s="26"/>
      <c r="M120" s="253" t="s">
        <v>132</v>
      </c>
      <c r="N120" s="26"/>
      <c r="P120" s="26"/>
    </row>
    <row r="121" spans="1:59" s="274" customFormat="1" ht="44.1" customHeight="1">
      <c r="A121" s="10"/>
      <c r="B121" s="71">
        <f>AVERAGE(E110:E115)</f>
        <v>2</v>
      </c>
      <c r="C121" s="66"/>
      <c r="D121" s="223" t="s">
        <v>133</v>
      </c>
      <c r="E121" s="124"/>
      <c r="H121" s="121"/>
      <c r="I121" s="278"/>
      <c r="J121" s="71">
        <f>AVERAGE(H110:H115)</f>
        <v>0</v>
      </c>
      <c r="K121" s="121"/>
      <c r="L121" s="278"/>
      <c r="M121" s="71">
        <f>AVERAGE(K110:K115)</f>
        <v>0</v>
      </c>
      <c r="N121" s="278"/>
      <c r="P121" s="278"/>
    </row>
    <row r="122" spans="1:59" s="274" customFormat="1">
      <c r="A122" s="1"/>
      <c r="B122" s="18"/>
      <c r="C122" s="18"/>
      <c r="D122" s="18"/>
      <c r="E122" s="125"/>
      <c r="H122" s="124"/>
      <c r="I122" s="18"/>
      <c r="J122" s="18"/>
      <c r="K122" s="124"/>
      <c r="L122" s="18"/>
      <c r="M122" s="18"/>
      <c r="N122" s="1"/>
      <c r="O122" s="17"/>
      <c r="P122" s="1"/>
      <c r="Q122" s="1"/>
      <c r="R122" s="1"/>
      <c r="S122" s="1"/>
      <c r="T122" s="1"/>
      <c r="U122" s="1"/>
    </row>
    <row r="123" spans="1:59" s="274" customFormat="1">
      <c r="A123" s="1"/>
      <c r="B123" s="1"/>
      <c r="C123" s="1"/>
      <c r="D123" s="1"/>
      <c r="E123" s="124"/>
      <c r="H123" s="124"/>
      <c r="I123" s="1"/>
      <c r="J123" s="1"/>
      <c r="K123" s="124"/>
      <c r="L123" s="1"/>
      <c r="M123" s="1"/>
      <c r="N123" s="1"/>
      <c r="P123" s="1"/>
      <c r="Q123" s="1"/>
      <c r="R123" s="1"/>
      <c r="S123" s="1"/>
      <c r="T123" s="1"/>
      <c r="U123" s="1"/>
    </row>
    <row r="124" spans="1:59">
      <c r="A124" s="1"/>
      <c r="B124" s="1"/>
      <c r="C124" s="1"/>
      <c r="D124" s="1"/>
      <c r="E124" s="124"/>
      <c r="F124" s="1"/>
      <c r="G124" s="1"/>
      <c r="H124" s="124"/>
      <c r="I124" s="1"/>
      <c r="J124" s="1"/>
      <c r="K124" s="124"/>
      <c r="L124" s="1"/>
      <c r="M124" s="1"/>
      <c r="N124" s="1"/>
      <c r="P124" s="1"/>
      <c r="Q124" s="1"/>
      <c r="R124" s="1"/>
      <c r="S124" s="1"/>
      <c r="T124" s="1"/>
      <c r="U124" s="1"/>
      <c r="BC124" s="274"/>
      <c r="BD124" s="274"/>
      <c r="BE124" s="274"/>
      <c r="BF124" s="274"/>
      <c r="BG124" s="274"/>
    </row>
    <row r="125" spans="1:59" hidden="1">
      <c r="B125" s="1"/>
      <c r="C125" s="1"/>
      <c r="D125" s="274"/>
      <c r="E125" s="126"/>
      <c r="F125" s="12" t="s">
        <v>134</v>
      </c>
      <c r="G125" s="19"/>
      <c r="H125" s="143"/>
      <c r="I125" s="19"/>
      <c r="K125" s="143"/>
      <c r="L125" s="19"/>
      <c r="N125" s="19"/>
      <c r="P125" s="19"/>
      <c r="BC125" s="274"/>
      <c r="BD125" s="274"/>
      <c r="BE125" s="274"/>
      <c r="BF125" s="274"/>
      <c r="BG125" s="274"/>
    </row>
    <row r="126" spans="1:59" ht="16.5" hidden="1" customHeight="1">
      <c r="B126" s="1"/>
      <c r="C126" s="1"/>
      <c r="D126" s="274"/>
      <c r="E126" s="126"/>
      <c r="F126" s="22" t="s">
        <v>54</v>
      </c>
      <c r="G126" s="19"/>
      <c r="H126" s="143"/>
      <c r="I126" s="19"/>
      <c r="K126" s="143"/>
      <c r="L126" s="19"/>
      <c r="N126" s="19"/>
      <c r="P126" s="19"/>
      <c r="BC126" s="274"/>
      <c r="BD126" s="274"/>
      <c r="BE126" s="274"/>
      <c r="BF126" s="274"/>
      <c r="BG126" s="274"/>
    </row>
    <row r="127" spans="1:59" hidden="1">
      <c r="B127" s="1"/>
      <c r="C127" s="1"/>
      <c r="D127" s="274"/>
      <c r="E127" s="126"/>
      <c r="F127" s="12" t="s">
        <v>36</v>
      </c>
      <c r="G127" s="19"/>
      <c r="H127" s="143"/>
      <c r="I127" s="19"/>
      <c r="K127" s="143"/>
      <c r="L127" s="19"/>
      <c r="N127" s="19"/>
      <c r="P127" s="19"/>
      <c r="BC127" s="274"/>
      <c r="BD127" s="274"/>
      <c r="BE127" s="274"/>
      <c r="BF127" s="274"/>
      <c r="BG127" s="274"/>
    </row>
    <row r="128" spans="1:59" hidden="1">
      <c r="B128" s="1"/>
      <c r="C128" s="1"/>
      <c r="D128" s="274"/>
      <c r="E128" s="126"/>
      <c r="F128" s="12" t="s">
        <v>39</v>
      </c>
      <c r="G128" s="19"/>
      <c r="H128" s="143"/>
      <c r="I128" s="19"/>
      <c r="K128" s="143"/>
      <c r="L128" s="19"/>
      <c r="N128" s="19"/>
      <c r="P128" s="19"/>
      <c r="BC128" s="274"/>
      <c r="BD128" s="274"/>
      <c r="BE128" s="274"/>
      <c r="BF128" s="274"/>
      <c r="BG128" s="274"/>
    </row>
    <row r="129" spans="1:59" hidden="1">
      <c r="B129" s="1"/>
      <c r="C129" s="1"/>
      <c r="D129" s="274"/>
      <c r="E129" s="126"/>
      <c r="F129" s="12" t="s">
        <v>41</v>
      </c>
      <c r="G129" s="19"/>
      <c r="H129" s="143"/>
      <c r="I129" s="19"/>
      <c r="K129" s="143"/>
      <c r="L129" s="19"/>
      <c r="N129" s="19"/>
      <c r="P129" s="19"/>
      <c r="BC129" s="274"/>
      <c r="BD129" s="274"/>
      <c r="BE129" s="274"/>
      <c r="BF129" s="274"/>
      <c r="BG129" s="274"/>
    </row>
    <row r="130" spans="1:59" hidden="1">
      <c r="B130" s="1"/>
      <c r="C130" s="1"/>
      <c r="D130" s="274"/>
      <c r="E130" s="126"/>
      <c r="F130" s="12" t="s">
        <v>43</v>
      </c>
      <c r="G130" s="19"/>
      <c r="H130" s="143"/>
      <c r="I130" s="19"/>
      <c r="K130" s="143"/>
      <c r="L130" s="19"/>
      <c r="N130" s="19"/>
      <c r="P130" s="19"/>
      <c r="BC130" s="274"/>
      <c r="BD130" s="274"/>
      <c r="BE130" s="274"/>
      <c r="BF130" s="274"/>
      <c r="BG130" s="274"/>
    </row>
    <row r="131" spans="1:59">
      <c r="B131" s="1"/>
      <c r="C131" s="1"/>
      <c r="D131" s="274"/>
      <c r="E131" s="126"/>
      <c r="F131" s="274"/>
      <c r="G131" s="19"/>
      <c r="H131" s="143"/>
      <c r="I131" s="19"/>
      <c r="K131" s="143"/>
      <c r="L131" s="19"/>
      <c r="N131" s="19"/>
      <c r="P131" s="19"/>
      <c r="BC131" s="274"/>
      <c r="BD131" s="274"/>
      <c r="BE131" s="274"/>
      <c r="BF131" s="274"/>
      <c r="BG131" s="274"/>
    </row>
    <row r="132" spans="1:59">
      <c r="B132" s="1"/>
      <c r="C132" s="1"/>
      <c r="D132" s="274"/>
      <c r="E132" s="126"/>
      <c r="F132" s="274"/>
      <c r="G132" s="19"/>
      <c r="H132" s="143"/>
      <c r="I132" s="19"/>
      <c r="K132" s="143"/>
      <c r="L132" s="19"/>
      <c r="N132" s="19"/>
      <c r="P132" s="19"/>
      <c r="BC132" s="274"/>
      <c r="BD132" s="274"/>
      <c r="BE132" s="274"/>
      <c r="BF132" s="274"/>
      <c r="BG132" s="274"/>
    </row>
    <row r="133" spans="1:59">
      <c r="B133" s="1"/>
      <c r="C133" s="1"/>
      <c r="D133" s="274"/>
      <c r="E133" s="126"/>
      <c r="F133" s="274"/>
      <c r="G133" s="19"/>
      <c r="H133" s="143"/>
      <c r="I133" s="19"/>
      <c r="K133" s="143"/>
      <c r="L133" s="19"/>
      <c r="N133" s="19"/>
      <c r="P133" s="19"/>
      <c r="BC133" s="274"/>
      <c r="BD133" s="274"/>
      <c r="BE133" s="274"/>
      <c r="BF133" s="274"/>
      <c r="BG133" s="274"/>
    </row>
    <row r="134" spans="1:59">
      <c r="B134" s="1"/>
      <c r="C134" s="1"/>
      <c r="D134" s="274"/>
      <c r="E134" s="126"/>
      <c r="F134" s="274"/>
      <c r="G134" s="19"/>
      <c r="H134" s="143"/>
      <c r="I134" s="19"/>
      <c r="K134" s="143"/>
      <c r="L134" s="19"/>
      <c r="N134" s="19"/>
      <c r="P134" s="19"/>
      <c r="BC134" s="274"/>
      <c r="BD134" s="274"/>
      <c r="BE134" s="274"/>
      <c r="BF134" s="274"/>
      <c r="BG134" s="274"/>
    </row>
    <row r="135" spans="1:59">
      <c r="A135" s="2"/>
      <c r="B135" s="20"/>
      <c r="C135" s="20"/>
      <c r="D135" s="2"/>
      <c r="E135" s="127"/>
      <c r="F135" s="2"/>
      <c r="G135" s="3"/>
      <c r="H135" s="131"/>
      <c r="I135" s="3"/>
      <c r="J135" s="2"/>
      <c r="K135" s="131"/>
      <c r="L135" s="3"/>
      <c r="M135" s="2"/>
      <c r="N135" s="3"/>
      <c r="P135" s="3"/>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row>
    <row r="136" spans="1:59" s="274" customFormat="1">
      <c r="E136" s="126"/>
      <c r="G136" s="19"/>
      <c r="H136" s="143"/>
      <c r="I136" s="19"/>
      <c r="K136" s="143"/>
      <c r="L136" s="19"/>
      <c r="N136" s="19"/>
      <c r="P136" s="19"/>
    </row>
    <row r="137" spans="1:59" s="274" customFormat="1">
      <c r="E137" s="126"/>
      <c r="G137" s="19"/>
      <c r="H137" s="143"/>
      <c r="I137" s="19"/>
      <c r="K137" s="143"/>
      <c r="L137" s="19"/>
      <c r="N137" s="19"/>
      <c r="P137" s="19"/>
    </row>
    <row r="138" spans="1:59" hidden="1" outlineLevel="1">
      <c r="A138" s="17"/>
      <c r="B138" s="18"/>
      <c r="C138" s="18"/>
      <c r="D138" s="17"/>
      <c r="E138" s="128"/>
      <c r="F138" s="12" t="s">
        <v>134</v>
      </c>
      <c r="G138" s="21"/>
      <c r="H138" s="144"/>
      <c r="I138" s="21"/>
      <c r="J138" s="17"/>
      <c r="K138" s="144"/>
      <c r="L138" s="21"/>
      <c r="M138" s="17"/>
      <c r="N138" s="21"/>
      <c r="P138" s="21"/>
      <c r="Q138" s="17"/>
      <c r="R138" s="17"/>
      <c r="S138" s="17"/>
      <c r="T138" s="17"/>
      <c r="U138" s="17"/>
      <c r="V138" s="17"/>
      <c r="W138" s="17"/>
      <c r="X138" s="17"/>
      <c r="Y138" s="17"/>
      <c r="Z138" s="17"/>
      <c r="AA138" s="17"/>
      <c r="AB138" s="17"/>
      <c r="AC138" s="17"/>
      <c r="AD138" s="17"/>
      <c r="AE138" s="17"/>
      <c r="AF138" s="17"/>
      <c r="AG138" s="17"/>
      <c r="AH138" s="17"/>
      <c r="AI138" s="17"/>
      <c r="AJ138" s="17"/>
      <c r="AK138" s="17"/>
      <c r="AL138" s="17"/>
      <c r="AM138" s="17"/>
      <c r="AN138" s="17"/>
      <c r="AO138" s="17"/>
      <c r="AP138" s="17"/>
      <c r="AQ138" s="17"/>
      <c r="AR138" s="17"/>
      <c r="AS138" s="17"/>
      <c r="AT138" s="17"/>
      <c r="AU138" s="17"/>
      <c r="AV138" s="17"/>
      <c r="AW138" s="17"/>
      <c r="AX138" s="17"/>
      <c r="AY138" s="17"/>
      <c r="AZ138" s="17"/>
      <c r="BA138" s="17"/>
      <c r="BB138" s="17"/>
      <c r="BC138" s="17"/>
      <c r="BD138" s="17"/>
      <c r="BE138" s="17"/>
      <c r="BF138" s="17"/>
      <c r="BG138" s="17"/>
    </row>
    <row r="139" spans="1:59" ht="16.5" hidden="1" customHeight="1" outlineLevel="1">
      <c r="B139" s="1"/>
      <c r="C139" s="1"/>
      <c r="D139" s="274"/>
      <c r="E139" s="129"/>
      <c r="F139" s="22" t="s">
        <v>135</v>
      </c>
      <c r="G139" s="23"/>
      <c r="H139" s="145"/>
      <c r="I139" s="23"/>
      <c r="K139" s="145"/>
      <c r="L139" s="23"/>
      <c r="N139" s="23"/>
      <c r="P139" s="23"/>
      <c r="BC139" s="274"/>
      <c r="BD139" s="274"/>
      <c r="BE139" s="274"/>
      <c r="BF139" s="274"/>
      <c r="BG139" s="274"/>
    </row>
    <row r="140" spans="1:59" hidden="1" outlineLevel="1">
      <c r="B140" s="1"/>
      <c r="C140" s="1"/>
      <c r="D140" s="274"/>
      <c r="E140" s="129"/>
      <c r="F140" s="12" t="s">
        <v>127</v>
      </c>
      <c r="G140" s="23"/>
      <c r="H140" s="145"/>
      <c r="I140" s="23"/>
      <c r="K140" s="145"/>
      <c r="L140" s="23"/>
      <c r="N140" s="23"/>
      <c r="P140" s="23"/>
      <c r="BC140" s="274"/>
      <c r="BD140" s="274"/>
      <c r="BE140" s="274"/>
      <c r="BF140" s="274"/>
      <c r="BG140" s="274"/>
    </row>
    <row r="141" spans="1:59" hidden="1" outlineLevel="1">
      <c r="B141" s="1"/>
      <c r="C141" s="1"/>
      <c r="D141" s="274"/>
      <c r="E141" s="129"/>
      <c r="F141" s="12" t="s">
        <v>136</v>
      </c>
      <c r="G141" s="23"/>
      <c r="H141" s="145"/>
      <c r="I141" s="23"/>
      <c r="K141" s="145"/>
      <c r="L141" s="23"/>
      <c r="N141" s="23"/>
      <c r="P141" s="23"/>
      <c r="BC141" s="274"/>
      <c r="BD141" s="274"/>
      <c r="BE141" s="274"/>
      <c r="BF141" s="274"/>
      <c r="BG141" s="274"/>
    </row>
    <row r="142" spans="1:59" hidden="1" outlineLevel="1">
      <c r="B142" s="1"/>
      <c r="C142" s="1"/>
      <c r="D142" s="274"/>
      <c r="E142" s="129"/>
      <c r="F142" s="12" t="s">
        <v>137</v>
      </c>
      <c r="G142" s="23"/>
      <c r="H142" s="145"/>
      <c r="I142" s="23"/>
      <c r="K142" s="145"/>
      <c r="L142" s="23"/>
      <c r="N142" s="23"/>
      <c r="P142" s="23"/>
      <c r="BC142" s="274"/>
      <c r="BD142" s="274"/>
      <c r="BE142" s="274"/>
      <c r="BF142" s="274"/>
      <c r="BG142" s="274"/>
    </row>
    <row r="143" spans="1:59" hidden="1" outlineLevel="1">
      <c r="B143" s="1"/>
      <c r="C143" s="1"/>
      <c r="D143" s="274"/>
      <c r="E143" s="129"/>
      <c r="F143" s="12"/>
      <c r="G143" s="23"/>
      <c r="H143" s="145"/>
      <c r="I143" s="23"/>
      <c r="K143" s="145"/>
      <c r="L143" s="23"/>
      <c r="N143" s="23"/>
      <c r="P143" s="23"/>
      <c r="BC143" s="274"/>
      <c r="BD143" s="274"/>
      <c r="BE143" s="274"/>
      <c r="BF143" s="274"/>
      <c r="BG143" s="274"/>
    </row>
    <row r="144" spans="1:59" s="274" customFormat="1" collapsed="1">
      <c r="B144" s="1"/>
      <c r="C144" s="1"/>
      <c r="E144" s="126"/>
      <c r="F144" s="17"/>
      <c r="G144" s="19"/>
      <c r="H144" s="143"/>
      <c r="I144" s="19"/>
      <c r="K144" s="143"/>
      <c r="L144" s="19"/>
      <c r="N144" s="19"/>
      <c r="P144" s="19"/>
    </row>
    <row r="145" spans="5:16" s="274" customFormat="1">
      <c r="E145" s="126"/>
      <c r="G145" s="19"/>
      <c r="H145" s="143"/>
      <c r="I145" s="19"/>
      <c r="K145" s="143"/>
      <c r="L145" s="19"/>
      <c r="N145" s="19"/>
      <c r="P145" s="19"/>
    </row>
    <row r="146" spans="5:16" s="274" customFormat="1">
      <c r="E146" s="126"/>
      <c r="G146" s="19"/>
      <c r="H146" s="143"/>
      <c r="I146" s="19"/>
      <c r="K146" s="143"/>
      <c r="L146" s="19"/>
      <c r="N146" s="19"/>
      <c r="P146" s="19"/>
    </row>
    <row r="147" spans="5:16" s="274" customFormat="1">
      <c r="E147" s="126"/>
      <c r="G147" s="19"/>
      <c r="H147" s="143"/>
      <c r="I147" s="19"/>
      <c r="K147" s="143"/>
      <c r="L147" s="19"/>
      <c r="N147" s="19"/>
      <c r="P147" s="19"/>
    </row>
    <row r="148" spans="5:16" s="274" customFormat="1">
      <c r="E148" s="126"/>
      <c r="G148" s="19"/>
      <c r="H148" s="143"/>
      <c r="I148" s="19"/>
      <c r="K148" s="143"/>
      <c r="L148" s="19"/>
      <c r="N148" s="19"/>
      <c r="P148" s="19"/>
    </row>
    <row r="149" spans="5:16" s="274" customFormat="1">
      <c r="E149" s="126"/>
      <c r="G149" s="19"/>
      <c r="H149" s="143"/>
      <c r="I149" s="19"/>
      <c r="K149" s="143"/>
      <c r="L149" s="19"/>
      <c r="N149" s="19"/>
      <c r="P149" s="19"/>
    </row>
    <row r="150" spans="5:16" s="274" customFormat="1">
      <c r="E150" s="126"/>
      <c r="G150" s="19"/>
      <c r="H150" s="143"/>
      <c r="I150" s="19"/>
      <c r="K150" s="143"/>
      <c r="L150" s="19"/>
      <c r="N150" s="19"/>
      <c r="P150" s="19"/>
    </row>
    <row r="151" spans="5:16" s="274" customFormat="1">
      <c r="E151" s="126"/>
      <c r="G151" s="19"/>
      <c r="H151" s="143"/>
      <c r="I151" s="19"/>
      <c r="K151" s="143"/>
      <c r="L151" s="19"/>
      <c r="N151" s="19"/>
      <c r="P151" s="19"/>
    </row>
    <row r="152" spans="5:16" s="274" customFormat="1">
      <c r="E152" s="126"/>
      <c r="G152" s="19"/>
      <c r="H152" s="143"/>
      <c r="I152" s="19"/>
      <c r="K152" s="143"/>
      <c r="L152" s="19"/>
      <c r="N152" s="19"/>
      <c r="P152" s="19"/>
    </row>
    <row r="153" spans="5:16" s="274" customFormat="1">
      <c r="E153" s="126"/>
      <c r="G153" s="19"/>
      <c r="H153" s="143"/>
      <c r="I153" s="19"/>
      <c r="K153" s="143"/>
      <c r="L153" s="19"/>
      <c r="N153" s="19"/>
      <c r="P153" s="19"/>
    </row>
    <row r="154" spans="5:16" s="274" customFormat="1">
      <c r="E154" s="126"/>
      <c r="G154" s="19"/>
      <c r="H154" s="143"/>
      <c r="I154" s="19"/>
      <c r="K154" s="143"/>
      <c r="L154" s="19"/>
      <c r="N154" s="19"/>
      <c r="P154" s="19"/>
    </row>
  </sheetData>
  <mergeCells count="98">
    <mergeCell ref="G109:G118"/>
    <mergeCell ref="F72:F74"/>
    <mergeCell ref="B119:D119"/>
    <mergeCell ref="H64:H65"/>
    <mergeCell ref="O36:O48"/>
    <mergeCell ref="J91:J97"/>
    <mergeCell ref="B71:B75"/>
    <mergeCell ref="M54:M65"/>
    <mergeCell ref="O54:O65"/>
    <mergeCell ref="E47:E48"/>
    <mergeCell ref="K78:K81"/>
    <mergeCell ref="F60:F61"/>
    <mergeCell ref="B5:B8"/>
    <mergeCell ref="B12:D12"/>
    <mergeCell ref="E37:E40"/>
    <mergeCell ref="H72:H74"/>
    <mergeCell ref="M70:M98"/>
    <mergeCell ref="E43:E44"/>
    <mergeCell ref="J84:J85"/>
    <mergeCell ref="F78:F81"/>
    <mergeCell ref="M13:M30"/>
    <mergeCell ref="H78:H81"/>
    <mergeCell ref="J21:J23"/>
    <mergeCell ref="E27:E30"/>
    <mergeCell ref="B13:B18"/>
    <mergeCell ref="J14:J18"/>
    <mergeCell ref="K20:K22"/>
    <mergeCell ref="J6:M6"/>
    <mergeCell ref="J3:M3"/>
    <mergeCell ref="J78:J81"/>
    <mergeCell ref="E60:E61"/>
    <mergeCell ref="J37:J40"/>
    <mergeCell ref="E84:E85"/>
    <mergeCell ref="H60:H61"/>
    <mergeCell ref="E55:E57"/>
    <mergeCell ref="H84:H85"/>
    <mergeCell ref="F43:F44"/>
    <mergeCell ref="F55:F57"/>
    <mergeCell ref="H55:H57"/>
    <mergeCell ref="G14:G30"/>
    <mergeCell ref="J43:J44"/>
    <mergeCell ref="F27:F30"/>
    <mergeCell ref="O70:O85"/>
    <mergeCell ref="E78:E81"/>
    <mergeCell ref="B99:D99"/>
    <mergeCell ref="E72:E74"/>
    <mergeCell ref="E21:E23"/>
    <mergeCell ref="H91:H97"/>
    <mergeCell ref="J72:J74"/>
    <mergeCell ref="M36:M48"/>
    <mergeCell ref="O13:O30"/>
    <mergeCell ref="H20:H22"/>
    <mergeCell ref="B46:B48"/>
    <mergeCell ref="E14:E18"/>
    <mergeCell ref="O88:O90"/>
    <mergeCell ref="B77:B81"/>
    <mergeCell ref="J64:J65"/>
    <mergeCell ref="B54:B57"/>
    <mergeCell ref="J4:M4"/>
    <mergeCell ref="J55:J57"/>
    <mergeCell ref="B70:D70"/>
    <mergeCell ref="B120:D120"/>
    <mergeCell ref="H26:H29"/>
    <mergeCell ref="H43:H44"/>
    <mergeCell ref="E64:E65"/>
    <mergeCell ref="D101:D104"/>
    <mergeCell ref="B100:D100"/>
    <mergeCell ref="D5:D8"/>
    <mergeCell ref="M101:M103"/>
    <mergeCell ref="H13:H17"/>
    <mergeCell ref="B63:B65"/>
    <mergeCell ref="B59:B61"/>
    <mergeCell ref="B26:B30"/>
    <mergeCell ref="E91:E97"/>
    <mergeCell ref="J5:M5"/>
    <mergeCell ref="H47:H48"/>
    <mergeCell ref="J47:J48"/>
    <mergeCell ref="F64:F65"/>
    <mergeCell ref="K59:K61"/>
    <mergeCell ref="F21:F23"/>
    <mergeCell ref="F37:F40"/>
    <mergeCell ref="H37:H40"/>
    <mergeCell ref="K41:K44"/>
    <mergeCell ref="J27:J30"/>
    <mergeCell ref="B88:B98"/>
    <mergeCell ref="B108:D108"/>
    <mergeCell ref="F14:F18"/>
    <mergeCell ref="B36:B40"/>
    <mergeCell ref="F47:F48"/>
    <mergeCell ref="B19:B24"/>
    <mergeCell ref="B42:B44"/>
    <mergeCell ref="B101:B103"/>
    <mergeCell ref="F84:F85"/>
    <mergeCell ref="J101:J103"/>
    <mergeCell ref="J60:J61"/>
    <mergeCell ref="F91:F97"/>
    <mergeCell ref="B53:D53"/>
    <mergeCell ref="B84:B86"/>
  </mergeCells>
  <dataValidations count="5">
    <dataValidation type="list" allowBlank="1" showInputMessage="1" showErrorMessage="1" sqref="M32 M67:M68 M99 M119 O32 O67:O68 O86 O103" xr:uid="{00000000-0002-0000-0400-000000000000}">
      <formula1>"Consistently Demonstrates, Sometimes Demonstrates, Improvement Needed, Have not Started"</formula1>
    </dataValidation>
    <dataValidation type="list" allowBlank="1" showInputMessage="1" showErrorMessage="1" sqref="F110:F111 F114:F118 J110:J111 J114:J118 M110:M111 M114:M118" xr:uid="{00000000-0002-0000-0400-000001000000}">
      <formula1>$F$140:$F$142</formula1>
    </dataValidation>
    <dataValidation type="list" allowBlank="1" showInputMessage="1" showErrorMessage="1" sqref="F14:F18 F21:F23 F27:F30 F37:F40 F43:F44 F47:F48 F55:F57 F60:F61 F64:F65 F72:F74 F78:F81 F84:F85 F91:F97 J14:J18 J21:J23 J27:J30 J37:J40 J43:J44 J47:J48 J55:J57 J60:J61 J64:J65 J72:J74 J78:J81 J84:J85 J91:J97 M13:M30 M36:M48 M54:M65 M70:M98" xr:uid="{00000000-0002-0000-0400-000002000000}">
      <formula1>$F$126:$F$130</formula1>
    </dataValidation>
    <dataValidation type="list" allowBlank="1" showInputMessage="1" showErrorMessage="1" sqref="O13:O30 O36:O48 O54:O65 O70:O85" xr:uid="{00000000-0002-0000-0400-000003000000}">
      <formula1>$F$115:$F$119</formula1>
    </dataValidation>
    <dataValidation type="list" allowBlank="1" showInputMessage="1" showErrorMessage="1" sqref="O97:O98 O101:O102" xr:uid="{00000000-0002-0000-0400-000004000000}">
      <formula1>$F$124:$F$126</formula1>
    </dataValidation>
  </dataValidations>
  <pageMargins left="0.7" right="0.7" top="0.75" bottom="0.75" header="0.3" footer="0.3"/>
  <pageSetup orientation="portrait"/>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D2E2FE"/>
  </sheetPr>
  <dimension ref="A1:BG154"/>
  <sheetViews>
    <sheetView tabSelected="1" topLeftCell="A68" zoomScale="70" zoomScaleNormal="70" workbookViewId="0">
      <selection activeCell="G71" sqref="G71:G92"/>
    </sheetView>
  </sheetViews>
  <sheetFormatPr defaultColWidth="11" defaultRowHeight="15.75" outlineLevelRow="1"/>
  <cols>
    <col min="1" max="1" width="2.125" style="274" customWidth="1"/>
    <col min="2" max="2" width="12" style="285" customWidth="1"/>
    <col min="3" max="3" width="72.5" style="285" hidden="1" customWidth="1"/>
    <col min="4" max="4" width="89" style="285" customWidth="1"/>
    <col min="5" max="5" width="26.625" style="130" hidden="1" customWidth="1"/>
    <col min="6" max="6" width="35.875" style="285" customWidth="1"/>
    <col min="7" max="7" width="133.25" style="24" customWidth="1"/>
    <col min="8" max="8" width="6.375" style="146" hidden="1" customWidth="1"/>
    <col min="9" max="9" width="4.875" style="24" customWidth="1"/>
    <col min="10" max="10" width="43.125" style="274" customWidth="1"/>
    <col min="11" max="11" width="14.25" style="146" hidden="1" customWidth="1"/>
    <col min="12" max="12" width="4.375" style="24" customWidth="1"/>
    <col min="13" max="13" width="43.625" style="274" customWidth="1"/>
    <col min="14" max="14" width="3" style="24" customWidth="1"/>
    <col min="15" max="15" width="43.625" style="274" customWidth="1"/>
    <col min="16" max="16" width="3" style="24" customWidth="1"/>
    <col min="17" max="17" width="50.5" style="274" customWidth="1"/>
    <col min="18" max="18" width="11" style="274" customWidth="1"/>
    <col min="19" max="19" width="25.375" style="274" bestFit="1" customWidth="1"/>
    <col min="20" max="20" width="31.625" style="274" customWidth="1"/>
    <col min="21" max="21" width="20.75" style="274" customWidth="1"/>
    <col min="22" max="22" width="21.125" style="274" customWidth="1"/>
    <col min="23" max="23" width="21.25" style="274" customWidth="1"/>
    <col min="24" max="24" width="20.875" style="274" customWidth="1"/>
    <col min="25" max="54" width="11" style="274" customWidth="1"/>
    <col min="55" max="59" width="11" style="285" customWidth="1"/>
    <col min="60" max="16384" width="11" style="285"/>
  </cols>
  <sheetData>
    <row r="1" spans="1:54" ht="61.5" customHeight="1">
      <c r="B1" s="48"/>
      <c r="C1" s="1"/>
      <c r="D1" s="10"/>
      <c r="E1" s="107"/>
      <c r="F1" s="20"/>
      <c r="G1" s="3"/>
      <c r="H1" s="131"/>
      <c r="I1" s="3"/>
      <c r="K1" s="131"/>
      <c r="L1" s="3"/>
      <c r="N1" s="3"/>
      <c r="P1" s="3"/>
      <c r="S1" s="4"/>
      <c r="T1" s="4"/>
      <c r="U1" s="4"/>
      <c r="V1" s="4"/>
      <c r="W1" s="4"/>
      <c r="X1" s="4"/>
      <c r="Y1" s="4"/>
    </row>
    <row r="2" spans="1:54" ht="61.5" customHeight="1">
      <c r="B2" s="48"/>
      <c r="C2" s="50"/>
      <c r="D2" s="10"/>
      <c r="E2" s="107"/>
      <c r="F2" s="20"/>
      <c r="G2" s="2"/>
      <c r="H2" s="132"/>
      <c r="I2" s="97"/>
      <c r="J2" s="2"/>
      <c r="K2" s="132"/>
      <c r="L2" s="2"/>
      <c r="M2" s="2"/>
      <c r="N2" s="274"/>
      <c r="O2" s="2"/>
      <c r="P2" s="274"/>
      <c r="R2" s="10"/>
      <c r="S2" s="4"/>
      <c r="T2" s="4"/>
      <c r="U2" s="4"/>
      <c r="V2" s="4"/>
      <c r="W2" s="4"/>
      <c r="X2" s="4"/>
      <c r="Y2" s="4"/>
    </row>
    <row r="3" spans="1:54" s="292" customFormat="1" ht="37.5" customHeight="1">
      <c r="A3" s="4"/>
      <c r="B3" s="49"/>
      <c r="C3" s="5"/>
      <c r="D3" s="6"/>
      <c r="E3" s="108" t="s">
        <v>30</v>
      </c>
      <c r="F3" s="65" t="s">
        <v>31</v>
      </c>
      <c r="G3" s="294" t="s">
        <v>32</v>
      </c>
      <c r="H3" s="133"/>
      <c r="I3" s="53"/>
      <c r="J3" s="372" t="s">
        <v>33</v>
      </c>
      <c r="K3" s="370"/>
      <c r="L3" s="370"/>
      <c r="M3" s="370"/>
      <c r="N3" s="7"/>
      <c r="O3" s="7"/>
      <c r="P3" s="7"/>
      <c r="Q3" s="4"/>
      <c r="R3" s="4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row>
    <row r="4" spans="1:54" s="292" customFormat="1" ht="16.5" customHeight="1">
      <c r="A4" s="4"/>
      <c r="B4" s="72"/>
      <c r="C4" s="74"/>
      <c r="D4" s="84" t="s">
        <v>35</v>
      </c>
      <c r="E4" s="109">
        <v>4</v>
      </c>
      <c r="F4" s="105">
        <f>E4</f>
        <v>4</v>
      </c>
      <c r="G4" s="180" t="s">
        <v>36</v>
      </c>
      <c r="H4" s="134"/>
      <c r="I4" s="181"/>
      <c r="J4" s="352" t="s">
        <v>37</v>
      </c>
      <c r="K4" s="353"/>
      <c r="L4" s="353"/>
      <c r="M4" s="354"/>
      <c r="N4" s="7"/>
      <c r="O4" s="7"/>
      <c r="P4" s="7"/>
      <c r="Q4" s="4"/>
      <c r="R4" s="4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row>
    <row r="5" spans="1:54" s="292" customFormat="1" ht="16.5" customHeight="1">
      <c r="A5" s="4"/>
      <c r="B5" s="387" t="s">
        <v>170</v>
      </c>
      <c r="C5" s="74"/>
      <c r="D5" s="369" t="s">
        <v>38</v>
      </c>
      <c r="E5" s="110">
        <v>3</v>
      </c>
      <c r="F5" s="106">
        <f>E5</f>
        <v>3</v>
      </c>
      <c r="G5" s="182" t="s">
        <v>39</v>
      </c>
      <c r="H5" s="135"/>
      <c r="I5" s="181"/>
      <c r="J5" s="338" t="s">
        <v>40</v>
      </c>
      <c r="K5" s="339"/>
      <c r="L5" s="339"/>
      <c r="M5" s="340"/>
      <c r="N5" s="7"/>
      <c r="O5" s="7"/>
      <c r="P5" s="7"/>
      <c r="Q5" s="4"/>
      <c r="R5" s="4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row>
    <row r="6" spans="1:54" s="292" customFormat="1" ht="17.45" customHeight="1">
      <c r="A6" s="4"/>
      <c r="B6" s="333"/>
      <c r="C6" s="75"/>
      <c r="D6" s="370"/>
      <c r="E6" s="110">
        <v>2</v>
      </c>
      <c r="F6" s="106">
        <f>E6</f>
        <v>2</v>
      </c>
      <c r="G6" s="182" t="s">
        <v>41</v>
      </c>
      <c r="H6" s="135"/>
      <c r="I6" s="181"/>
      <c r="J6" s="380" t="s">
        <v>42</v>
      </c>
      <c r="K6" s="381"/>
      <c r="L6" s="381"/>
      <c r="M6" s="382"/>
      <c r="N6" s="7"/>
      <c r="O6" s="7"/>
      <c r="P6" s="7"/>
      <c r="Q6" s="4"/>
      <c r="R6" s="4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c r="AW6" s="4"/>
      <c r="AX6" s="4"/>
      <c r="AY6" s="4"/>
      <c r="AZ6" s="4"/>
      <c r="BA6" s="4"/>
      <c r="BB6" s="4"/>
    </row>
    <row r="7" spans="1:54" s="292" customFormat="1" ht="21.95" customHeight="1">
      <c r="A7" s="4"/>
      <c r="B7" s="333"/>
      <c r="C7" s="75"/>
      <c r="D7" s="370"/>
      <c r="E7" s="111">
        <v>0</v>
      </c>
      <c r="F7" s="171">
        <f>E7</f>
        <v>0</v>
      </c>
      <c r="G7" s="183" t="s">
        <v>43</v>
      </c>
      <c r="H7" s="135"/>
      <c r="I7" s="165"/>
      <c r="J7" s="165"/>
      <c r="K7" s="170"/>
      <c r="L7" s="165"/>
      <c r="M7" s="165"/>
      <c r="N7" s="7"/>
      <c r="O7" s="165"/>
      <c r="P7" s="7"/>
      <c r="Q7" s="4"/>
      <c r="R7" s="4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row>
    <row r="8" spans="1:54" s="292" customFormat="1" ht="12" customHeight="1">
      <c r="A8" s="4"/>
      <c r="B8" s="334"/>
      <c r="C8" s="75"/>
      <c r="D8" s="327"/>
      <c r="E8" s="160"/>
      <c r="F8" s="162"/>
      <c r="G8" s="163"/>
      <c r="H8" s="164"/>
      <c r="I8" s="163"/>
      <c r="J8" s="165"/>
      <c r="K8" s="170"/>
      <c r="L8" s="165"/>
      <c r="M8" s="165"/>
      <c r="N8" s="166"/>
      <c r="O8" s="165"/>
      <c r="P8" s="166"/>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row>
    <row r="9" spans="1:54" s="292" customFormat="1" ht="11.45" customHeight="1">
      <c r="A9" s="4"/>
      <c r="B9" s="8"/>
      <c r="C9" s="73"/>
      <c r="D9" s="8"/>
      <c r="E9" s="112"/>
      <c r="F9" s="161"/>
      <c r="G9" s="76"/>
      <c r="H9" s="136"/>
      <c r="I9" s="77"/>
      <c r="J9" s="167"/>
      <c r="K9" s="168"/>
      <c r="L9" s="76"/>
      <c r="M9" s="169"/>
      <c r="N9" s="9"/>
      <c r="O9" s="169"/>
      <c r="P9" s="9"/>
      <c r="Q9" s="8"/>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c r="BB9" s="4"/>
    </row>
    <row r="10" spans="1:54" ht="26.1" customHeight="1">
      <c r="A10" s="10"/>
      <c r="B10" s="60"/>
      <c r="C10" s="61" t="s">
        <v>139</v>
      </c>
      <c r="D10" s="61" t="s">
        <v>171</v>
      </c>
      <c r="E10" s="113" t="s">
        <v>30</v>
      </c>
      <c r="F10" s="62" t="s">
        <v>46</v>
      </c>
      <c r="G10" s="62" t="s">
        <v>47</v>
      </c>
      <c r="H10" s="137" t="s">
        <v>30</v>
      </c>
      <c r="I10" s="96"/>
      <c r="J10" s="61" t="s">
        <v>14</v>
      </c>
      <c r="K10" s="137" t="s">
        <v>30</v>
      </c>
      <c r="L10" s="96"/>
      <c r="M10" s="62" t="s">
        <v>48</v>
      </c>
      <c r="N10" s="64"/>
      <c r="O10" s="62" t="s">
        <v>49</v>
      </c>
      <c r="P10" s="64"/>
      <c r="Q10" s="61" t="s">
        <v>50</v>
      </c>
      <c r="R10" s="1"/>
      <c r="S10" s="4"/>
      <c r="T10" s="4"/>
      <c r="U10" s="4"/>
      <c r="V10" s="4"/>
      <c r="W10" s="4"/>
      <c r="X10" s="4"/>
      <c r="Y10" s="4"/>
    </row>
    <row r="11" spans="1:54" ht="17.100000000000001" customHeight="1">
      <c r="A11" s="10"/>
      <c r="B11" s="81"/>
      <c r="C11" s="78"/>
      <c r="D11" s="79"/>
      <c r="E11" s="114"/>
      <c r="F11" s="80"/>
      <c r="G11" s="83"/>
      <c r="H11" s="137"/>
      <c r="I11" s="292"/>
      <c r="J11" s="82"/>
      <c r="K11" s="137"/>
      <c r="L11" s="292"/>
      <c r="M11" s="82"/>
      <c r="N11" s="64"/>
      <c r="O11" s="82"/>
      <c r="P11" s="64"/>
      <c r="Q11" s="82"/>
      <c r="R11" s="1"/>
      <c r="S11" s="4"/>
      <c r="T11" s="4"/>
      <c r="U11" s="4"/>
      <c r="V11" s="4"/>
      <c r="W11" s="4"/>
      <c r="X11" s="4"/>
      <c r="Y11" s="4"/>
    </row>
    <row r="12" spans="1:54" ht="19.5" customHeight="1">
      <c r="A12" s="10"/>
      <c r="B12" s="375" t="s">
        <v>51</v>
      </c>
      <c r="C12" s="331"/>
      <c r="D12" s="331"/>
      <c r="E12" s="115"/>
      <c r="F12" s="59"/>
      <c r="G12" s="184" t="s">
        <v>52</v>
      </c>
      <c r="H12" s="138"/>
      <c r="I12" s="16"/>
      <c r="J12" s="185"/>
      <c r="K12" s="138"/>
      <c r="L12" s="16"/>
      <c r="M12" s="63"/>
      <c r="N12" s="26"/>
      <c r="O12" s="63"/>
      <c r="P12" s="26"/>
      <c r="Q12" s="28"/>
      <c r="R12" s="1"/>
    </row>
    <row r="13" spans="1:54" ht="24" customHeight="1">
      <c r="A13" s="10"/>
      <c r="B13" s="336">
        <f>SUM(E14:E18)</f>
        <v>4</v>
      </c>
      <c r="C13" s="233" t="s">
        <v>53</v>
      </c>
      <c r="D13" s="186" t="s">
        <v>53</v>
      </c>
      <c r="E13" s="187"/>
      <c r="F13" s="188"/>
      <c r="G13" s="189"/>
      <c r="H13" s="367">
        <f>IF(J14="Consistently Demonstrates",4,IF(J14="Sometimes Demonstrates",3,IF(J14="Improvement Needed",2,0)))</f>
        <v>0</v>
      </c>
      <c r="I13" s="282"/>
      <c r="J13" s="190"/>
      <c r="K13" s="139"/>
      <c r="L13" s="282"/>
      <c r="M13" s="366" t="s">
        <v>54</v>
      </c>
      <c r="N13" s="26"/>
      <c r="O13" s="366" t="s">
        <v>54</v>
      </c>
      <c r="P13" s="26"/>
      <c r="Q13" s="28"/>
      <c r="R13" s="1"/>
    </row>
    <row r="14" spans="1:54" ht="31.5" customHeight="1">
      <c r="A14" s="10"/>
      <c r="B14" s="337"/>
      <c r="C14" s="234" t="s">
        <v>140</v>
      </c>
      <c r="D14" s="243" t="s">
        <v>172</v>
      </c>
      <c r="E14" s="321">
        <f>IF(F14="Consistently Demonstrates",4,IF(F14="Sometimes Demonstrates",3,IF(F14="Improvement Needed",2,0)))</f>
        <v>4</v>
      </c>
      <c r="F14" s="330" t="s">
        <v>36</v>
      </c>
      <c r="G14" s="389" t="s">
        <v>173</v>
      </c>
      <c r="H14" s="368"/>
      <c r="I14" s="282"/>
      <c r="J14" s="325" t="s">
        <v>54</v>
      </c>
      <c r="K14" s="139"/>
      <c r="L14" s="282"/>
      <c r="M14" s="324"/>
      <c r="N14" s="26"/>
      <c r="O14" s="324"/>
      <c r="P14" s="26"/>
      <c r="Q14" s="28"/>
      <c r="R14" s="1"/>
    </row>
    <row r="15" spans="1:54" ht="15.95" customHeight="1">
      <c r="A15" s="10"/>
      <c r="B15" s="337"/>
      <c r="C15" s="234" t="s">
        <v>142</v>
      </c>
      <c r="D15" s="241" t="s">
        <v>174</v>
      </c>
      <c r="E15" s="322"/>
      <c r="F15" s="331"/>
      <c r="G15" s="310"/>
      <c r="H15" s="368"/>
      <c r="I15" s="282"/>
      <c r="J15" s="324"/>
      <c r="K15" s="139"/>
      <c r="L15" s="282"/>
      <c r="M15" s="324"/>
      <c r="N15" s="26"/>
      <c r="O15" s="324"/>
      <c r="P15" s="26"/>
      <c r="Q15" s="28"/>
      <c r="R15" s="1"/>
    </row>
    <row r="16" spans="1:54" ht="15.95" customHeight="1">
      <c r="A16" s="10"/>
      <c r="B16" s="337"/>
      <c r="C16" s="234" t="s">
        <v>143</v>
      </c>
      <c r="D16" s="241" t="s">
        <v>175</v>
      </c>
      <c r="E16" s="322"/>
      <c r="F16" s="331"/>
      <c r="G16" s="310"/>
      <c r="H16" s="368"/>
      <c r="I16" s="282"/>
      <c r="J16" s="324"/>
      <c r="K16" s="139"/>
      <c r="L16" s="282"/>
      <c r="M16" s="324"/>
      <c r="N16" s="26"/>
      <c r="O16" s="324"/>
      <c r="P16" s="26"/>
      <c r="Q16" s="28"/>
      <c r="R16" s="1"/>
    </row>
    <row r="17" spans="1:54" ht="15.95" customHeight="1">
      <c r="A17" s="10"/>
      <c r="B17" s="337"/>
      <c r="C17" s="234" t="s">
        <v>144</v>
      </c>
      <c r="D17" s="241" t="s">
        <v>176</v>
      </c>
      <c r="E17" s="322"/>
      <c r="F17" s="331"/>
      <c r="G17" s="310"/>
      <c r="H17" s="368"/>
      <c r="I17" s="282"/>
      <c r="J17" s="324"/>
      <c r="K17" s="139"/>
      <c r="L17" s="282"/>
      <c r="M17" s="324"/>
      <c r="N17" s="26"/>
      <c r="O17" s="324"/>
      <c r="P17" s="26"/>
      <c r="Q17" s="28"/>
      <c r="R17" s="1"/>
    </row>
    <row r="18" spans="1:54" ht="15.95" customHeight="1">
      <c r="A18" s="10"/>
      <c r="B18" s="337"/>
      <c r="C18" s="234" t="s">
        <v>145</v>
      </c>
      <c r="D18" s="241" t="s">
        <v>177</v>
      </c>
      <c r="E18" s="322"/>
      <c r="F18" s="331"/>
      <c r="G18" s="310"/>
      <c r="H18" s="281"/>
      <c r="I18" s="275"/>
      <c r="J18" s="324"/>
      <c r="K18" s="139"/>
      <c r="L18" s="275"/>
      <c r="M18" s="324"/>
      <c r="N18" s="26"/>
      <c r="O18" s="324"/>
      <c r="P18" s="26"/>
      <c r="Q18" s="28"/>
      <c r="R18" s="1"/>
    </row>
    <row r="19" spans="1:54" ht="15.6" customHeight="1">
      <c r="A19" s="10"/>
      <c r="B19" s="336">
        <f>SUM(E20:E24)</f>
        <v>4</v>
      </c>
      <c r="C19" s="234"/>
      <c r="D19" s="205"/>
      <c r="E19" s="281"/>
      <c r="F19" s="275"/>
      <c r="G19" s="310"/>
      <c r="H19" s="191"/>
      <c r="I19" s="192"/>
      <c r="J19" s="51"/>
      <c r="K19" s="139"/>
      <c r="L19" s="192"/>
      <c r="M19" s="324"/>
      <c r="N19" s="26"/>
      <c r="O19" s="324"/>
      <c r="P19" s="26"/>
      <c r="Q19" s="28"/>
      <c r="R19" s="1"/>
    </row>
    <row r="20" spans="1:54" ht="24" customHeight="1">
      <c r="A20" s="10"/>
      <c r="B20" s="337"/>
      <c r="C20" s="233" t="s">
        <v>63</v>
      </c>
      <c r="D20" s="238" t="s">
        <v>63</v>
      </c>
      <c r="E20" s="191"/>
      <c r="F20" s="192"/>
      <c r="G20" s="310"/>
      <c r="H20" s="367">
        <f>IF(J21="Consistently Demonstrates",4,IF(J21="Sometimes Demonstrates",3,IF(J21="Improvement Needed",2,0)))</f>
        <v>0</v>
      </c>
      <c r="I20" s="282"/>
      <c r="J20" s="193"/>
      <c r="K20" s="367">
        <f>IF(M13="Consistently Demonstrates",4,IF(M13="Sometimes Demonstrates",3,IF(M13="Improvement Needed",2,0)))</f>
        <v>0</v>
      </c>
      <c r="L20" s="282"/>
      <c r="M20" s="324"/>
      <c r="N20" s="26"/>
      <c r="O20" s="324"/>
      <c r="P20" s="26"/>
      <c r="Q20" s="29"/>
      <c r="R20" s="1"/>
    </row>
    <row r="21" spans="1:54" ht="15.95" customHeight="1">
      <c r="A21" s="10"/>
      <c r="B21" s="337"/>
      <c r="C21" s="234" t="s">
        <v>146</v>
      </c>
      <c r="D21" s="241" t="s">
        <v>178</v>
      </c>
      <c r="E21" s="321">
        <f>IF(F21="Consistently Demonstrates",4,IF(F21="Sometimes Demonstrates",3,IF(F21="Improvement Needed",2,0)))</f>
        <v>4</v>
      </c>
      <c r="F21" s="349" t="s">
        <v>36</v>
      </c>
      <c r="G21" s="310"/>
      <c r="H21" s="368"/>
      <c r="I21" s="282"/>
      <c r="J21" s="378" t="s">
        <v>54</v>
      </c>
      <c r="K21" s="368"/>
      <c r="L21" s="282"/>
      <c r="M21" s="324"/>
      <c r="N21" s="26"/>
      <c r="O21" s="324"/>
      <c r="P21" s="26"/>
      <c r="Q21" s="17"/>
      <c r="R21" s="1"/>
    </row>
    <row r="22" spans="1:54" ht="15.95" customHeight="1">
      <c r="A22" s="10"/>
      <c r="B22" s="337"/>
      <c r="C22" s="234" t="s">
        <v>147</v>
      </c>
      <c r="D22" s="241" t="s">
        <v>179</v>
      </c>
      <c r="E22" s="322"/>
      <c r="F22" s="331"/>
      <c r="G22" s="310"/>
      <c r="H22" s="368"/>
      <c r="I22" s="282"/>
      <c r="J22" s="324"/>
      <c r="K22" s="368"/>
      <c r="L22" s="282"/>
      <c r="M22" s="324"/>
      <c r="N22" s="26"/>
      <c r="O22" s="324"/>
      <c r="P22" s="26"/>
      <c r="R22" s="1"/>
    </row>
    <row r="23" spans="1:54" ht="15.95" customHeight="1">
      <c r="A23" s="10"/>
      <c r="B23" s="337"/>
      <c r="C23" s="234" t="s">
        <v>148</v>
      </c>
      <c r="D23" s="241" t="s">
        <v>180</v>
      </c>
      <c r="E23" s="322"/>
      <c r="F23" s="331"/>
      <c r="G23" s="310"/>
      <c r="H23" s="281"/>
      <c r="I23" s="275"/>
      <c r="J23" s="324"/>
      <c r="K23" s="139"/>
      <c r="L23" s="275"/>
      <c r="M23" s="324"/>
      <c r="N23" s="26"/>
      <c r="O23" s="324"/>
      <c r="P23" s="26"/>
      <c r="R23" s="1"/>
    </row>
    <row r="24" spans="1:54" ht="15.95" customHeight="1">
      <c r="A24" s="10"/>
      <c r="B24" s="337"/>
      <c r="C24" s="234"/>
      <c r="D24" s="205"/>
      <c r="E24" s="281"/>
      <c r="F24" s="275"/>
      <c r="G24" s="310"/>
      <c r="H24" s="191"/>
      <c r="I24" s="192"/>
      <c r="J24" s="51"/>
      <c r="K24" s="139"/>
      <c r="L24" s="192"/>
      <c r="M24" s="324"/>
      <c r="N24" s="26"/>
      <c r="O24" s="324"/>
      <c r="P24" s="26"/>
      <c r="R24" s="1"/>
    </row>
    <row r="25" spans="1:54" ht="24" customHeight="1">
      <c r="A25" s="10"/>
      <c r="B25" s="336">
        <f>SUM(E26:E29)</f>
        <v>4</v>
      </c>
      <c r="C25" s="233" t="s">
        <v>71</v>
      </c>
      <c r="D25" s="238" t="s">
        <v>71</v>
      </c>
      <c r="E25" s="191"/>
      <c r="F25" s="192"/>
      <c r="G25" s="310"/>
      <c r="H25" s="357">
        <f>IF(J26="Consistently Demonstrates",4,IF(J26="Sometimes Demonstrates",3,IF(J26="Improvement Needed",2,0)))</f>
        <v>0</v>
      </c>
      <c r="I25" s="194"/>
      <c r="J25" s="195"/>
      <c r="K25" s="139"/>
      <c r="L25" s="194"/>
      <c r="M25" s="324"/>
      <c r="N25" s="26"/>
      <c r="O25" s="324"/>
      <c r="P25" s="26"/>
      <c r="R25" s="1"/>
      <c r="U25" s="285"/>
    </row>
    <row r="26" spans="1:54" ht="15.95" customHeight="1">
      <c r="A26" s="10"/>
      <c r="B26" s="337"/>
      <c r="C26" s="234" t="s">
        <v>73</v>
      </c>
      <c r="D26" s="241" t="s">
        <v>181</v>
      </c>
      <c r="E26" s="359">
        <f>IF(F26="Consistently Demonstrates",4,IF(F26="Sometimes Demonstrates",3,IF(F26="Improvement Needed",2,0)))</f>
        <v>4</v>
      </c>
      <c r="F26" s="330" t="s">
        <v>36</v>
      </c>
      <c r="G26" s="310"/>
      <c r="H26" s="358"/>
      <c r="I26" s="194"/>
      <c r="J26" s="329" t="s">
        <v>54</v>
      </c>
      <c r="K26" s="139"/>
      <c r="L26" s="194"/>
      <c r="M26" s="324"/>
      <c r="N26" s="26"/>
      <c r="O26" s="324"/>
      <c r="P26" s="26"/>
      <c r="R26" s="1"/>
    </row>
    <row r="27" spans="1:54" ht="15.95" customHeight="1">
      <c r="A27" s="10"/>
      <c r="B27" s="337"/>
      <c r="C27" s="234" t="s">
        <v>149</v>
      </c>
      <c r="D27" s="241" t="s">
        <v>182</v>
      </c>
      <c r="E27" s="322"/>
      <c r="F27" s="331"/>
      <c r="G27" s="310"/>
      <c r="H27" s="358"/>
      <c r="I27" s="194"/>
      <c r="J27" s="310"/>
      <c r="K27" s="139"/>
      <c r="L27" s="194"/>
      <c r="M27" s="324"/>
      <c r="N27" s="26"/>
      <c r="O27" s="324"/>
      <c r="P27" s="26"/>
      <c r="R27" s="1"/>
    </row>
    <row r="28" spans="1:54" ht="15.95" customHeight="1">
      <c r="A28" s="10"/>
      <c r="B28" s="337"/>
      <c r="C28" s="234" t="s">
        <v>77</v>
      </c>
      <c r="D28" s="241" t="s">
        <v>183</v>
      </c>
      <c r="E28" s="322"/>
      <c r="F28" s="331"/>
      <c r="G28" s="310"/>
      <c r="H28" s="358"/>
      <c r="I28" s="194"/>
      <c r="J28" s="310"/>
      <c r="K28" s="139"/>
      <c r="L28" s="194"/>
      <c r="M28" s="324"/>
      <c r="N28" s="26"/>
      <c r="O28" s="324"/>
      <c r="P28" s="26"/>
      <c r="R28" s="1"/>
    </row>
    <row r="29" spans="1:54" ht="409.5" customHeight="1">
      <c r="A29" s="10"/>
      <c r="B29" s="337"/>
      <c r="C29" s="234" t="s">
        <v>150</v>
      </c>
      <c r="D29" s="241" t="s">
        <v>184</v>
      </c>
      <c r="E29" s="360"/>
      <c r="F29" s="331"/>
      <c r="G29" s="310"/>
      <c r="H29" s="139"/>
      <c r="I29" s="39"/>
      <c r="J29" s="310"/>
      <c r="K29" s="139"/>
      <c r="L29" s="39"/>
      <c r="M29" s="324"/>
      <c r="N29" s="26"/>
      <c r="O29" s="324"/>
      <c r="P29" s="26"/>
      <c r="R29" s="1"/>
    </row>
    <row r="30" spans="1:54" ht="15.75" customHeight="1">
      <c r="A30" s="10"/>
      <c r="B30" s="85"/>
      <c r="C30" s="235"/>
      <c r="D30" s="196"/>
      <c r="E30" s="296"/>
      <c r="F30" s="197"/>
      <c r="G30" s="198"/>
      <c r="H30" s="139"/>
      <c r="I30" s="39"/>
      <c r="J30" s="199"/>
      <c r="K30" s="139"/>
      <c r="L30" s="39"/>
      <c r="M30" s="199"/>
      <c r="N30" s="26"/>
      <c r="O30" s="199"/>
      <c r="P30" s="26"/>
      <c r="R30" s="1"/>
    </row>
    <row r="31" spans="1:54" ht="15.95" customHeight="1">
      <c r="A31" s="10"/>
      <c r="B31" s="11"/>
      <c r="C31" s="234"/>
      <c r="D31" s="40"/>
      <c r="E31" s="281"/>
      <c r="F31" s="284"/>
      <c r="G31" s="273"/>
      <c r="H31" s="139"/>
      <c r="I31" s="39"/>
      <c r="J31" s="284"/>
      <c r="K31" s="139"/>
      <c r="L31" s="39"/>
      <c r="M31" s="273"/>
      <c r="N31" s="26"/>
      <c r="O31" s="273"/>
      <c r="P31" s="26"/>
      <c r="R31" s="1"/>
    </row>
    <row r="32" spans="1:54" s="278" customFormat="1">
      <c r="A32" s="13"/>
      <c r="B32" s="14"/>
      <c r="C32" s="228"/>
      <c r="D32" s="14"/>
      <c r="E32" s="116"/>
      <c r="F32" s="15"/>
      <c r="G32" s="14"/>
      <c r="H32" s="138"/>
      <c r="I32" s="16"/>
      <c r="J32" s="14"/>
      <c r="K32" s="138"/>
      <c r="L32" s="16"/>
      <c r="M32" s="14"/>
      <c r="N32" s="26"/>
      <c r="O32" s="14"/>
      <c r="P32" s="16"/>
      <c r="Q32" s="274"/>
      <c r="R32" s="27"/>
      <c r="S32" s="13"/>
      <c r="T32" s="13"/>
      <c r="U32" s="13"/>
      <c r="V32" s="13"/>
      <c r="W32" s="13"/>
      <c r="X32" s="13"/>
      <c r="Y32" s="13"/>
      <c r="Z32" s="13"/>
      <c r="AA32" s="13"/>
      <c r="AB32" s="13"/>
      <c r="AC32" s="13"/>
      <c r="AD32" s="13"/>
      <c r="AE32" s="13"/>
      <c r="AF32" s="13"/>
      <c r="AG32" s="13"/>
      <c r="AH32" s="13"/>
      <c r="AI32" s="13"/>
      <c r="AJ32" s="13"/>
      <c r="AK32" s="13"/>
      <c r="AL32" s="13"/>
      <c r="AM32" s="13"/>
      <c r="AN32" s="13"/>
      <c r="AO32" s="13"/>
      <c r="AP32" s="13"/>
      <c r="AQ32" s="13"/>
      <c r="AR32" s="13"/>
      <c r="AS32" s="13"/>
      <c r="AT32" s="13"/>
      <c r="AU32" s="13"/>
      <c r="AV32" s="13"/>
      <c r="AW32" s="13"/>
      <c r="AX32" s="13"/>
      <c r="AY32" s="13"/>
      <c r="AZ32" s="13"/>
      <c r="BA32" s="13"/>
      <c r="BB32" s="13"/>
    </row>
    <row r="33" spans="1:54" s="278" customFormat="1">
      <c r="A33" s="25"/>
      <c r="B33" s="86"/>
      <c r="C33" s="236"/>
      <c r="D33" s="88"/>
      <c r="E33" s="117"/>
      <c r="F33" s="45"/>
      <c r="G33" s="89"/>
      <c r="H33" s="138"/>
      <c r="I33" s="16"/>
      <c r="J33" s="94"/>
      <c r="K33" s="138"/>
      <c r="L33" s="16"/>
      <c r="M33" s="94"/>
      <c r="N33" s="16"/>
      <c r="O33" s="94"/>
      <c r="P33" s="16"/>
      <c r="Q33" s="274"/>
      <c r="R33" s="27"/>
      <c r="S33" s="13"/>
      <c r="T33" s="13"/>
      <c r="U33" s="13"/>
      <c r="V33" s="13"/>
      <c r="W33" s="13"/>
      <c r="X33" s="13"/>
      <c r="Y33" s="13"/>
      <c r="Z33" s="13"/>
      <c r="AA33" s="13"/>
      <c r="AB33" s="13"/>
      <c r="AC33" s="13"/>
      <c r="AD33" s="13"/>
      <c r="AE33" s="13"/>
      <c r="AF33" s="13"/>
      <c r="AG33" s="13"/>
      <c r="AH33" s="13"/>
      <c r="AI33" s="13"/>
      <c r="AJ33" s="13"/>
      <c r="AK33" s="13"/>
      <c r="AL33" s="13"/>
      <c r="AM33" s="13"/>
      <c r="AN33" s="13"/>
      <c r="AO33" s="13"/>
      <c r="AP33" s="13"/>
      <c r="AQ33" s="13"/>
      <c r="AR33" s="13"/>
      <c r="AS33" s="13"/>
      <c r="AT33" s="13"/>
      <c r="AU33" s="13"/>
      <c r="AV33" s="13"/>
      <c r="AW33" s="13"/>
      <c r="AX33" s="13"/>
      <c r="AY33" s="13"/>
      <c r="AZ33" s="13"/>
      <c r="BA33" s="13"/>
      <c r="BB33" s="13"/>
    </row>
    <row r="34" spans="1:54" s="278" customFormat="1" ht="19.5" customHeight="1">
      <c r="A34" s="25"/>
      <c r="B34" s="87" t="s">
        <v>79</v>
      </c>
      <c r="C34" s="237"/>
      <c r="D34" s="16"/>
      <c r="E34" s="118"/>
      <c r="F34" s="15"/>
      <c r="G34" s="200" t="s">
        <v>52</v>
      </c>
      <c r="H34" s="138"/>
      <c r="I34" s="54"/>
      <c r="J34" s="201"/>
      <c r="K34" s="138"/>
      <c r="L34" s="54"/>
      <c r="M34" s="202"/>
      <c r="N34" s="16"/>
      <c r="O34" s="202"/>
      <c r="P34" s="16"/>
      <c r="Q34" s="274"/>
      <c r="R34" s="27"/>
      <c r="S34" s="13"/>
      <c r="T34" s="13"/>
      <c r="U34" s="13"/>
      <c r="V34" s="13"/>
      <c r="W34" s="13"/>
      <c r="X34" s="13"/>
      <c r="Y34" s="13"/>
      <c r="Z34" s="13"/>
      <c r="AA34" s="13"/>
      <c r="AB34" s="13"/>
      <c r="AC34" s="13"/>
      <c r="AD34" s="13"/>
      <c r="AE34" s="13"/>
      <c r="AF34" s="13"/>
      <c r="AG34" s="13"/>
      <c r="AH34" s="13"/>
      <c r="AI34" s="13"/>
      <c r="AJ34" s="13"/>
      <c r="AK34" s="13"/>
      <c r="AL34" s="13"/>
      <c r="AM34" s="13"/>
      <c r="AN34" s="13"/>
      <c r="AO34" s="13"/>
      <c r="AP34" s="13"/>
      <c r="AQ34" s="13"/>
      <c r="AR34" s="13"/>
      <c r="AS34" s="13"/>
      <c r="AT34" s="13"/>
      <c r="AU34" s="13"/>
      <c r="AV34" s="13"/>
      <c r="AW34" s="13"/>
      <c r="AX34" s="13"/>
      <c r="AY34" s="13"/>
      <c r="AZ34" s="13"/>
      <c r="BA34" s="13"/>
      <c r="BB34" s="13"/>
    </row>
    <row r="35" spans="1:54" ht="24" customHeight="1">
      <c r="A35" s="10"/>
      <c r="B35" s="336">
        <f>SUM(E36:E39)</f>
        <v>4</v>
      </c>
      <c r="C35" s="233" t="s">
        <v>80</v>
      </c>
      <c r="D35" s="186" t="s">
        <v>80</v>
      </c>
      <c r="E35" s="191"/>
      <c r="F35" s="203"/>
      <c r="G35" s="46"/>
      <c r="H35" s="139"/>
      <c r="I35" s="55"/>
      <c r="J35" s="195"/>
      <c r="K35" s="139"/>
      <c r="L35" s="55"/>
      <c r="M35" s="365" t="s">
        <v>54</v>
      </c>
      <c r="N35" s="16"/>
      <c r="O35" s="365" t="s">
        <v>54</v>
      </c>
      <c r="P35" s="26"/>
      <c r="R35" s="1"/>
    </row>
    <row r="36" spans="1:54">
      <c r="A36" s="10"/>
      <c r="B36" s="337"/>
      <c r="C36" s="234" t="s">
        <v>82</v>
      </c>
      <c r="D36" s="241" t="s">
        <v>82</v>
      </c>
      <c r="E36" s="321">
        <f>IF(F36="Consistently Demonstrates",4,IF(F36="Sometimes Demonstrates",3,IF(F36="Improvement Needed",2,0)))</f>
        <v>4</v>
      </c>
      <c r="F36" s="335" t="s">
        <v>36</v>
      </c>
      <c r="G36" s="388" t="s">
        <v>185</v>
      </c>
      <c r="H36" s="321">
        <f>IF(J36="Consistently Demonstrates",4,IF(J36="Sometimes Demonstrates",3,IF(J36="Improvement Needed",2,0)))</f>
        <v>0</v>
      </c>
      <c r="I36" s="194"/>
      <c r="J36" s="329" t="s">
        <v>54</v>
      </c>
      <c r="K36" s="139"/>
      <c r="L36" s="194"/>
      <c r="M36" s="344"/>
      <c r="N36" s="26"/>
      <c r="O36" s="344"/>
      <c r="P36" s="26"/>
      <c r="R36" s="1"/>
    </row>
    <row r="37" spans="1:54" ht="15" customHeight="1">
      <c r="A37" s="10"/>
      <c r="B37" s="337"/>
      <c r="C37" s="234" t="s">
        <v>151</v>
      </c>
      <c r="D37" s="241" t="s">
        <v>151</v>
      </c>
      <c r="E37" s="322"/>
      <c r="F37" s="350"/>
      <c r="G37" s="312"/>
      <c r="H37" s="322"/>
      <c r="I37" s="194"/>
      <c r="J37" s="310"/>
      <c r="K37" s="139"/>
      <c r="L37" s="194"/>
      <c r="M37" s="344"/>
      <c r="N37" s="26"/>
      <c r="O37" s="344"/>
      <c r="P37" s="26"/>
      <c r="R37" s="1"/>
    </row>
    <row r="38" spans="1:54" ht="15" customHeight="1">
      <c r="A38" s="10"/>
      <c r="B38" s="337"/>
      <c r="C38" s="234" t="s">
        <v>152</v>
      </c>
      <c r="D38" s="241" t="s">
        <v>152</v>
      </c>
      <c r="E38" s="322"/>
      <c r="F38" s="350"/>
      <c r="G38" s="312"/>
      <c r="H38" s="322"/>
      <c r="I38" s="194"/>
      <c r="J38" s="310"/>
      <c r="K38" s="139"/>
      <c r="L38" s="194"/>
      <c r="M38" s="344"/>
      <c r="N38" s="26"/>
      <c r="O38" s="344"/>
      <c r="P38" s="26"/>
      <c r="R38" s="1"/>
    </row>
    <row r="39" spans="1:54" s="274" customFormat="1" ht="32.1" customHeight="1">
      <c r="A39" s="10"/>
      <c r="B39" s="337"/>
      <c r="C39" s="234"/>
      <c r="D39" s="241" t="s">
        <v>186</v>
      </c>
      <c r="E39" s="322"/>
      <c r="F39" s="328"/>
      <c r="G39" s="312"/>
      <c r="H39" s="322"/>
      <c r="I39" s="194"/>
      <c r="J39" s="310"/>
      <c r="K39" s="139"/>
      <c r="L39" s="194"/>
      <c r="M39" s="344"/>
      <c r="N39" s="26"/>
      <c r="O39" s="344"/>
      <c r="P39" s="26"/>
      <c r="R39" s="1"/>
    </row>
    <row r="40" spans="1:54" s="274" customFormat="1" ht="15" customHeight="1">
      <c r="A40" s="10"/>
      <c r="B40" s="286"/>
      <c r="C40" s="234"/>
      <c r="D40" s="205"/>
      <c r="E40" s="204"/>
      <c r="F40" s="205"/>
      <c r="G40" s="312"/>
      <c r="H40" s="204"/>
      <c r="I40" s="206"/>
      <c r="J40" s="207"/>
      <c r="K40" s="321">
        <f>IF(M35="Consistently Demonstrates",4,IF(M35="Sometimes Demonstrates",3,IF(M35="Improvement Needed",2,0)))</f>
        <v>0</v>
      </c>
      <c r="L40" s="206"/>
      <c r="M40" s="344"/>
      <c r="N40" s="26"/>
      <c r="O40" s="344"/>
      <c r="P40" s="278"/>
      <c r="R40" s="1"/>
    </row>
    <row r="41" spans="1:54" s="274" customFormat="1" ht="24" customHeight="1">
      <c r="A41" s="10"/>
      <c r="B41" s="336">
        <f>SUM(E42:E43)</f>
        <v>4</v>
      </c>
      <c r="C41" s="233" t="s">
        <v>83</v>
      </c>
      <c r="D41" s="238" t="s">
        <v>83</v>
      </c>
      <c r="E41" s="191"/>
      <c r="F41" s="208"/>
      <c r="G41" s="312"/>
      <c r="H41" s="191"/>
      <c r="I41" s="209"/>
      <c r="J41" s="195"/>
      <c r="K41" s="322"/>
      <c r="L41" s="209"/>
      <c r="M41" s="344"/>
      <c r="N41" s="278"/>
      <c r="O41" s="344"/>
      <c r="P41" s="26"/>
      <c r="R41" s="1"/>
    </row>
    <row r="42" spans="1:54" s="274" customFormat="1" ht="15.95" customHeight="1">
      <c r="A42" s="10"/>
      <c r="B42" s="337"/>
      <c r="C42" s="234" t="s">
        <v>84</v>
      </c>
      <c r="D42" s="241" t="s">
        <v>187</v>
      </c>
      <c r="E42" s="321">
        <f>IF(F42="Consistently Demonstrates",4,IF(F42="Sometimes Demonstrates",3,IF(F42="Improvement Needed",2,0)))</f>
        <v>4</v>
      </c>
      <c r="F42" s="335" t="s">
        <v>36</v>
      </c>
      <c r="G42" s="312"/>
      <c r="H42" s="321">
        <f>IF(J42="Consistently Demonstrates",4,IF(J42="Sometimes Demonstrates",3,IF(J42="Improvement Needed",2,0)))</f>
        <v>0</v>
      </c>
      <c r="I42" s="194"/>
      <c r="J42" s="329" t="s">
        <v>54</v>
      </c>
      <c r="K42" s="322"/>
      <c r="L42" s="194"/>
      <c r="M42" s="344"/>
      <c r="N42" s="26"/>
      <c r="O42" s="344"/>
      <c r="P42" s="26"/>
      <c r="R42" s="1"/>
    </row>
    <row r="43" spans="1:54" s="274" customFormat="1" ht="15.95" customHeight="1">
      <c r="A43" s="10"/>
      <c r="B43" s="337"/>
      <c r="C43" s="234" t="s">
        <v>86</v>
      </c>
      <c r="D43" s="241" t="s">
        <v>188</v>
      </c>
      <c r="E43" s="322"/>
      <c r="F43" s="328"/>
      <c r="G43" s="312"/>
      <c r="H43" s="322"/>
      <c r="I43" s="194"/>
      <c r="J43" s="310"/>
      <c r="K43" s="322"/>
      <c r="L43" s="194"/>
      <c r="M43" s="344"/>
      <c r="N43" s="26"/>
      <c r="O43" s="344"/>
      <c r="P43" s="26"/>
      <c r="R43" s="1"/>
    </row>
    <row r="44" spans="1:54" s="274" customFormat="1" ht="33.950000000000003" customHeight="1">
      <c r="A44" s="10"/>
      <c r="B44" s="102"/>
      <c r="C44" s="234"/>
      <c r="D44" s="205"/>
      <c r="E44" s="281"/>
      <c r="F44" s="205"/>
      <c r="G44" s="312"/>
      <c r="H44" s="281"/>
      <c r="I44" s="194"/>
      <c r="J44" s="207"/>
      <c r="K44" s="139"/>
      <c r="L44" s="194"/>
      <c r="M44" s="344"/>
      <c r="N44" s="26"/>
      <c r="O44" s="344"/>
      <c r="P44" s="26"/>
      <c r="R44" s="1"/>
    </row>
    <row r="45" spans="1:54" s="274" customFormat="1" ht="24" customHeight="1">
      <c r="A45" s="10"/>
      <c r="B45" s="336">
        <f>SUM(E46:E47)</f>
        <v>4</v>
      </c>
      <c r="C45" s="233" t="s">
        <v>87</v>
      </c>
      <c r="D45" s="238" t="s">
        <v>87</v>
      </c>
      <c r="E45" s="204"/>
      <c r="F45" s="205"/>
      <c r="G45" s="312"/>
      <c r="H45" s="204"/>
      <c r="I45" s="206"/>
      <c r="J45" s="207"/>
      <c r="K45" s="139"/>
      <c r="L45" s="206"/>
      <c r="M45" s="344"/>
      <c r="N45" s="26"/>
      <c r="O45" s="344"/>
      <c r="P45" s="26"/>
      <c r="R45" s="1"/>
    </row>
    <row r="46" spans="1:54" s="274" customFormat="1" ht="17.100000000000001" customHeight="1">
      <c r="A46" s="10"/>
      <c r="B46" s="337"/>
      <c r="C46" s="234" t="s">
        <v>153</v>
      </c>
      <c r="D46" s="241" t="s">
        <v>189</v>
      </c>
      <c r="E46" s="383">
        <f>IF(F46="Consistently Demonstrates",4,IF(F46="Sometimes Demonstrates",3,IF(F46="Improvement Needed",2,0)))</f>
        <v>4</v>
      </c>
      <c r="F46" s="335" t="s">
        <v>36</v>
      </c>
      <c r="G46" s="312"/>
      <c r="H46" s="341">
        <f>IF(J46="Consistently Demonstrates",4,IF(J46="Sometimes Demonstrates",3,IF(J46="Improvement Needed",2,0)))</f>
        <v>0</v>
      </c>
      <c r="I46" s="194"/>
      <c r="J46" s="343" t="s">
        <v>54</v>
      </c>
      <c r="K46" s="139"/>
      <c r="L46" s="194"/>
      <c r="M46" s="344"/>
      <c r="N46" s="26"/>
      <c r="O46" s="344"/>
      <c r="P46" s="26"/>
      <c r="R46" s="1"/>
    </row>
    <row r="47" spans="1:54" s="274" customFormat="1" ht="361.5" customHeight="1">
      <c r="A47" s="10"/>
      <c r="B47" s="337"/>
      <c r="C47" s="278"/>
      <c r="D47" s="241" t="s">
        <v>190</v>
      </c>
      <c r="E47" s="384"/>
      <c r="F47" s="328"/>
      <c r="G47" s="312"/>
      <c r="H47" s="342"/>
      <c r="I47" s="194"/>
      <c r="J47" s="344"/>
      <c r="K47" s="139"/>
      <c r="L47" s="194"/>
      <c r="M47" s="344"/>
      <c r="N47" s="26"/>
      <c r="O47" s="344"/>
      <c r="P47" s="26"/>
    </row>
    <row r="48" spans="1:54" s="274" customFormat="1" ht="15.95" customHeight="1">
      <c r="A48" s="10"/>
      <c r="B48" s="56"/>
      <c r="C48" s="47"/>
      <c r="D48" s="196"/>
      <c r="E48" s="210"/>
      <c r="F48" s="197"/>
      <c r="G48" s="57"/>
      <c r="H48" s="281"/>
      <c r="I48" s="275"/>
      <c r="J48" s="95"/>
      <c r="K48" s="139"/>
      <c r="L48" s="275"/>
      <c r="M48" s="95"/>
      <c r="N48" s="26"/>
      <c r="O48" s="95"/>
      <c r="P48" s="26"/>
    </row>
    <row r="49" spans="1:54" s="278" customFormat="1">
      <c r="A49" s="13"/>
      <c r="B49" s="14"/>
      <c r="C49" s="14"/>
      <c r="D49" s="14"/>
      <c r="E49" s="116"/>
      <c r="F49" s="15"/>
      <c r="G49" s="14"/>
      <c r="H49" s="138"/>
      <c r="I49" s="16"/>
      <c r="J49" s="14"/>
      <c r="K49" s="138"/>
      <c r="L49" s="16"/>
      <c r="M49" s="14"/>
      <c r="N49" s="26"/>
      <c r="O49" s="14"/>
      <c r="P49" s="16"/>
      <c r="Q49" s="274"/>
      <c r="R49" s="27"/>
      <c r="S49" s="13"/>
      <c r="T49" s="13"/>
      <c r="U49" s="13"/>
      <c r="V49" s="13"/>
      <c r="W49" s="13"/>
      <c r="X49" s="13"/>
      <c r="Y49" s="13"/>
      <c r="Z49" s="13"/>
      <c r="AA49" s="13"/>
      <c r="AB49" s="13"/>
      <c r="AC49" s="13"/>
      <c r="AD49" s="13"/>
      <c r="AE49" s="13"/>
      <c r="AF49" s="13"/>
      <c r="AG49" s="13"/>
      <c r="AH49" s="13"/>
      <c r="AI49" s="13"/>
      <c r="AJ49" s="13"/>
      <c r="AK49" s="13"/>
      <c r="AL49" s="13"/>
      <c r="AM49" s="13"/>
      <c r="AN49" s="13"/>
      <c r="AO49" s="13"/>
      <c r="AP49" s="13"/>
      <c r="AQ49" s="13"/>
      <c r="AR49" s="13"/>
      <c r="AS49" s="13"/>
      <c r="AT49" s="13"/>
      <c r="AU49" s="13"/>
      <c r="AV49" s="13"/>
      <c r="AW49" s="13"/>
      <c r="AX49" s="13"/>
      <c r="AY49" s="13"/>
      <c r="AZ49" s="13"/>
      <c r="BA49" s="13"/>
      <c r="BB49" s="13"/>
    </row>
    <row r="50" spans="1:54" s="13" customFormat="1">
      <c r="B50" s="14"/>
      <c r="C50" s="14"/>
      <c r="D50" s="14"/>
      <c r="E50" s="116"/>
      <c r="F50" s="15"/>
      <c r="G50" s="14"/>
      <c r="H50" s="138"/>
      <c r="I50" s="16"/>
      <c r="J50" s="14"/>
      <c r="K50" s="147"/>
      <c r="L50" s="16"/>
      <c r="M50" s="14"/>
      <c r="N50" s="16"/>
      <c r="O50" s="14"/>
      <c r="P50" s="16"/>
      <c r="Q50" s="274"/>
    </row>
    <row r="51" spans="1:54" s="13" customFormat="1">
      <c r="A51" s="25"/>
      <c r="B51" s="86"/>
      <c r="C51" s="88"/>
      <c r="D51" s="88"/>
      <c r="E51" s="118"/>
      <c r="F51" s="45"/>
      <c r="G51" s="89"/>
      <c r="H51" s="138"/>
      <c r="I51" s="16"/>
      <c r="J51" s="94"/>
      <c r="K51" s="147"/>
      <c r="L51" s="16"/>
      <c r="M51" s="94"/>
      <c r="N51" s="16"/>
      <c r="O51" s="94"/>
      <c r="P51" s="16"/>
      <c r="Q51" s="274"/>
    </row>
    <row r="52" spans="1:54" s="274" customFormat="1" ht="19.5" customHeight="1">
      <c r="A52" s="10"/>
      <c r="B52" s="326" t="s">
        <v>90</v>
      </c>
      <c r="C52" s="327"/>
      <c r="D52" s="328"/>
      <c r="E52" s="119"/>
      <c r="F52" s="15"/>
      <c r="G52" s="184" t="s">
        <v>52</v>
      </c>
      <c r="H52" s="138"/>
      <c r="I52" s="16"/>
      <c r="J52" s="90"/>
      <c r="K52" s="138"/>
      <c r="L52" s="16"/>
      <c r="M52" s="91"/>
      <c r="N52" s="16"/>
      <c r="O52" s="91"/>
      <c r="P52" s="16"/>
    </row>
    <row r="53" spans="1:54" s="274" customFormat="1" ht="18" customHeight="1">
      <c r="A53" s="10"/>
      <c r="B53" s="371">
        <f>SUM(E54:E56)</f>
        <v>4</v>
      </c>
      <c r="C53" s="212" t="s">
        <v>191</v>
      </c>
      <c r="D53" s="260" t="s">
        <v>91</v>
      </c>
      <c r="E53" s="191"/>
      <c r="F53" s="203"/>
      <c r="G53" s="211"/>
      <c r="H53" s="139"/>
      <c r="I53" s="39"/>
      <c r="J53" s="193"/>
      <c r="K53" s="139"/>
      <c r="L53" s="39"/>
      <c r="M53" s="366" t="s">
        <v>54</v>
      </c>
      <c r="N53" s="16"/>
      <c r="O53" s="366" t="s">
        <v>54</v>
      </c>
      <c r="P53" s="26"/>
    </row>
    <row r="54" spans="1:54" s="274" customFormat="1" ht="38.1" customHeight="1">
      <c r="A54" s="10"/>
      <c r="B54" s="362"/>
      <c r="C54" s="272" t="s">
        <v>154</v>
      </c>
      <c r="D54" s="241" t="s">
        <v>192</v>
      </c>
      <c r="E54" s="321">
        <f>IF(F54="Consistently Demonstrates",4,IF(F54="Sometimes Demonstrates",3,IF(F54="Improvement Needed",2,0)))</f>
        <v>4</v>
      </c>
      <c r="F54" s="345" t="s">
        <v>36</v>
      </c>
      <c r="G54" s="389" t="s">
        <v>193</v>
      </c>
      <c r="H54" s="321">
        <f>IF(J54="Consistently Demonstrates",4,IF(J54="Sometimes Demonstrates",3,IF(J54="Improvement Needed",2,0)))</f>
        <v>0</v>
      </c>
      <c r="I54" s="275"/>
      <c r="J54" s="325" t="s">
        <v>54</v>
      </c>
      <c r="K54" s="139"/>
      <c r="L54" s="275"/>
      <c r="M54" s="324"/>
      <c r="N54" s="26"/>
      <c r="O54" s="324"/>
      <c r="P54" s="26"/>
    </row>
    <row r="55" spans="1:54" s="274" customFormat="1" ht="15.95" customHeight="1">
      <c r="A55" s="10"/>
      <c r="B55" s="362"/>
      <c r="C55" s="234" t="s">
        <v>94</v>
      </c>
      <c r="D55" s="241" t="s">
        <v>194</v>
      </c>
      <c r="E55" s="322"/>
      <c r="F55" s="350"/>
      <c r="G55" s="310"/>
      <c r="H55" s="322"/>
      <c r="I55" s="275"/>
      <c r="J55" s="324"/>
      <c r="K55" s="139"/>
      <c r="L55" s="275"/>
      <c r="M55" s="324"/>
      <c r="N55" s="26"/>
      <c r="O55" s="324"/>
      <c r="P55" s="26"/>
    </row>
    <row r="56" spans="1:54" s="274" customFormat="1" ht="15.95" customHeight="1">
      <c r="A56" s="10"/>
      <c r="B56" s="362"/>
      <c r="C56" s="234" t="s">
        <v>95</v>
      </c>
      <c r="D56" s="241" t="s">
        <v>195</v>
      </c>
      <c r="E56" s="322"/>
      <c r="F56" s="328"/>
      <c r="G56" s="310"/>
      <c r="H56" s="322"/>
      <c r="I56" s="275"/>
      <c r="J56" s="324"/>
      <c r="K56" s="139"/>
      <c r="L56" s="275"/>
      <c r="M56" s="324"/>
      <c r="N56" s="26"/>
      <c r="O56" s="324"/>
      <c r="P56" s="26"/>
    </row>
    <row r="57" spans="1:54" s="274" customFormat="1" ht="20.100000000000001" customHeight="1">
      <c r="A57" s="10"/>
      <c r="B57" s="103"/>
      <c r="C57" s="234"/>
      <c r="D57" s="205"/>
      <c r="E57" s="281"/>
      <c r="F57" s="92"/>
      <c r="G57" s="310"/>
      <c r="H57" s="281"/>
      <c r="I57" s="275"/>
      <c r="J57" s="51"/>
      <c r="K57" s="139"/>
      <c r="L57" s="275"/>
      <c r="M57" s="324"/>
      <c r="N57" s="26"/>
      <c r="O57" s="324"/>
      <c r="P57" s="26"/>
    </row>
    <row r="58" spans="1:54" s="274" customFormat="1" ht="24" customHeight="1">
      <c r="A58" s="10"/>
      <c r="B58" s="371">
        <f>SUM(E59:E60)</f>
        <v>4</v>
      </c>
      <c r="C58" s="233" t="s">
        <v>96</v>
      </c>
      <c r="D58" s="233" t="s">
        <v>96</v>
      </c>
      <c r="E58" s="191"/>
      <c r="F58" s="203"/>
      <c r="G58" s="310"/>
      <c r="H58" s="191"/>
      <c r="I58" s="192"/>
      <c r="J58" s="193"/>
      <c r="K58" s="321">
        <f>IF(M53="Consistently Demonstrates",4,IF(M53="Sometimes Demonstrates",3,IF(M53="Improvement Needed",2,0)))</f>
        <v>0</v>
      </c>
      <c r="L58" s="192"/>
      <c r="M58" s="324"/>
      <c r="N58" s="26"/>
      <c r="O58" s="324"/>
      <c r="P58" s="26"/>
    </row>
    <row r="59" spans="1:54" s="274" customFormat="1" ht="15.95" customHeight="1">
      <c r="A59" s="10"/>
      <c r="B59" s="362"/>
      <c r="C59" s="234" t="s">
        <v>155</v>
      </c>
      <c r="D59" s="241" t="s">
        <v>196</v>
      </c>
      <c r="E59" s="321">
        <f>IF(F59="Consistently Demonstrates",4,IF(F59="Sometimes Demonstrates",3,IF(F59="Improvement Needed",2,0)))</f>
        <v>4</v>
      </c>
      <c r="F59" s="345" t="s">
        <v>36</v>
      </c>
      <c r="G59" s="310"/>
      <c r="H59" s="321">
        <f>IF(J59="Consistently Demonstrates",4,IF(J59="Sometimes Demonstrates",3,IF(J59="Improvement Needed",2,0)))</f>
        <v>0</v>
      </c>
      <c r="I59" s="275"/>
      <c r="J59" s="325" t="s">
        <v>54</v>
      </c>
      <c r="K59" s="322"/>
      <c r="L59" s="275"/>
      <c r="M59" s="324"/>
      <c r="N59" s="26"/>
      <c r="O59" s="324"/>
      <c r="P59" s="26"/>
    </row>
    <row r="60" spans="1:54" s="274" customFormat="1" ht="29.1" customHeight="1">
      <c r="A60" s="10"/>
      <c r="B60" s="362"/>
      <c r="C60" s="261"/>
      <c r="D60" s="241" t="s">
        <v>197</v>
      </c>
      <c r="E60" s="322"/>
      <c r="F60" s="328"/>
      <c r="G60" s="310"/>
      <c r="H60" s="322"/>
      <c r="I60" s="275"/>
      <c r="J60" s="324"/>
      <c r="K60" s="322"/>
      <c r="L60" s="275"/>
      <c r="M60" s="324"/>
      <c r="N60" s="26"/>
      <c r="O60" s="324"/>
      <c r="P60" s="26"/>
    </row>
    <row r="61" spans="1:54" s="274" customFormat="1" ht="15.95" customHeight="1">
      <c r="A61" s="10"/>
      <c r="B61" s="293"/>
      <c r="C61" s="261"/>
      <c r="D61" s="241"/>
      <c r="E61" s="204"/>
      <c r="F61" s="92"/>
      <c r="G61" s="310"/>
      <c r="H61" s="204"/>
      <c r="I61" s="92"/>
      <c r="J61" s="51"/>
      <c r="K61" s="140"/>
      <c r="L61" s="92"/>
      <c r="M61" s="324"/>
      <c r="N61" s="26"/>
      <c r="O61" s="324"/>
      <c r="P61" s="278"/>
    </row>
    <row r="62" spans="1:54" s="274" customFormat="1" ht="24" customHeight="1">
      <c r="A62" s="10"/>
      <c r="B62" s="371">
        <f>SUM(E63:E64)</f>
        <v>4</v>
      </c>
      <c r="C62" s="233" t="s">
        <v>99</v>
      </c>
      <c r="D62" s="233" t="s">
        <v>99</v>
      </c>
      <c r="E62" s="191"/>
      <c r="F62" s="203"/>
      <c r="G62" s="310"/>
      <c r="H62" s="191"/>
      <c r="I62" s="192"/>
      <c r="J62" s="193"/>
      <c r="K62" s="139"/>
      <c r="L62" s="192"/>
      <c r="M62" s="324"/>
      <c r="N62" s="278"/>
      <c r="O62" s="324"/>
      <c r="P62" s="26"/>
    </row>
    <row r="63" spans="1:54" s="274" customFormat="1" ht="15.95" customHeight="1">
      <c r="A63" s="10"/>
      <c r="B63" s="362"/>
      <c r="C63" s="234" t="s">
        <v>101</v>
      </c>
      <c r="D63" s="241" t="s">
        <v>198</v>
      </c>
      <c r="E63" s="359">
        <f>IF(F63="Consistently Demonstrates",4,IF(F63="Sometimes Demonstrates",3,IF(F63="Improvement Needed",2,0)))</f>
        <v>4</v>
      </c>
      <c r="F63" s="345" t="s">
        <v>36</v>
      </c>
      <c r="G63" s="310"/>
      <c r="H63" s="367">
        <f>IF(J63="Consistently Demonstrates",4,IF(J63="Sometimes Demonstrates",3,IF(J63="Improvement Needed",2,0)))</f>
        <v>0</v>
      </c>
      <c r="I63" s="282"/>
      <c r="J63" s="325" t="s">
        <v>54</v>
      </c>
      <c r="K63" s="139"/>
      <c r="L63" s="282"/>
      <c r="M63" s="324"/>
      <c r="N63" s="26"/>
      <c r="O63" s="324"/>
      <c r="P63" s="26"/>
    </row>
    <row r="64" spans="1:54" s="274" customFormat="1" ht="336" customHeight="1">
      <c r="A64" s="10"/>
      <c r="B64" s="362"/>
      <c r="C64" s="234" t="s">
        <v>102</v>
      </c>
      <c r="D64" s="241" t="s">
        <v>199</v>
      </c>
      <c r="E64" s="360"/>
      <c r="F64" s="328"/>
      <c r="G64" s="310"/>
      <c r="H64" s="368"/>
      <c r="I64" s="282"/>
      <c r="J64" s="324"/>
      <c r="K64" s="139"/>
      <c r="L64" s="282"/>
      <c r="M64" s="324"/>
      <c r="N64" s="26"/>
      <c r="O64" s="324"/>
      <c r="P64" s="26"/>
    </row>
    <row r="65" spans="1:16" s="274" customFormat="1" ht="15.95" customHeight="1">
      <c r="A65" s="10"/>
      <c r="B65" s="56"/>
      <c r="C65" s="47"/>
      <c r="D65" s="196"/>
      <c r="E65" s="296"/>
      <c r="F65" s="213"/>
      <c r="G65" s="57"/>
      <c r="H65" s="281"/>
      <c r="I65" s="275"/>
      <c r="J65" s="95"/>
      <c r="K65" s="139"/>
      <c r="L65" s="275"/>
      <c r="M65" s="95"/>
      <c r="N65" s="26"/>
      <c r="O65" s="95"/>
      <c r="P65" s="26"/>
    </row>
    <row r="66" spans="1:16" s="274" customFormat="1" ht="15.95" customHeight="1">
      <c r="A66" s="10"/>
      <c r="B66" s="58"/>
      <c r="C66" s="278"/>
      <c r="D66" s="40"/>
      <c r="E66" s="281"/>
      <c r="F66" s="275"/>
      <c r="G66" s="214"/>
      <c r="H66" s="281"/>
      <c r="I66" s="275"/>
      <c r="J66" s="284"/>
      <c r="K66" s="139"/>
      <c r="L66" s="275"/>
      <c r="M66" s="273"/>
      <c r="N66" s="26"/>
      <c r="O66" s="273"/>
      <c r="P66" s="26"/>
    </row>
    <row r="67" spans="1:16" s="274" customFormat="1" ht="15.95" customHeight="1">
      <c r="A67" s="10"/>
      <c r="B67" s="58"/>
      <c r="C67" s="278"/>
      <c r="D67" s="40"/>
      <c r="E67" s="281"/>
      <c r="F67" s="275"/>
      <c r="G67" s="214"/>
      <c r="H67" s="281"/>
      <c r="I67" s="275"/>
      <c r="J67" s="284"/>
      <c r="K67" s="139"/>
      <c r="L67" s="275"/>
      <c r="M67" s="273"/>
      <c r="N67" s="26"/>
      <c r="O67" s="273"/>
      <c r="P67" s="26"/>
    </row>
    <row r="68" spans="1:16" s="13" customFormat="1">
      <c r="A68" s="25"/>
      <c r="B68" s="86"/>
      <c r="C68" s="88"/>
      <c r="D68" s="88"/>
      <c r="E68" s="118"/>
      <c r="F68" s="45"/>
      <c r="G68" s="89"/>
      <c r="H68" s="138"/>
      <c r="I68" s="16"/>
      <c r="J68" s="94"/>
      <c r="K68" s="138"/>
      <c r="L68" s="16"/>
      <c r="M68" s="94"/>
      <c r="N68" s="26"/>
      <c r="O68" s="94"/>
      <c r="P68" s="16"/>
    </row>
    <row r="69" spans="1:16" s="274" customFormat="1" ht="19.5" customHeight="1">
      <c r="A69" s="10"/>
      <c r="B69" s="326" t="s">
        <v>103</v>
      </c>
      <c r="C69" s="327"/>
      <c r="D69" s="328"/>
      <c r="E69" s="120"/>
      <c r="F69" s="92"/>
      <c r="G69" s="184" t="s">
        <v>52</v>
      </c>
      <c r="H69" s="139"/>
      <c r="I69" s="39"/>
      <c r="J69" s="215"/>
      <c r="K69" s="139"/>
      <c r="L69" s="39"/>
      <c r="M69" s="363" t="s">
        <v>54</v>
      </c>
      <c r="N69" s="16"/>
      <c r="O69" s="363" t="s">
        <v>54</v>
      </c>
      <c r="P69" s="16"/>
    </row>
    <row r="70" spans="1:16" s="274" customFormat="1" ht="24" customHeight="1">
      <c r="A70" s="10"/>
      <c r="B70" s="361">
        <f>SUM(E71:E74)</f>
        <v>4</v>
      </c>
      <c r="C70" s="186" t="s">
        <v>200</v>
      </c>
      <c r="D70" s="186" t="s">
        <v>200</v>
      </c>
      <c r="E70" s="191"/>
      <c r="F70" s="203"/>
      <c r="G70" s="211"/>
      <c r="H70" s="139"/>
      <c r="I70" s="39"/>
      <c r="J70" s="216"/>
      <c r="K70" s="139"/>
      <c r="L70" s="39"/>
      <c r="M70" s="324"/>
      <c r="N70" s="16"/>
      <c r="O70" s="324"/>
      <c r="P70" s="26"/>
    </row>
    <row r="71" spans="1:16" s="274" customFormat="1" ht="34.5" customHeight="1">
      <c r="A71" s="10"/>
      <c r="B71" s="362"/>
      <c r="C71" s="241" t="s">
        <v>201</v>
      </c>
      <c r="D71" s="241" t="s">
        <v>202</v>
      </c>
      <c r="E71" s="321">
        <f>IF(F71="Consistently Demonstrates",4,IF(F71="Sometimes Demonstrates",3,IF(F71="Improvement Needed",2,0)))</f>
        <v>4</v>
      </c>
      <c r="F71" s="345" t="s">
        <v>36</v>
      </c>
      <c r="G71" s="389" t="s">
        <v>203</v>
      </c>
      <c r="H71" s="321">
        <f>IF(J71="Consistently Demonstrates",4,IF(J71="Sometimes Demonstrates",3,IF(J71="Improvement Needed",2,0)))</f>
        <v>0</v>
      </c>
      <c r="I71" s="275"/>
      <c r="J71" s="323" t="s">
        <v>54</v>
      </c>
      <c r="K71" s="139"/>
      <c r="L71" s="275"/>
      <c r="M71" s="324"/>
      <c r="N71" s="26"/>
      <c r="O71" s="324"/>
      <c r="P71" s="26"/>
    </row>
    <row r="72" spans="1:16" s="274" customFormat="1" ht="15.95" customHeight="1">
      <c r="A72" s="10"/>
      <c r="B72" s="362"/>
      <c r="C72" s="241" t="s">
        <v>204</v>
      </c>
      <c r="D72" s="241" t="s">
        <v>205</v>
      </c>
      <c r="E72" s="322"/>
      <c r="F72" s="350"/>
      <c r="G72" s="310"/>
      <c r="H72" s="322"/>
      <c r="I72" s="275"/>
      <c r="J72" s="324"/>
      <c r="K72" s="139"/>
      <c r="L72" s="275"/>
      <c r="M72" s="324"/>
      <c r="N72" s="26"/>
      <c r="O72" s="324"/>
      <c r="P72" s="26"/>
    </row>
    <row r="73" spans="1:16" s="274" customFormat="1" ht="32.450000000000003" customHeight="1">
      <c r="A73" s="10"/>
      <c r="B73" s="362"/>
      <c r="C73" s="241" t="s">
        <v>206</v>
      </c>
      <c r="D73" s="241" t="s">
        <v>207</v>
      </c>
      <c r="E73" s="322"/>
      <c r="F73" s="328"/>
      <c r="G73" s="310"/>
      <c r="H73" s="322"/>
      <c r="I73" s="275"/>
      <c r="J73" s="324"/>
      <c r="K73" s="139"/>
      <c r="L73" s="275"/>
      <c r="M73" s="324"/>
      <c r="N73" s="26"/>
      <c r="O73" s="324"/>
      <c r="P73" s="26"/>
    </row>
    <row r="74" spans="1:16" s="274" customFormat="1" ht="15.95" customHeight="1">
      <c r="A74" s="10"/>
      <c r="B74" s="362"/>
      <c r="C74" s="241" t="s">
        <v>208</v>
      </c>
      <c r="D74" s="241" t="s">
        <v>209</v>
      </c>
      <c r="E74" s="204"/>
      <c r="F74" s="92"/>
      <c r="G74" s="310"/>
      <c r="H74" s="204"/>
      <c r="I74" s="92"/>
      <c r="J74" s="215"/>
      <c r="K74" s="140"/>
      <c r="L74" s="92"/>
      <c r="M74" s="324"/>
      <c r="N74" s="26"/>
      <c r="O74" s="324"/>
      <c r="P74" s="278"/>
    </row>
    <row r="75" spans="1:16" s="274" customFormat="1" ht="15.95" customHeight="1">
      <c r="A75" s="10"/>
      <c r="B75" s="290"/>
      <c r="C75" s="40"/>
      <c r="D75" s="241"/>
      <c r="E75" s="204"/>
      <c r="F75" s="92"/>
      <c r="G75" s="310"/>
      <c r="H75" s="204"/>
      <c r="I75" s="92"/>
      <c r="J75" s="215"/>
      <c r="K75" s="140"/>
      <c r="L75" s="92"/>
      <c r="M75" s="324"/>
      <c r="N75" s="278"/>
      <c r="O75" s="324"/>
      <c r="P75" s="278"/>
    </row>
    <row r="76" spans="1:16" s="274" customFormat="1" ht="24" customHeight="1">
      <c r="A76" s="10"/>
      <c r="B76" s="361">
        <f>SUM(E77:E80)</f>
        <v>4</v>
      </c>
      <c r="C76" s="186" t="s">
        <v>210</v>
      </c>
      <c r="D76" s="233" t="s">
        <v>210</v>
      </c>
      <c r="E76" s="191"/>
      <c r="F76" s="203"/>
      <c r="G76" s="310"/>
      <c r="H76" s="191"/>
      <c r="I76" s="192"/>
      <c r="J76" s="216"/>
      <c r="K76" s="139"/>
      <c r="L76" s="192"/>
      <c r="M76" s="324"/>
      <c r="N76" s="278"/>
      <c r="O76" s="324"/>
      <c r="P76" s="26"/>
    </row>
    <row r="77" spans="1:16" s="274" customFormat="1" ht="15.95" customHeight="1">
      <c r="A77" s="10"/>
      <c r="B77" s="362"/>
      <c r="C77" s="241" t="s">
        <v>211</v>
      </c>
      <c r="D77" s="241" t="s">
        <v>212</v>
      </c>
      <c r="E77" s="321">
        <f>IF(F77="Consistently Demonstrates",4,IF(F77="Sometimes Demonstrates",3,IF(F77="Improvement Needed",2,0)))</f>
        <v>4</v>
      </c>
      <c r="F77" s="345" t="s">
        <v>36</v>
      </c>
      <c r="G77" s="310"/>
      <c r="H77" s="321">
        <f>IF(J77="Consistently Demonstrates",4,IF(J77="Sometimes Demonstrates",3,IF(J77="Improvement Needed",2,0)))</f>
        <v>0</v>
      </c>
      <c r="I77" s="275"/>
      <c r="J77" s="323" t="s">
        <v>54</v>
      </c>
      <c r="K77" s="321">
        <f>IF(M69="Consistently Demonstrates",4,IF(M69="Sometimes Demonstrates",3,IF(M69="Improvement Needed",2,0)))</f>
        <v>0</v>
      </c>
      <c r="L77" s="275"/>
      <c r="M77" s="324"/>
      <c r="N77" s="26"/>
      <c r="O77" s="324"/>
      <c r="P77" s="26"/>
    </row>
    <row r="78" spans="1:16" s="274" customFormat="1" ht="15.95" customHeight="1">
      <c r="A78" s="10"/>
      <c r="B78" s="362"/>
      <c r="C78" s="39" t="s">
        <v>213</v>
      </c>
      <c r="D78" s="241" t="s">
        <v>214</v>
      </c>
      <c r="E78" s="322"/>
      <c r="F78" s="350"/>
      <c r="G78" s="310"/>
      <c r="H78" s="322"/>
      <c r="I78" s="275"/>
      <c r="J78" s="324"/>
      <c r="K78" s="322"/>
      <c r="L78" s="275"/>
      <c r="M78" s="324"/>
      <c r="N78" s="26"/>
      <c r="O78" s="324"/>
      <c r="P78" s="26"/>
    </row>
    <row r="79" spans="1:16" s="274" customFormat="1" ht="15.95" customHeight="1">
      <c r="A79" s="10"/>
      <c r="B79" s="362"/>
      <c r="C79" s="39" t="s">
        <v>215</v>
      </c>
      <c r="D79" s="241" t="s">
        <v>216</v>
      </c>
      <c r="E79" s="322"/>
      <c r="F79" s="350"/>
      <c r="G79" s="310"/>
      <c r="H79" s="322"/>
      <c r="I79" s="275"/>
      <c r="J79" s="324"/>
      <c r="K79" s="322"/>
      <c r="L79" s="275"/>
      <c r="M79" s="324"/>
      <c r="N79" s="26"/>
      <c r="O79" s="324"/>
      <c r="P79" s="26"/>
    </row>
    <row r="80" spans="1:16" s="274" customFormat="1" ht="35.1" customHeight="1">
      <c r="A80" s="10"/>
      <c r="B80" s="362"/>
      <c r="C80" s="39" t="s">
        <v>217</v>
      </c>
      <c r="D80" s="241" t="s">
        <v>218</v>
      </c>
      <c r="E80" s="322"/>
      <c r="F80" s="328"/>
      <c r="G80" s="310"/>
      <c r="H80" s="322"/>
      <c r="I80" s="275"/>
      <c r="J80" s="324"/>
      <c r="K80" s="322"/>
      <c r="L80" s="275"/>
      <c r="M80" s="324"/>
      <c r="N80" s="26"/>
      <c r="O80" s="324"/>
      <c r="P80" s="26"/>
    </row>
    <row r="81" spans="1:16" s="274" customFormat="1" ht="15.95" customHeight="1">
      <c r="A81" s="10"/>
      <c r="B81" s="290"/>
      <c r="C81" s="40"/>
      <c r="D81" s="241"/>
      <c r="E81" s="281"/>
      <c r="F81" s="92"/>
      <c r="G81" s="310"/>
      <c r="H81" s="281"/>
      <c r="I81" s="275"/>
      <c r="J81" s="215"/>
      <c r="K81" s="139"/>
      <c r="L81" s="275"/>
      <c r="M81" s="324"/>
      <c r="N81" s="26"/>
      <c r="O81" s="324"/>
      <c r="P81" s="26"/>
    </row>
    <row r="82" spans="1:16" s="274" customFormat="1" ht="24" customHeight="1">
      <c r="A82" s="10"/>
      <c r="B82" s="104"/>
      <c r="C82" s="186" t="s">
        <v>219</v>
      </c>
      <c r="D82" s="233" t="s">
        <v>219</v>
      </c>
      <c r="E82" s="191"/>
      <c r="F82" s="203"/>
      <c r="G82" s="310"/>
      <c r="H82" s="191"/>
      <c r="I82" s="192"/>
      <c r="J82" s="216"/>
      <c r="K82" s="139"/>
      <c r="L82" s="192"/>
      <c r="M82" s="324"/>
      <c r="N82" s="26"/>
      <c r="O82" s="324"/>
      <c r="P82" s="26"/>
    </row>
    <row r="83" spans="1:16" s="274" customFormat="1" ht="31.5" customHeight="1">
      <c r="A83" s="10"/>
      <c r="B83" s="361">
        <f>SUM(E83:E86)</f>
        <v>4</v>
      </c>
      <c r="C83" s="241" t="s">
        <v>220</v>
      </c>
      <c r="D83" s="241" t="s">
        <v>221</v>
      </c>
      <c r="E83" s="321">
        <f>IF(F83="Consistently Demonstrates",4,IF(F83="Sometimes Demonstrates",3,IF(F83="Improvement Needed",2,0)))</f>
        <v>4</v>
      </c>
      <c r="F83" s="345" t="s">
        <v>36</v>
      </c>
      <c r="G83" s="310"/>
      <c r="H83" s="321">
        <f>IF(J83="Consistently Demonstrates",4,IF(J83="Sometimes Demonstrates",3,IF(J83="Improvement Needed",2,0)))</f>
        <v>0</v>
      </c>
      <c r="I83" s="275"/>
      <c r="J83" s="323" t="s">
        <v>54</v>
      </c>
      <c r="K83" s="139"/>
      <c r="L83" s="275"/>
      <c r="M83" s="324"/>
      <c r="N83" s="26"/>
      <c r="O83" s="324"/>
      <c r="P83" s="26"/>
    </row>
    <row r="84" spans="1:16" s="274" customFormat="1" ht="31.5" customHeight="1">
      <c r="A84" s="10"/>
      <c r="B84" s="362"/>
      <c r="C84" s="241" t="s">
        <v>222</v>
      </c>
      <c r="D84" s="241" t="s">
        <v>223</v>
      </c>
      <c r="E84" s="322"/>
      <c r="F84" s="328"/>
      <c r="G84" s="310"/>
      <c r="H84" s="322"/>
      <c r="I84" s="275"/>
      <c r="J84" s="324"/>
      <c r="K84" s="139"/>
      <c r="L84" s="275"/>
      <c r="M84" s="324"/>
      <c r="N84" s="26"/>
      <c r="O84" s="324"/>
      <c r="P84" s="26"/>
    </row>
    <row r="85" spans="1:16" s="274" customFormat="1" ht="32.1" customHeight="1">
      <c r="A85" s="10"/>
      <c r="B85" s="362"/>
      <c r="C85" s="241" t="s">
        <v>224</v>
      </c>
      <c r="D85" s="241" t="s">
        <v>225</v>
      </c>
      <c r="E85" s="281"/>
      <c r="F85" s="275"/>
      <c r="G85" s="310"/>
      <c r="H85" s="281"/>
      <c r="I85" s="275"/>
      <c r="J85" s="282"/>
      <c r="K85" s="139"/>
      <c r="L85" s="275"/>
      <c r="M85" s="324"/>
      <c r="N85" s="26"/>
      <c r="O85" s="324"/>
      <c r="P85" s="26"/>
    </row>
    <row r="86" spans="1:16" s="274" customFormat="1" ht="33.950000000000003" customHeight="1">
      <c r="A86" s="10"/>
      <c r="B86" s="362"/>
      <c r="C86" s="241" t="s">
        <v>226</v>
      </c>
      <c r="D86" s="241" t="s">
        <v>227</v>
      </c>
      <c r="E86" s="204"/>
      <c r="F86" s="92"/>
      <c r="G86" s="310"/>
      <c r="H86" s="204"/>
      <c r="I86" s="92"/>
      <c r="J86" s="215"/>
      <c r="K86" s="140"/>
      <c r="L86" s="92"/>
      <c r="M86" s="324"/>
      <c r="N86" s="278"/>
      <c r="O86" s="324"/>
      <c r="P86" s="278"/>
    </row>
    <row r="87" spans="1:16" s="274" customFormat="1" ht="33.950000000000003" customHeight="1">
      <c r="A87" s="10"/>
      <c r="B87" s="104"/>
      <c r="C87" s="40"/>
      <c r="D87" s="205"/>
      <c r="E87" s="281"/>
      <c r="F87" s="92"/>
      <c r="G87" s="310"/>
      <c r="H87" s="281"/>
      <c r="I87" s="275"/>
      <c r="J87" s="215"/>
      <c r="K87" s="139"/>
      <c r="L87" s="275"/>
      <c r="M87" s="324"/>
      <c r="N87" s="26"/>
      <c r="O87" s="324"/>
      <c r="P87" s="26"/>
    </row>
    <row r="88" spans="1:16" s="274" customFormat="1" ht="18.95" customHeight="1">
      <c r="A88" s="10"/>
      <c r="B88" s="385">
        <f>SUM(E89:E92)</f>
        <v>0</v>
      </c>
      <c r="C88" s="186" t="s">
        <v>157</v>
      </c>
      <c r="D88" s="186" t="s">
        <v>157</v>
      </c>
      <c r="E88" s="281"/>
      <c r="F88" s="92"/>
      <c r="G88" s="310"/>
      <c r="H88" s="281"/>
      <c r="I88" s="275"/>
      <c r="J88" s="215"/>
      <c r="K88" s="139"/>
      <c r="L88" s="275"/>
      <c r="M88" s="324"/>
      <c r="N88" s="26"/>
      <c r="O88" s="324"/>
      <c r="P88" s="26"/>
    </row>
    <row r="89" spans="1:16" s="274" customFormat="1" ht="20.100000000000001" customHeight="1">
      <c r="A89" s="10"/>
      <c r="B89" s="362"/>
      <c r="C89" s="241" t="s">
        <v>228</v>
      </c>
      <c r="D89" s="241" t="s">
        <v>228</v>
      </c>
      <c r="E89" s="321">
        <f>IF(F89="Consistently Demonstrates",4,IF(F89="Sometimes Demonstrates",3,IF(F89="Improvement Needed",2,0)))</f>
        <v>0</v>
      </c>
      <c r="F89" s="345" t="s">
        <v>43</v>
      </c>
      <c r="G89" s="310"/>
      <c r="H89" s="321">
        <f>IF(J89="Consistently Demonstrates",4,IF(J89="Sometimes Demonstrates",3,IF(J89="Improvement Needed",2,0)))</f>
        <v>0</v>
      </c>
      <c r="I89" s="275"/>
      <c r="J89" s="323" t="s">
        <v>54</v>
      </c>
      <c r="K89" s="139"/>
      <c r="L89" s="275"/>
      <c r="M89" s="324"/>
      <c r="N89" s="26"/>
      <c r="O89" s="324"/>
      <c r="P89" s="26"/>
    </row>
    <row r="90" spans="1:16" s="274" customFormat="1" ht="30" customHeight="1">
      <c r="A90" s="10"/>
      <c r="B90" s="362"/>
      <c r="C90" s="241" t="s">
        <v>229</v>
      </c>
      <c r="D90" s="241" t="s">
        <v>229</v>
      </c>
      <c r="E90" s="322"/>
      <c r="F90" s="350"/>
      <c r="G90" s="310"/>
      <c r="H90" s="322"/>
      <c r="I90" s="275"/>
      <c r="J90" s="324"/>
      <c r="K90" s="139"/>
      <c r="L90" s="275"/>
      <c r="M90" s="324"/>
      <c r="N90" s="26"/>
      <c r="O90" s="324"/>
      <c r="P90" s="26"/>
    </row>
    <row r="91" spans="1:16" s="274" customFormat="1" ht="30" customHeight="1">
      <c r="A91" s="10"/>
      <c r="B91" s="362"/>
      <c r="C91" s="241" t="s">
        <v>230</v>
      </c>
      <c r="D91" s="241" t="s">
        <v>230</v>
      </c>
      <c r="E91" s="322"/>
      <c r="F91" s="350"/>
      <c r="G91" s="310"/>
      <c r="H91" s="322"/>
      <c r="I91" s="275"/>
      <c r="J91" s="324"/>
      <c r="K91" s="139"/>
      <c r="L91" s="275"/>
      <c r="M91" s="324"/>
      <c r="N91" s="26"/>
      <c r="O91" s="324"/>
      <c r="P91" s="26"/>
    </row>
    <row r="92" spans="1:16" s="274" customFormat="1" ht="217.5" customHeight="1">
      <c r="A92" s="10"/>
      <c r="B92" s="362"/>
      <c r="C92" s="241" t="s">
        <v>231</v>
      </c>
      <c r="D92" s="241" t="s">
        <v>231</v>
      </c>
      <c r="E92" s="322"/>
      <c r="F92" s="328"/>
      <c r="G92" s="310"/>
      <c r="H92" s="322"/>
      <c r="I92" s="275"/>
      <c r="J92" s="324"/>
      <c r="K92" s="139"/>
      <c r="L92" s="275"/>
      <c r="M92" s="324"/>
      <c r="N92" s="26"/>
      <c r="O92" s="324"/>
      <c r="P92" s="26"/>
    </row>
    <row r="93" spans="1:16" s="274" customFormat="1" ht="18.95" customHeight="1">
      <c r="A93" s="10"/>
      <c r="B93" s="386"/>
      <c r="C93" s="240"/>
      <c r="D93" s="196"/>
      <c r="E93" s="218"/>
      <c r="F93" s="178"/>
      <c r="G93" s="179"/>
      <c r="H93" s="219"/>
      <c r="I93" s="220"/>
      <c r="J93" s="221"/>
      <c r="K93" s="140"/>
      <c r="L93" s="220"/>
      <c r="M93" s="364"/>
      <c r="N93" s="26"/>
      <c r="O93" s="364"/>
      <c r="P93" s="278"/>
    </row>
    <row r="94" spans="1:16" s="274" customFormat="1" ht="15.95" customHeight="1">
      <c r="A94" s="10"/>
      <c r="B94" s="376"/>
      <c r="C94" s="377"/>
      <c r="D94" s="377"/>
      <c r="E94" s="140"/>
      <c r="F94" s="40"/>
      <c r="G94" s="40"/>
      <c r="H94" s="140"/>
      <c r="I94" s="40"/>
      <c r="J94" s="98"/>
      <c r="K94" s="148"/>
      <c r="L94" s="278"/>
      <c r="M94" s="99"/>
      <c r="N94" s="26"/>
      <c r="O94" s="99"/>
    </row>
    <row r="95" spans="1:16" s="274" customFormat="1" ht="19.5" customHeight="1">
      <c r="A95" s="10"/>
      <c r="B95" s="373" t="s">
        <v>121</v>
      </c>
      <c r="C95" s="327"/>
      <c r="D95" s="328"/>
      <c r="E95" s="121"/>
      <c r="F95" s="278"/>
      <c r="G95" s="278"/>
      <c r="H95" s="121"/>
      <c r="I95" s="278"/>
      <c r="J95" s="277" t="s">
        <v>121</v>
      </c>
      <c r="K95" s="121"/>
      <c r="L95" s="278"/>
      <c r="M95" s="277" t="s">
        <v>121</v>
      </c>
      <c r="N95" s="26"/>
      <c r="O95" s="277" t="s">
        <v>121</v>
      </c>
      <c r="P95" s="278"/>
    </row>
    <row r="96" spans="1:16" s="274" customFormat="1" ht="15.95" customHeight="1">
      <c r="A96" s="10"/>
      <c r="B96" s="356">
        <f>AVERAGE(E14:E93)</f>
        <v>3.6923076923076925</v>
      </c>
      <c r="C96" s="66"/>
      <c r="D96" s="351" t="s">
        <v>122</v>
      </c>
      <c r="E96" s="121"/>
      <c r="F96" s="278"/>
      <c r="G96" s="278"/>
      <c r="H96" s="121"/>
      <c r="I96" s="278"/>
      <c r="J96" s="356">
        <f>AVERAGE(H13:H93)</f>
        <v>0</v>
      </c>
      <c r="K96" s="121"/>
      <c r="L96" s="278"/>
      <c r="M96" s="356">
        <f>AVERAGE(K13:K93)</f>
        <v>0</v>
      </c>
      <c r="N96" s="26"/>
      <c r="O96" s="356" t="e">
        <f>AVERAGE(M13:M93)</f>
        <v>#DIV/0!</v>
      </c>
      <c r="P96" s="278"/>
    </row>
    <row r="97" spans="1:16" s="274" customFormat="1" ht="15.95" customHeight="1">
      <c r="A97" s="10"/>
      <c r="B97" s="350"/>
      <c r="C97" s="66"/>
      <c r="D97" s="350"/>
      <c r="E97" s="121"/>
      <c r="F97" s="278"/>
      <c r="G97" s="278"/>
      <c r="H97" s="121"/>
      <c r="I97" s="278"/>
      <c r="J97" s="350"/>
      <c r="K97" s="121"/>
      <c r="L97" s="278"/>
      <c r="M97" s="350"/>
      <c r="N97" s="26"/>
      <c r="O97" s="350"/>
      <c r="P97" s="93"/>
    </row>
    <row r="98" spans="1:16" s="274" customFormat="1" ht="15.95" customHeight="1">
      <c r="A98" s="10"/>
      <c r="B98" s="328"/>
      <c r="C98" s="66"/>
      <c r="D98" s="350"/>
      <c r="E98" s="121"/>
      <c r="F98" s="278"/>
      <c r="G98" s="278"/>
      <c r="H98" s="121"/>
      <c r="I98" s="278"/>
      <c r="J98" s="328"/>
      <c r="K98" s="121"/>
      <c r="L98" s="278"/>
      <c r="M98" s="328"/>
      <c r="N98" s="278"/>
      <c r="O98" s="328"/>
      <c r="P98" s="278"/>
    </row>
    <row r="99" spans="1:16" s="274" customFormat="1" ht="15.95" customHeight="1">
      <c r="A99" s="10"/>
      <c r="B99" s="67"/>
      <c r="C99" s="66"/>
      <c r="D99" s="328"/>
      <c r="E99" s="121"/>
      <c r="F99" s="278"/>
      <c r="G99" s="278"/>
      <c r="H99" s="121"/>
      <c r="I99" s="278"/>
      <c r="J99" s="278"/>
      <c r="K99" s="121"/>
      <c r="L99" s="278"/>
      <c r="M99" s="278"/>
      <c r="O99" s="278"/>
      <c r="P99" s="278"/>
    </row>
    <row r="100" spans="1:16" s="274" customFormat="1" ht="15.95" customHeight="1">
      <c r="B100" s="32"/>
      <c r="C100" s="278"/>
      <c r="D100" s="33"/>
      <c r="E100" s="121"/>
      <c r="F100" s="278"/>
      <c r="G100" s="278"/>
      <c r="H100" s="121"/>
      <c r="I100" s="278"/>
      <c r="J100" s="278"/>
      <c r="K100" s="121"/>
      <c r="L100" s="278"/>
      <c r="M100" s="278"/>
      <c r="N100" s="278"/>
      <c r="O100" s="278"/>
      <c r="P100" s="278"/>
    </row>
    <row r="101" spans="1:16" s="274" customFormat="1" ht="15.95" customHeight="1">
      <c r="B101" s="101"/>
      <c r="C101" s="278"/>
      <c r="D101" s="33"/>
      <c r="E101" s="121"/>
      <c r="F101" s="278"/>
      <c r="G101" s="278"/>
      <c r="H101" s="121"/>
      <c r="I101" s="278"/>
      <c r="J101" s="278"/>
      <c r="K101" s="121"/>
      <c r="L101" s="278"/>
      <c r="M101" s="278"/>
      <c r="N101" s="278"/>
      <c r="O101" s="278"/>
      <c r="P101" s="278"/>
    </row>
    <row r="102" spans="1:16" s="274" customFormat="1">
      <c r="B102" s="86"/>
      <c r="C102" s="88"/>
      <c r="D102" s="88"/>
      <c r="E102" s="118"/>
      <c r="F102" s="45"/>
      <c r="G102" s="89"/>
      <c r="H102" s="138"/>
      <c r="I102" s="16"/>
      <c r="J102" s="94"/>
      <c r="K102" s="138"/>
      <c r="L102" s="16"/>
      <c r="M102" s="94"/>
      <c r="N102" s="93"/>
      <c r="O102" s="94"/>
      <c r="P102" s="14"/>
    </row>
    <row r="103" spans="1:16" s="274" customFormat="1" ht="19.5" customHeight="1">
      <c r="A103" s="10"/>
      <c r="B103" s="326" t="s">
        <v>123</v>
      </c>
      <c r="C103" s="327"/>
      <c r="D103" s="328"/>
      <c r="E103" s="122"/>
      <c r="F103" s="14"/>
      <c r="G103" s="184" t="s">
        <v>52</v>
      </c>
      <c r="H103" s="140"/>
      <c r="I103" s="40"/>
      <c r="J103" s="51"/>
      <c r="K103" s="140"/>
      <c r="L103" s="40"/>
      <c r="M103" s="51"/>
      <c r="N103" s="278"/>
      <c r="O103" s="51"/>
      <c r="P103" s="14"/>
    </row>
    <row r="104" spans="1:16" s="274" customFormat="1" ht="18" customHeight="1">
      <c r="A104" s="10"/>
      <c r="B104" s="30"/>
      <c r="C104" s="34"/>
      <c r="D104" s="186" t="s">
        <v>124</v>
      </c>
      <c r="E104" s="121"/>
      <c r="F104" s="40"/>
      <c r="G104" s="390" t="s">
        <v>232</v>
      </c>
      <c r="H104" s="140"/>
      <c r="I104" s="40"/>
      <c r="J104" s="51"/>
      <c r="K104" s="140"/>
      <c r="L104" s="40"/>
      <c r="M104" s="51"/>
      <c r="N104" s="278"/>
      <c r="O104" s="51"/>
      <c r="P104" s="278"/>
    </row>
    <row r="105" spans="1:16" s="274" customFormat="1" ht="18" customHeight="1">
      <c r="A105" s="10"/>
      <c r="B105" s="70">
        <f>E105</f>
        <v>2</v>
      </c>
      <c r="C105" s="40" t="s">
        <v>126</v>
      </c>
      <c r="D105" s="40" t="s">
        <v>125</v>
      </c>
      <c r="E105" s="107">
        <f>IF(F105="Meets",2,(IF(F105="Does Not Meet Yet",1,0)))</f>
        <v>2</v>
      </c>
      <c r="F105" s="222" t="s">
        <v>136</v>
      </c>
      <c r="G105" s="310"/>
      <c r="H105" s="107">
        <f>IF(J105="Meets",2,(IF(J105="Does Not Meet Yet",1,0)))</f>
        <v>0</v>
      </c>
      <c r="I105" s="35"/>
      <c r="J105" s="283" t="s">
        <v>127</v>
      </c>
      <c r="K105" s="107">
        <f>IF(M105="Meets",2,(IF(M105="Does Not Meet Yet",1,0)))</f>
        <v>0</v>
      </c>
      <c r="L105" s="35"/>
      <c r="M105" s="262" t="s">
        <v>127</v>
      </c>
      <c r="N105" s="278"/>
      <c r="O105" s="262" t="s">
        <v>127</v>
      </c>
      <c r="P105" s="26"/>
    </row>
    <row r="106" spans="1:16" s="274" customFormat="1" ht="18" customHeight="1">
      <c r="A106" s="10"/>
      <c r="B106" s="70">
        <f>E106</f>
        <v>1</v>
      </c>
      <c r="C106" s="278"/>
      <c r="D106" s="40" t="s">
        <v>233</v>
      </c>
      <c r="E106" s="107">
        <f>IF(F106="Meets",2,(IF(F106="Does Not Meet Yet",1,0)))</f>
        <v>1</v>
      </c>
      <c r="F106" s="222" t="s">
        <v>137</v>
      </c>
      <c r="G106" s="310"/>
      <c r="H106" s="107">
        <f>IF(J106="Meets",2,(IF(J106="Does Not Meet Yet",1,0)))</f>
        <v>0</v>
      </c>
      <c r="I106" s="35"/>
      <c r="J106" s="283" t="s">
        <v>127</v>
      </c>
      <c r="K106" s="107">
        <f>IF(M106="Meets",2,(IF(M106="Does Not Meet Yet",1,0)))</f>
        <v>0</v>
      </c>
      <c r="L106" s="35"/>
      <c r="M106" s="262" t="s">
        <v>127</v>
      </c>
      <c r="N106" s="278"/>
      <c r="O106" s="262" t="s">
        <v>127</v>
      </c>
      <c r="P106" s="26"/>
    </row>
    <row r="107" spans="1:16" s="274" customFormat="1" ht="18" customHeight="1">
      <c r="A107" s="10"/>
      <c r="B107" s="70"/>
      <c r="C107" s="278"/>
      <c r="D107" s="40"/>
      <c r="E107" s="107"/>
      <c r="F107" s="222"/>
      <c r="G107" s="310"/>
      <c r="H107" s="107"/>
      <c r="I107" s="35"/>
      <c r="J107" s="283"/>
      <c r="K107" s="107"/>
      <c r="L107" s="35"/>
      <c r="M107" s="263"/>
      <c r="N107" s="14"/>
      <c r="O107" s="263"/>
      <c r="P107" s="26"/>
    </row>
    <row r="108" spans="1:16" s="274" customFormat="1">
      <c r="A108" s="10"/>
      <c r="B108" s="248"/>
      <c r="C108" s="249"/>
      <c r="D108" s="249"/>
      <c r="E108" s="264"/>
      <c r="F108" s="222"/>
      <c r="G108" s="310"/>
      <c r="H108" s="121"/>
      <c r="I108" s="278"/>
      <c r="J108" s="283"/>
      <c r="K108" s="121"/>
      <c r="L108" s="278"/>
      <c r="M108" s="263"/>
      <c r="N108" s="14"/>
      <c r="O108" s="263"/>
      <c r="P108" s="278"/>
    </row>
    <row r="109" spans="1:16" s="274" customFormat="1" ht="18" customHeight="1">
      <c r="A109" s="10"/>
      <c r="B109" s="69"/>
      <c r="C109" s="13"/>
      <c r="D109" s="186" t="s">
        <v>128</v>
      </c>
      <c r="E109" s="121"/>
      <c r="F109" s="222"/>
      <c r="G109" s="310"/>
      <c r="H109" s="121"/>
      <c r="I109" s="278"/>
      <c r="J109" s="283"/>
      <c r="K109" s="121"/>
      <c r="L109" s="278"/>
      <c r="M109" s="263"/>
      <c r="N109" s="278"/>
      <c r="O109" s="263"/>
      <c r="P109" s="278"/>
    </row>
    <row r="110" spans="1:16" s="274" customFormat="1" ht="18" customHeight="1">
      <c r="A110" s="10"/>
      <c r="B110" s="70">
        <f>E110</f>
        <v>2</v>
      </c>
      <c r="C110" s="40" t="s">
        <v>167</v>
      </c>
      <c r="D110" s="40" t="s">
        <v>167</v>
      </c>
      <c r="E110" s="107">
        <f>IF(F110="Meets",2,(IF(F110="Does Not Meet Yet",1,0)))</f>
        <v>2</v>
      </c>
      <c r="F110" s="222" t="s">
        <v>136</v>
      </c>
      <c r="G110" s="310"/>
      <c r="H110" s="107">
        <f>IF(J110="Meets",2,(IF(J110="Does Not Meet Yet",1,0)))</f>
        <v>0</v>
      </c>
      <c r="I110" s="35"/>
      <c r="J110" s="262" t="s">
        <v>127</v>
      </c>
      <c r="K110" s="107">
        <f>IF(M110="Meets",2,(IF(M110="Does Not Meet Yet",1,0)))</f>
        <v>0</v>
      </c>
      <c r="L110" s="35"/>
      <c r="M110" s="262" t="s">
        <v>127</v>
      </c>
      <c r="N110" s="26"/>
      <c r="O110" s="262" t="s">
        <v>127</v>
      </c>
      <c r="P110" s="26"/>
    </row>
    <row r="111" spans="1:16" s="274" customFormat="1" ht="18" customHeight="1">
      <c r="A111" s="10"/>
      <c r="B111" s="70">
        <f>E111</f>
        <v>2</v>
      </c>
      <c r="D111" s="40" t="s">
        <v>234</v>
      </c>
      <c r="E111" s="107">
        <f>IF(F111="Meets",2,(IF(F111="Does Not Meet Yet",1,0)))</f>
        <v>2</v>
      </c>
      <c r="F111" s="222" t="s">
        <v>136</v>
      </c>
      <c r="G111" s="310"/>
      <c r="H111" s="107">
        <f>IF(J111="Meets",2,(IF(J111="Does Not Meet Yet",1,0)))</f>
        <v>0</v>
      </c>
      <c r="I111" s="35"/>
      <c r="J111" s="262" t="s">
        <v>127</v>
      </c>
      <c r="K111" s="107">
        <f>IF(M111="Meets",2,(IF(M111="Does Not Meet Yet",1,0)))</f>
        <v>0</v>
      </c>
      <c r="L111" s="35"/>
      <c r="M111" s="262" t="s">
        <v>127</v>
      </c>
      <c r="N111" s="26"/>
      <c r="O111" s="262" t="s">
        <v>127</v>
      </c>
      <c r="P111" s="26"/>
    </row>
    <row r="112" spans="1:16" s="274" customFormat="1" ht="18" customHeight="1">
      <c r="A112" s="10"/>
      <c r="B112" s="70">
        <f>E112</f>
        <v>1</v>
      </c>
      <c r="C112" s="278"/>
      <c r="D112" s="40" t="s">
        <v>235</v>
      </c>
      <c r="E112" s="107">
        <f>IF(F112="Meets",2,(IF(F112="Does Not Meet Yet",1,0)))</f>
        <v>1</v>
      </c>
      <c r="F112" s="222" t="s">
        <v>137</v>
      </c>
      <c r="G112" s="310"/>
      <c r="H112" s="107">
        <f>IF(J112="Meets",2,(IF(J112="Does Not Meet Yet",1,0)))</f>
        <v>0</v>
      </c>
      <c r="I112" s="35"/>
      <c r="J112" s="262" t="s">
        <v>127</v>
      </c>
      <c r="K112" s="107">
        <f>IF(M112="Meets",2,(IF(M112="Does Not Meet Yet",1,0)))</f>
        <v>0</v>
      </c>
      <c r="L112" s="35"/>
      <c r="M112" s="262" t="s">
        <v>127</v>
      </c>
      <c r="N112" s="278"/>
      <c r="O112" s="262" t="s">
        <v>127</v>
      </c>
      <c r="P112" s="26"/>
    </row>
    <row r="113" spans="1:59" s="274" customFormat="1" ht="18" customHeight="1">
      <c r="A113" s="10"/>
      <c r="B113" s="70">
        <f>E113</f>
        <v>0</v>
      </c>
      <c r="C113" s="40" t="s">
        <v>168</v>
      </c>
      <c r="D113" s="40" t="s">
        <v>236</v>
      </c>
      <c r="E113" s="107">
        <f>IF(F113="Meets",2,(IF(F113="Does Not Meet Yet",1,0)))</f>
        <v>0</v>
      </c>
      <c r="F113" s="222" t="s">
        <v>127</v>
      </c>
      <c r="G113" s="310"/>
      <c r="H113" s="107">
        <f>IF(J113="Meets",2,(IF(J113="Does Not Meet Yet",1,0)))</f>
        <v>0</v>
      </c>
      <c r="I113" s="35"/>
      <c r="J113" s="262" t="s">
        <v>127</v>
      </c>
      <c r="K113" s="107">
        <f>IF(M113="Meets",2,(IF(M113="Does Not Meet Yet",1,0)))</f>
        <v>0</v>
      </c>
      <c r="L113" s="35"/>
      <c r="M113" s="262" t="s">
        <v>127</v>
      </c>
      <c r="N113" s="278"/>
      <c r="O113" s="262" t="s">
        <v>127</v>
      </c>
      <c r="P113" s="26"/>
    </row>
    <row r="114" spans="1:59" s="274" customFormat="1" ht="18" customHeight="1">
      <c r="A114" s="10"/>
      <c r="B114" s="68"/>
      <c r="C114" s="47"/>
      <c r="D114" s="47"/>
      <c r="E114" s="123"/>
      <c r="F114" s="31"/>
      <c r="G114" s="347"/>
      <c r="H114" s="141"/>
      <c r="I114" s="52"/>
      <c r="J114" s="100"/>
      <c r="K114" s="141"/>
      <c r="L114" s="52"/>
      <c r="M114" s="100"/>
      <c r="N114" s="26"/>
      <c r="O114" s="100"/>
      <c r="P114" s="26"/>
    </row>
    <row r="115" spans="1:59" s="274" customFormat="1" ht="15.95" customHeight="1">
      <c r="A115" s="10"/>
      <c r="B115" s="373"/>
      <c r="C115" s="327"/>
      <c r="D115" s="328"/>
      <c r="E115" s="140"/>
      <c r="F115" s="40"/>
      <c r="G115" s="40"/>
      <c r="H115" s="140"/>
      <c r="I115" s="40"/>
      <c r="J115" s="98"/>
      <c r="K115" s="121"/>
      <c r="L115" s="278"/>
      <c r="M115" s="98"/>
      <c r="N115" s="26"/>
      <c r="O115" s="98"/>
      <c r="P115" s="1"/>
    </row>
    <row r="116" spans="1:59" s="274" customFormat="1" ht="39" customHeight="1">
      <c r="A116" s="10"/>
      <c r="B116" s="379" t="s">
        <v>169</v>
      </c>
      <c r="C116" s="327"/>
      <c r="D116" s="328"/>
      <c r="E116" s="124"/>
      <c r="H116" s="142"/>
      <c r="I116" s="26"/>
      <c r="J116" s="253" t="s">
        <v>132</v>
      </c>
      <c r="K116" s="142"/>
      <c r="L116" s="26"/>
      <c r="M116" s="253" t="s">
        <v>132</v>
      </c>
      <c r="N116" s="26"/>
      <c r="O116" s="253" t="s">
        <v>132</v>
      </c>
      <c r="P116" s="26"/>
    </row>
    <row r="117" spans="1:59" s="274" customFormat="1" ht="44.1" customHeight="1">
      <c r="A117" s="10"/>
      <c r="B117" s="71">
        <f>AVERAGE(E105:E113)</f>
        <v>1.3333333333333333</v>
      </c>
      <c r="C117" s="66"/>
      <c r="D117" s="223" t="s">
        <v>133</v>
      </c>
      <c r="E117" s="124"/>
      <c r="H117" s="121"/>
      <c r="I117" s="278"/>
      <c r="J117" s="71">
        <f>AVERAGE(H105:H113)</f>
        <v>0</v>
      </c>
      <c r="K117" s="121"/>
      <c r="L117" s="278"/>
      <c r="M117" s="71">
        <f>AVERAGE(K105:K113)</f>
        <v>0</v>
      </c>
      <c r="N117" s="26"/>
      <c r="O117" s="71" t="e">
        <f>AVERAGE(M105:M113)</f>
        <v>#DIV/0!</v>
      </c>
      <c r="P117" s="278"/>
    </row>
    <row r="118" spans="1:59" s="274" customFormat="1">
      <c r="A118" s="1"/>
      <c r="B118" s="18"/>
      <c r="C118" s="18"/>
      <c r="D118" s="18"/>
      <c r="E118" s="125"/>
      <c r="H118" s="124"/>
      <c r="I118" s="18"/>
      <c r="J118" s="18"/>
      <c r="K118" s="124"/>
      <c r="L118" s="18"/>
      <c r="M118" s="18"/>
      <c r="N118" s="26"/>
      <c r="O118" s="18"/>
      <c r="P118" s="1"/>
      <c r="Q118" s="1"/>
      <c r="R118" s="1"/>
      <c r="S118" s="1"/>
      <c r="T118" s="1"/>
      <c r="U118" s="1"/>
    </row>
    <row r="119" spans="1:59" s="274" customFormat="1">
      <c r="A119" s="1"/>
      <c r="B119" s="1"/>
      <c r="C119" s="1"/>
      <c r="D119" s="1"/>
      <c r="E119" s="124"/>
      <c r="H119" s="124"/>
      <c r="I119" s="1"/>
      <c r="J119" s="1"/>
      <c r="K119" s="124"/>
      <c r="L119" s="1"/>
      <c r="M119" s="1"/>
      <c r="N119" s="1"/>
      <c r="O119" s="1"/>
      <c r="P119" s="1"/>
      <c r="Q119" s="1"/>
      <c r="R119" s="1"/>
      <c r="S119" s="1"/>
      <c r="T119" s="1"/>
      <c r="U119" s="1"/>
    </row>
    <row r="120" spans="1:59">
      <c r="A120" s="1"/>
      <c r="B120" s="1"/>
      <c r="C120" s="1"/>
      <c r="D120" s="1"/>
      <c r="E120" s="124"/>
      <c r="F120" s="1"/>
      <c r="G120" s="1"/>
      <c r="H120" s="124"/>
      <c r="I120" s="1"/>
      <c r="J120" s="1"/>
      <c r="K120" s="124"/>
      <c r="L120" s="1"/>
      <c r="M120" s="1"/>
      <c r="N120" s="26"/>
      <c r="O120" s="1"/>
      <c r="P120" s="1"/>
      <c r="Q120" s="1"/>
      <c r="R120" s="1"/>
      <c r="S120" s="1"/>
      <c r="T120" s="1"/>
      <c r="U120" s="1"/>
      <c r="BC120" s="274"/>
      <c r="BD120" s="274"/>
      <c r="BE120" s="274"/>
      <c r="BF120" s="274"/>
      <c r="BG120" s="274"/>
    </row>
    <row r="121" spans="1:59">
      <c r="B121" s="1"/>
      <c r="C121" s="1"/>
      <c r="D121" s="274"/>
      <c r="E121" s="126"/>
      <c r="F121" s="274"/>
      <c r="G121" s="19"/>
      <c r="H121" s="143"/>
      <c r="I121" s="19"/>
      <c r="K121" s="143"/>
      <c r="L121" s="19"/>
      <c r="N121" s="278"/>
      <c r="P121" s="19"/>
      <c r="BC121" s="274"/>
      <c r="BD121" s="274"/>
      <c r="BE121" s="274"/>
      <c r="BF121" s="274"/>
      <c r="BG121" s="274"/>
    </row>
    <row r="122" spans="1:59">
      <c r="B122" s="1"/>
      <c r="C122" s="1"/>
      <c r="D122" s="274"/>
      <c r="E122" s="126"/>
      <c r="F122" s="274"/>
      <c r="G122" s="19"/>
      <c r="H122" s="143"/>
      <c r="I122" s="19"/>
      <c r="K122" s="143"/>
      <c r="L122" s="19"/>
      <c r="N122" s="1"/>
      <c r="P122" s="19"/>
      <c r="BC122" s="274"/>
      <c r="BD122" s="274"/>
      <c r="BE122" s="274"/>
      <c r="BF122" s="274"/>
      <c r="BG122" s="274"/>
    </row>
    <row r="123" spans="1:59">
      <c r="B123" s="1"/>
      <c r="C123" s="1"/>
      <c r="D123" s="274"/>
      <c r="E123" s="126"/>
      <c r="F123" s="274"/>
      <c r="G123" s="19"/>
      <c r="H123" s="143"/>
      <c r="I123" s="19"/>
      <c r="K123" s="143"/>
      <c r="L123" s="19"/>
      <c r="N123" s="1"/>
      <c r="P123" s="19"/>
      <c r="BC123" s="274"/>
      <c r="BD123" s="274"/>
      <c r="BE123" s="274"/>
      <c r="BF123" s="274"/>
      <c r="BG123" s="274"/>
    </row>
    <row r="124" spans="1:59">
      <c r="B124" s="1"/>
      <c r="C124" s="1"/>
      <c r="D124" s="274"/>
      <c r="E124" s="126"/>
      <c r="F124" s="274"/>
      <c r="G124" s="19"/>
      <c r="H124" s="143"/>
      <c r="I124" s="19"/>
      <c r="K124" s="143"/>
      <c r="L124" s="19"/>
      <c r="N124" s="1"/>
      <c r="P124" s="19"/>
      <c r="BC124" s="274"/>
      <c r="BD124" s="274"/>
      <c r="BE124" s="274"/>
      <c r="BF124" s="274"/>
      <c r="BG124" s="274"/>
    </row>
    <row r="125" spans="1:59">
      <c r="B125" s="1"/>
      <c r="C125" s="1"/>
      <c r="D125" s="274"/>
      <c r="E125" s="126"/>
      <c r="F125" s="274"/>
      <c r="G125" s="19"/>
      <c r="H125" s="143"/>
      <c r="I125" s="19"/>
      <c r="K125" s="143"/>
      <c r="L125" s="19"/>
      <c r="N125" s="19"/>
      <c r="P125" s="19"/>
      <c r="BC125" s="274"/>
      <c r="BD125" s="274"/>
      <c r="BE125" s="274"/>
      <c r="BF125" s="274"/>
      <c r="BG125" s="274"/>
    </row>
    <row r="126" spans="1:59" hidden="1">
      <c r="B126" s="1"/>
      <c r="C126" s="1"/>
      <c r="D126" s="274"/>
      <c r="E126" s="126"/>
      <c r="F126" s="12" t="s">
        <v>134</v>
      </c>
      <c r="G126" s="19"/>
      <c r="H126" s="143"/>
      <c r="I126" s="19"/>
      <c r="K126" s="143"/>
      <c r="L126" s="19"/>
      <c r="N126" s="19"/>
      <c r="P126" s="19"/>
      <c r="BC126" s="274"/>
      <c r="BD126" s="274"/>
      <c r="BE126" s="274"/>
      <c r="BF126" s="274"/>
      <c r="BG126" s="274"/>
    </row>
    <row r="127" spans="1:59" ht="16.5" hidden="1" customHeight="1">
      <c r="B127" s="1"/>
      <c r="C127" s="1"/>
      <c r="D127" s="274"/>
      <c r="E127" s="126"/>
      <c r="F127" s="22" t="s">
        <v>54</v>
      </c>
      <c r="G127" s="19"/>
      <c r="H127" s="143"/>
      <c r="I127" s="19"/>
      <c r="K127" s="143"/>
      <c r="L127" s="19"/>
      <c r="N127" s="19"/>
      <c r="P127" s="19"/>
      <c r="BC127" s="274"/>
      <c r="BD127" s="274"/>
      <c r="BE127" s="274"/>
      <c r="BF127" s="274"/>
      <c r="BG127" s="274"/>
    </row>
    <row r="128" spans="1:59" hidden="1">
      <c r="B128" s="1"/>
      <c r="C128" s="1"/>
      <c r="D128" s="274"/>
      <c r="E128" s="126"/>
      <c r="F128" s="12" t="s">
        <v>36</v>
      </c>
      <c r="G128" s="19"/>
      <c r="H128" s="143"/>
      <c r="I128" s="19"/>
      <c r="K128" s="143"/>
      <c r="L128" s="19"/>
      <c r="N128" s="19"/>
      <c r="P128" s="19"/>
      <c r="BC128" s="274"/>
      <c r="BD128" s="274"/>
      <c r="BE128" s="274"/>
      <c r="BF128" s="274"/>
      <c r="BG128" s="274"/>
    </row>
    <row r="129" spans="1:59" hidden="1">
      <c r="B129" s="1"/>
      <c r="C129" s="1"/>
      <c r="D129" s="274"/>
      <c r="E129" s="126"/>
      <c r="F129" s="12" t="s">
        <v>39</v>
      </c>
      <c r="G129" s="19"/>
      <c r="H129" s="143"/>
      <c r="I129" s="19"/>
      <c r="K129" s="143"/>
      <c r="L129" s="19"/>
      <c r="N129" s="19"/>
      <c r="P129" s="19"/>
      <c r="BC129" s="274"/>
      <c r="BD129" s="274"/>
      <c r="BE129" s="274"/>
      <c r="BF129" s="274"/>
      <c r="BG129" s="274"/>
    </row>
    <row r="130" spans="1:59" hidden="1">
      <c r="B130" s="1"/>
      <c r="C130" s="1"/>
      <c r="D130" s="274"/>
      <c r="E130" s="126"/>
      <c r="F130" s="12" t="s">
        <v>41</v>
      </c>
      <c r="G130" s="19"/>
      <c r="H130" s="143"/>
      <c r="I130" s="19"/>
      <c r="K130" s="143"/>
      <c r="L130" s="19"/>
      <c r="N130" s="19"/>
      <c r="P130" s="19"/>
      <c r="BC130" s="274"/>
      <c r="BD130" s="274"/>
      <c r="BE130" s="274"/>
      <c r="BF130" s="274"/>
      <c r="BG130" s="274"/>
    </row>
    <row r="131" spans="1:59" hidden="1">
      <c r="A131" s="2"/>
      <c r="B131" s="20"/>
      <c r="C131" s="20"/>
      <c r="D131" s="2"/>
      <c r="E131" s="127"/>
      <c r="F131" s="12" t="s">
        <v>43</v>
      </c>
      <c r="G131" s="3"/>
      <c r="H131" s="131"/>
      <c r="I131" s="3"/>
      <c r="J131" s="2"/>
      <c r="K131" s="131"/>
      <c r="L131" s="3"/>
      <c r="M131" s="2"/>
      <c r="N131" s="19"/>
      <c r="O131" s="2"/>
      <c r="P131" s="3"/>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row>
    <row r="132" spans="1:59" s="274" customFormat="1">
      <c r="E132" s="126"/>
      <c r="G132" s="19"/>
      <c r="H132" s="143"/>
      <c r="I132" s="19"/>
      <c r="K132" s="143"/>
      <c r="L132" s="19"/>
      <c r="N132" s="19"/>
      <c r="P132" s="19"/>
    </row>
    <row r="133" spans="1:59" s="274" customFormat="1">
      <c r="E133" s="126"/>
      <c r="G133" s="19"/>
      <c r="H133" s="143"/>
      <c r="I133" s="19"/>
      <c r="K133" s="143"/>
      <c r="L133" s="19"/>
      <c r="N133" s="19"/>
      <c r="P133" s="19"/>
    </row>
    <row r="134" spans="1:59" hidden="1" outlineLevel="1">
      <c r="A134" s="17"/>
      <c r="B134" s="18"/>
      <c r="C134" s="18"/>
      <c r="D134" s="17"/>
      <c r="E134" s="128"/>
      <c r="F134" s="12" t="s">
        <v>134</v>
      </c>
      <c r="G134" s="21"/>
      <c r="H134" s="144"/>
      <c r="I134" s="21"/>
      <c r="J134" s="17"/>
      <c r="K134" s="144"/>
      <c r="L134" s="21"/>
      <c r="M134" s="17"/>
      <c r="N134" s="19"/>
      <c r="O134" s="17"/>
      <c r="P134" s="21"/>
      <c r="Q134" s="17"/>
      <c r="R134" s="17"/>
      <c r="S134" s="17"/>
      <c r="T134" s="17"/>
      <c r="U134" s="17"/>
      <c r="V134" s="17"/>
      <c r="W134" s="17"/>
      <c r="X134" s="17"/>
      <c r="Y134" s="17"/>
      <c r="Z134" s="17"/>
      <c r="AA134" s="17"/>
      <c r="AB134" s="17"/>
      <c r="AC134" s="17"/>
      <c r="AD134" s="17"/>
      <c r="AE134" s="17"/>
      <c r="AF134" s="17"/>
      <c r="AG134" s="17"/>
      <c r="AH134" s="17"/>
      <c r="AI134" s="17"/>
      <c r="AJ134" s="17"/>
      <c r="AK134" s="17"/>
      <c r="AL134" s="17"/>
      <c r="AM134" s="17"/>
      <c r="AN134" s="17"/>
      <c r="AO134" s="17"/>
      <c r="AP134" s="17"/>
      <c r="AQ134" s="17"/>
      <c r="AR134" s="17"/>
      <c r="AS134" s="17"/>
      <c r="AT134" s="17"/>
      <c r="AU134" s="17"/>
      <c r="AV134" s="17"/>
      <c r="AW134" s="17"/>
      <c r="AX134" s="17"/>
      <c r="AY134" s="17"/>
      <c r="AZ134" s="17"/>
      <c r="BA134" s="17"/>
      <c r="BB134" s="17"/>
      <c r="BC134" s="17"/>
      <c r="BD134" s="17"/>
      <c r="BE134" s="17"/>
      <c r="BF134" s="17"/>
      <c r="BG134" s="17"/>
    </row>
    <row r="135" spans="1:59" ht="16.5" hidden="1" customHeight="1" outlineLevel="1">
      <c r="B135" s="1"/>
      <c r="C135" s="1"/>
      <c r="D135" s="274"/>
      <c r="E135" s="129"/>
      <c r="F135" s="22" t="s">
        <v>135</v>
      </c>
      <c r="G135" s="23"/>
      <c r="H135" s="145"/>
      <c r="I135" s="23"/>
      <c r="K135" s="145"/>
      <c r="L135" s="23"/>
      <c r="N135" s="3"/>
      <c r="P135" s="23"/>
      <c r="BC135" s="274"/>
      <c r="BD135" s="274"/>
      <c r="BE135" s="274"/>
      <c r="BF135" s="274"/>
      <c r="BG135" s="274"/>
    </row>
    <row r="136" spans="1:59" hidden="1" outlineLevel="1">
      <c r="B136" s="1"/>
      <c r="C136" s="1"/>
      <c r="D136" s="274"/>
      <c r="E136" s="129"/>
      <c r="F136" s="12" t="s">
        <v>127</v>
      </c>
      <c r="G136" s="23"/>
      <c r="H136" s="145"/>
      <c r="I136" s="23"/>
      <c r="K136" s="145"/>
      <c r="L136" s="23"/>
      <c r="N136" s="19"/>
      <c r="P136" s="23"/>
      <c r="BC136" s="274"/>
      <c r="BD136" s="274"/>
      <c r="BE136" s="274"/>
      <c r="BF136" s="274"/>
      <c r="BG136" s="274"/>
    </row>
    <row r="137" spans="1:59" hidden="1" outlineLevel="1">
      <c r="B137" s="1"/>
      <c r="C137" s="1"/>
      <c r="D137" s="274"/>
      <c r="E137" s="129"/>
      <c r="F137" s="12" t="s">
        <v>136</v>
      </c>
      <c r="G137" s="23"/>
      <c r="H137" s="145"/>
      <c r="I137" s="23"/>
      <c r="K137" s="145"/>
      <c r="L137" s="23"/>
      <c r="N137" s="19"/>
      <c r="P137" s="23"/>
      <c r="BC137" s="274"/>
      <c r="BD137" s="274"/>
      <c r="BE137" s="274"/>
      <c r="BF137" s="274"/>
      <c r="BG137" s="274"/>
    </row>
    <row r="138" spans="1:59" hidden="1" outlineLevel="1">
      <c r="B138" s="1"/>
      <c r="C138" s="1"/>
      <c r="D138" s="274"/>
      <c r="E138" s="129"/>
      <c r="F138" s="12" t="s">
        <v>137</v>
      </c>
      <c r="G138" s="23"/>
      <c r="H138" s="145"/>
      <c r="I138" s="23"/>
      <c r="K138" s="145"/>
      <c r="L138" s="23"/>
      <c r="N138" s="21"/>
      <c r="P138" s="23"/>
      <c r="BC138" s="274"/>
      <c r="BD138" s="274"/>
      <c r="BE138" s="274"/>
      <c r="BF138" s="274"/>
      <c r="BG138" s="274"/>
    </row>
    <row r="139" spans="1:59" hidden="1" outlineLevel="1">
      <c r="B139" s="1"/>
      <c r="C139" s="1"/>
      <c r="D139" s="274"/>
      <c r="E139" s="129"/>
      <c r="F139" s="12"/>
      <c r="G139" s="23"/>
      <c r="H139" s="145"/>
      <c r="I139" s="23"/>
      <c r="K139" s="145"/>
      <c r="L139" s="23"/>
      <c r="N139" s="23"/>
      <c r="P139" s="23"/>
      <c r="BC139" s="274"/>
      <c r="BD139" s="274"/>
      <c r="BE139" s="274"/>
      <c r="BF139" s="274"/>
      <c r="BG139" s="274"/>
    </row>
    <row r="140" spans="1:59" s="274" customFormat="1" collapsed="1">
      <c r="B140" s="1"/>
      <c r="C140" s="1"/>
      <c r="E140" s="126"/>
      <c r="F140" s="17"/>
      <c r="G140" s="19"/>
      <c r="H140" s="143"/>
      <c r="I140" s="19"/>
      <c r="K140" s="143"/>
      <c r="L140" s="19"/>
      <c r="N140" s="23"/>
      <c r="P140" s="19"/>
    </row>
    <row r="141" spans="1:59" s="274" customFormat="1">
      <c r="E141" s="126"/>
      <c r="G141" s="19"/>
      <c r="H141" s="143"/>
      <c r="I141" s="19"/>
      <c r="K141" s="143"/>
      <c r="L141" s="19"/>
      <c r="N141" s="23"/>
      <c r="P141" s="19"/>
    </row>
    <row r="142" spans="1:59" s="274" customFormat="1">
      <c r="E142" s="126"/>
      <c r="G142" s="19"/>
      <c r="H142" s="143"/>
      <c r="I142" s="19"/>
      <c r="K142" s="143"/>
      <c r="L142" s="19"/>
      <c r="N142" s="23"/>
      <c r="P142" s="19"/>
    </row>
    <row r="143" spans="1:59" s="274" customFormat="1">
      <c r="E143" s="126"/>
      <c r="G143" s="19"/>
      <c r="H143" s="143"/>
      <c r="I143" s="19"/>
      <c r="K143" s="143"/>
      <c r="L143" s="19"/>
      <c r="N143" s="23"/>
      <c r="P143" s="19"/>
    </row>
    <row r="144" spans="1:59" s="274" customFormat="1">
      <c r="E144" s="126"/>
      <c r="G144" s="19"/>
      <c r="H144" s="143"/>
      <c r="I144" s="19"/>
      <c r="K144" s="143"/>
      <c r="L144" s="19"/>
      <c r="N144" s="19"/>
      <c r="P144" s="19"/>
    </row>
    <row r="145" spans="5:16" s="274" customFormat="1">
      <c r="E145" s="126"/>
      <c r="G145" s="19"/>
      <c r="H145" s="143"/>
      <c r="I145" s="19"/>
      <c r="K145" s="143"/>
      <c r="L145" s="19"/>
      <c r="N145" s="19"/>
      <c r="P145" s="19"/>
    </row>
    <row r="146" spans="5:16" s="274" customFormat="1">
      <c r="E146" s="126"/>
      <c r="G146" s="19"/>
      <c r="H146" s="143"/>
      <c r="I146" s="19"/>
      <c r="K146" s="143"/>
      <c r="L146" s="19"/>
      <c r="N146" s="19"/>
      <c r="P146" s="19"/>
    </row>
    <row r="147" spans="5:16" s="274" customFormat="1">
      <c r="E147" s="126"/>
      <c r="G147" s="19"/>
      <c r="H147" s="143"/>
      <c r="I147" s="19"/>
      <c r="K147" s="143"/>
      <c r="L147" s="19"/>
      <c r="N147" s="19"/>
      <c r="P147" s="19"/>
    </row>
    <row r="148" spans="5:16" s="274" customFormat="1">
      <c r="E148" s="126"/>
      <c r="G148" s="19"/>
      <c r="H148" s="143"/>
      <c r="I148" s="19"/>
      <c r="K148" s="143"/>
      <c r="L148" s="19"/>
      <c r="N148" s="19"/>
      <c r="P148" s="19"/>
    </row>
    <row r="149" spans="5:16" s="274" customFormat="1">
      <c r="E149" s="126"/>
      <c r="G149" s="19"/>
      <c r="H149" s="143"/>
      <c r="I149" s="19"/>
      <c r="K149" s="143"/>
      <c r="L149" s="19"/>
      <c r="N149" s="19"/>
      <c r="P149" s="19"/>
    </row>
    <row r="150" spans="5:16" s="274" customFormat="1">
      <c r="E150" s="126"/>
      <c r="G150" s="19"/>
      <c r="H150" s="143"/>
      <c r="I150" s="19"/>
      <c r="K150" s="143"/>
      <c r="L150" s="19"/>
      <c r="N150" s="19"/>
      <c r="P150" s="19"/>
    </row>
    <row r="151" spans="5:16">
      <c r="N151" s="19"/>
    </row>
    <row r="152" spans="5:16">
      <c r="N152" s="19"/>
    </row>
    <row r="153" spans="5:16">
      <c r="N153" s="19"/>
    </row>
    <row r="154" spans="5:16">
      <c r="N154" s="19"/>
    </row>
  </sheetData>
  <mergeCells count="101">
    <mergeCell ref="B116:D116"/>
    <mergeCell ref="B69:D69"/>
    <mergeCell ref="B103:D103"/>
    <mergeCell ref="F89:F92"/>
    <mergeCell ref="H89:H92"/>
    <mergeCell ref="O53:O64"/>
    <mergeCell ref="J21:J23"/>
    <mergeCell ref="H46:H47"/>
    <mergeCell ref="O35:O47"/>
    <mergeCell ref="H36:H39"/>
    <mergeCell ref="J63:J64"/>
    <mergeCell ref="B95:D95"/>
    <mergeCell ref="E36:E39"/>
    <mergeCell ref="J26:J29"/>
    <mergeCell ref="B96:B98"/>
    <mergeCell ref="E77:E80"/>
    <mergeCell ref="F54:F56"/>
    <mergeCell ref="K20:K22"/>
    <mergeCell ref="J46:J47"/>
    <mergeCell ref="B58:B60"/>
    <mergeCell ref="B52:D52"/>
    <mergeCell ref="G104:G114"/>
    <mergeCell ref="F77:F80"/>
    <mergeCell ref="B19:B24"/>
    <mergeCell ref="B5:B8"/>
    <mergeCell ref="B115:D115"/>
    <mergeCell ref="H42:H43"/>
    <mergeCell ref="J42:J43"/>
    <mergeCell ref="B12:D12"/>
    <mergeCell ref="O13:O29"/>
    <mergeCell ref="K58:K60"/>
    <mergeCell ref="F71:F73"/>
    <mergeCell ref="E54:E56"/>
    <mergeCell ref="B13:B18"/>
    <mergeCell ref="J14:J18"/>
    <mergeCell ref="J6:M6"/>
    <mergeCell ref="J3:M3"/>
    <mergeCell ref="H13:H17"/>
    <mergeCell ref="D96:D99"/>
    <mergeCell ref="E59:E60"/>
    <mergeCell ref="J96:J98"/>
    <mergeCell ref="F26:F29"/>
    <mergeCell ref="B41:B43"/>
    <mergeCell ref="G54:G64"/>
    <mergeCell ref="B88:B93"/>
    <mergeCell ref="M13:M29"/>
    <mergeCell ref="J4:M4"/>
    <mergeCell ref="G71:G92"/>
    <mergeCell ref="B70:B74"/>
    <mergeCell ref="F63:F64"/>
    <mergeCell ref="H63:H64"/>
    <mergeCell ref="G14:G29"/>
    <mergeCell ref="F83:F84"/>
    <mergeCell ref="H83:H84"/>
    <mergeCell ref="H71:H73"/>
    <mergeCell ref="J71:J73"/>
    <mergeCell ref="F36:F39"/>
    <mergeCell ref="E21:E23"/>
    <mergeCell ref="J89:J92"/>
    <mergeCell ref="E46:E47"/>
    <mergeCell ref="B35:B39"/>
    <mergeCell ref="B25:B29"/>
    <mergeCell ref="H20:H22"/>
    <mergeCell ref="B83:B86"/>
    <mergeCell ref="H77:H80"/>
    <mergeCell ref="F46:F47"/>
    <mergeCell ref="E14:E18"/>
    <mergeCell ref="D5:D8"/>
    <mergeCell ref="M69:M93"/>
    <mergeCell ref="E83:E84"/>
    <mergeCell ref="J5:M5"/>
    <mergeCell ref="K40:K43"/>
    <mergeCell ref="H54:H56"/>
    <mergeCell ref="B62:B64"/>
    <mergeCell ref="B53:B56"/>
    <mergeCell ref="B94:D94"/>
    <mergeCell ref="K77:K80"/>
    <mergeCell ref="E89:E92"/>
    <mergeCell ref="E26:E29"/>
    <mergeCell ref="F21:F23"/>
    <mergeCell ref="J54:J56"/>
    <mergeCell ref="E42:E43"/>
    <mergeCell ref="F14:F18"/>
    <mergeCell ref="J36:J39"/>
    <mergeCell ref="J83:J84"/>
    <mergeCell ref="M96:M98"/>
    <mergeCell ref="O96:O98"/>
    <mergeCell ref="F42:F43"/>
    <mergeCell ref="B76:B80"/>
    <mergeCell ref="E71:E73"/>
    <mergeCell ref="G36:G47"/>
    <mergeCell ref="O69:O93"/>
    <mergeCell ref="M35:M47"/>
    <mergeCell ref="H25:H28"/>
    <mergeCell ref="F59:F60"/>
    <mergeCell ref="J77:J80"/>
    <mergeCell ref="H59:H60"/>
    <mergeCell ref="E63:E64"/>
    <mergeCell ref="J59:J60"/>
    <mergeCell ref="B45:B47"/>
    <mergeCell ref="M53:M64"/>
  </mergeCells>
  <dataValidations count="3">
    <dataValidation type="list" allowBlank="1" showInputMessage="1" showErrorMessage="1" sqref="F14:F18 F21:F23 F26:F29 F36:F39 F42:F43 F46:F47 F54:F56 F59:F60 F63:F64 F71:F73 F77:F80 F83:F85 F89:F92 J14:J18 J21:J23 J26:J29 J36:J39 J42:J43 J46:J47 J54:J56 J59:J60 J63:J64 J71:J73 J77:J80 J83:J85 J89:J92 M13:M29 M35:M47 M53:M64 M69:M93 O13:O29 O35:O47 O53:O64 O69:O93" xr:uid="{00000000-0002-0000-0500-000000000000}">
      <formula1>$F$127:$F$131</formula1>
    </dataValidation>
    <dataValidation type="list" allowBlank="1" showInputMessage="1" showErrorMessage="1" sqref="M31 M66:M67 M94 M115 O31 O66:O67 O94 O115" xr:uid="{00000000-0002-0000-0500-000001000000}">
      <formula1>"Consistently Demonstrates, Sometimes Demonstrates, Improvement Needed, Have not Started"</formula1>
    </dataValidation>
    <dataValidation type="list" allowBlank="1" showInputMessage="1" showErrorMessage="1" sqref="F105:F107 F110:F114 J105:J107 J110:J114 M105:M107 M110:M114 O105:O107 O110:O114" xr:uid="{00000000-0002-0000-0500-000002000000}">
      <formula1>$F$136:$F$138</formula1>
    </dataValidation>
  </dataValidations>
  <pageMargins left="0.7" right="0.7" top="0.75" bottom="0.75" header="0.3" footer="0.3"/>
  <pageSetup orientation="portrait"/>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D2E2FE"/>
  </sheetPr>
  <dimension ref="A1:BG151"/>
  <sheetViews>
    <sheetView topLeftCell="A10" zoomScale="70" zoomScaleNormal="70" workbookViewId="0">
      <selection activeCell="G91" sqref="G91"/>
    </sheetView>
  </sheetViews>
  <sheetFormatPr defaultColWidth="11" defaultRowHeight="15.75" outlineLevelRow="1"/>
  <cols>
    <col min="1" max="1" width="2.125" style="274" customWidth="1"/>
    <col min="2" max="2" width="12" style="285" customWidth="1"/>
    <col min="3" max="3" width="78.625" style="285" hidden="1" customWidth="1"/>
    <col min="4" max="4" width="89" style="285" customWidth="1"/>
    <col min="5" max="5" width="10.875" style="130" hidden="1" customWidth="1"/>
    <col min="6" max="6" width="27.625" style="285" bestFit="1" customWidth="1"/>
    <col min="7" max="7" width="64.625" style="24" bestFit="1" customWidth="1"/>
    <col min="8" max="8" width="22.125" style="146" hidden="1" customWidth="1"/>
    <col min="9" max="9" width="4.875" style="24" customWidth="1"/>
    <col min="10" max="10" width="42.375" style="274" customWidth="1"/>
    <col min="11" max="11" width="14.375" style="146" hidden="1" customWidth="1"/>
    <col min="12" max="12" width="4.375" style="24" customWidth="1"/>
    <col min="13" max="13" width="68.375" style="274" bestFit="1" customWidth="1"/>
    <col min="14" max="14" width="3" style="24" customWidth="1"/>
    <col min="15" max="15" width="50.625" style="274" customWidth="1"/>
    <col min="16" max="16" width="3" style="24" customWidth="1"/>
    <col min="17" max="17" width="50.5" style="274" customWidth="1"/>
    <col min="18" max="18" width="11" style="274" customWidth="1"/>
    <col min="19" max="19" width="25.375" style="274" bestFit="1" customWidth="1"/>
    <col min="20" max="20" width="31.625" style="274" customWidth="1"/>
    <col min="21" max="21" width="20.625" style="274" customWidth="1"/>
    <col min="22" max="23" width="21.125" style="274" customWidth="1"/>
    <col min="24" max="24" width="20.875" style="274" customWidth="1"/>
    <col min="25" max="54" width="11" style="274" customWidth="1"/>
    <col min="55" max="59" width="11" style="285" customWidth="1"/>
    <col min="60" max="16384" width="11" style="285"/>
  </cols>
  <sheetData>
    <row r="1" spans="1:54" ht="61.5" customHeight="1">
      <c r="B1" s="48"/>
      <c r="C1" s="1"/>
      <c r="D1" s="10"/>
      <c r="E1" s="107"/>
      <c r="F1" s="20"/>
      <c r="G1" s="3"/>
      <c r="H1" s="131"/>
      <c r="I1" s="3"/>
      <c r="K1" s="131"/>
      <c r="L1" s="3"/>
      <c r="N1" s="3"/>
      <c r="P1" s="3"/>
      <c r="S1" s="4"/>
      <c r="T1" s="4"/>
      <c r="U1" s="4"/>
      <c r="V1" s="4"/>
      <c r="W1" s="4"/>
      <c r="X1" s="4"/>
      <c r="Y1" s="4"/>
    </row>
    <row r="2" spans="1:54" ht="61.5" customHeight="1">
      <c r="B2" s="48"/>
      <c r="C2" s="50"/>
      <c r="D2" s="10"/>
      <c r="E2" s="107"/>
      <c r="F2" s="20"/>
      <c r="G2" s="2"/>
      <c r="H2" s="132"/>
      <c r="I2" s="97"/>
      <c r="J2" s="2"/>
      <c r="K2" s="132"/>
      <c r="L2" s="2"/>
      <c r="M2" s="2"/>
      <c r="N2" s="274"/>
      <c r="O2" s="2"/>
      <c r="P2" s="274"/>
      <c r="R2" s="10"/>
      <c r="S2" s="4"/>
      <c r="T2" s="4"/>
      <c r="U2" s="4"/>
      <c r="V2" s="4"/>
      <c r="W2" s="4"/>
      <c r="X2" s="4"/>
      <c r="Y2" s="4"/>
    </row>
    <row r="3" spans="1:54" s="292" customFormat="1" ht="37.5" customHeight="1">
      <c r="A3" s="4"/>
      <c r="B3" s="49"/>
      <c r="C3" s="5"/>
      <c r="D3" s="6"/>
      <c r="E3" s="108" t="s">
        <v>30</v>
      </c>
      <c r="F3" s="65" t="s">
        <v>31</v>
      </c>
      <c r="G3" s="294" t="s">
        <v>32</v>
      </c>
      <c r="H3" s="133"/>
      <c r="I3" s="53"/>
      <c r="J3" s="372" t="s">
        <v>33</v>
      </c>
      <c r="K3" s="370"/>
      <c r="L3" s="370"/>
      <c r="M3" s="370"/>
      <c r="N3" s="7"/>
      <c r="O3" s="7"/>
      <c r="P3" s="7"/>
      <c r="Q3" s="4"/>
      <c r="R3" s="4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row>
    <row r="4" spans="1:54" s="292" customFormat="1" ht="16.5" customHeight="1">
      <c r="A4" s="4"/>
      <c r="B4" s="72"/>
      <c r="C4" s="74"/>
      <c r="D4" s="84" t="s">
        <v>35</v>
      </c>
      <c r="E4" s="109">
        <v>4</v>
      </c>
      <c r="F4" s="105">
        <f>E4</f>
        <v>4</v>
      </c>
      <c r="G4" s="180" t="s">
        <v>36</v>
      </c>
      <c r="H4" s="134"/>
      <c r="I4" s="181"/>
      <c r="J4" s="352" t="s">
        <v>37</v>
      </c>
      <c r="K4" s="353"/>
      <c r="L4" s="353"/>
      <c r="M4" s="354"/>
      <c r="N4" s="7"/>
      <c r="O4" s="7"/>
      <c r="P4" s="7"/>
      <c r="Q4" s="4"/>
      <c r="R4" s="4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row>
    <row r="5" spans="1:54" s="292" customFormat="1" ht="16.5" customHeight="1">
      <c r="A5" s="4"/>
      <c r="B5" s="387" t="s">
        <v>237</v>
      </c>
      <c r="C5" s="74"/>
      <c r="D5" s="369" t="s">
        <v>38</v>
      </c>
      <c r="E5" s="110">
        <v>3</v>
      </c>
      <c r="F5" s="106">
        <f>E5</f>
        <v>3</v>
      </c>
      <c r="G5" s="182" t="s">
        <v>39</v>
      </c>
      <c r="H5" s="135"/>
      <c r="I5" s="181"/>
      <c r="J5" s="338" t="s">
        <v>40</v>
      </c>
      <c r="K5" s="339"/>
      <c r="L5" s="339"/>
      <c r="M5" s="340"/>
      <c r="N5" s="7"/>
      <c r="O5" s="7"/>
      <c r="P5" s="7"/>
      <c r="Q5" s="4"/>
      <c r="R5" s="4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row>
    <row r="6" spans="1:54" s="292" customFormat="1" ht="17.45" customHeight="1">
      <c r="A6" s="4"/>
      <c r="B6" s="333"/>
      <c r="C6" s="75"/>
      <c r="D6" s="370"/>
      <c r="E6" s="110">
        <v>2</v>
      </c>
      <c r="F6" s="106">
        <f>E6</f>
        <v>2</v>
      </c>
      <c r="G6" s="182" t="s">
        <v>41</v>
      </c>
      <c r="H6" s="135"/>
      <c r="I6" s="181"/>
      <c r="J6" s="380" t="s">
        <v>42</v>
      </c>
      <c r="K6" s="381"/>
      <c r="L6" s="381"/>
      <c r="M6" s="382"/>
      <c r="N6" s="7"/>
      <c r="O6" s="7"/>
      <c r="P6" s="7"/>
      <c r="Q6" s="4"/>
      <c r="R6" s="4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c r="AW6" s="4"/>
      <c r="AX6" s="4"/>
      <c r="AY6" s="4"/>
      <c r="AZ6" s="4"/>
      <c r="BA6" s="4"/>
      <c r="BB6" s="4"/>
    </row>
    <row r="7" spans="1:54" s="292" customFormat="1" ht="21.95" customHeight="1">
      <c r="A7" s="4"/>
      <c r="B7" s="333"/>
      <c r="C7" s="75"/>
      <c r="D7" s="370"/>
      <c r="E7" s="111">
        <v>0</v>
      </c>
      <c r="F7" s="171">
        <f>E7</f>
        <v>0</v>
      </c>
      <c r="G7" s="183" t="s">
        <v>43</v>
      </c>
      <c r="H7" s="135"/>
      <c r="I7" s="165"/>
      <c r="J7" s="165"/>
      <c r="K7" s="170"/>
      <c r="L7" s="165"/>
      <c r="M7" s="165"/>
      <c r="N7" s="7"/>
      <c r="O7" s="165"/>
      <c r="P7" s="7"/>
      <c r="Q7" s="4"/>
      <c r="R7" s="4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row>
    <row r="8" spans="1:54" s="292" customFormat="1" ht="12" customHeight="1">
      <c r="A8" s="4"/>
      <c r="B8" s="334"/>
      <c r="C8" s="75"/>
      <c r="D8" s="327"/>
      <c r="E8" s="160"/>
      <c r="F8" s="162"/>
      <c r="G8" s="163"/>
      <c r="H8" s="164"/>
      <c r="I8" s="163"/>
      <c r="J8" s="165"/>
      <c r="K8" s="170"/>
      <c r="L8" s="165"/>
      <c r="M8" s="165"/>
      <c r="N8" s="166"/>
      <c r="O8" s="165"/>
      <c r="P8" s="166"/>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row>
    <row r="9" spans="1:54" s="292" customFormat="1" ht="11.45" customHeight="1">
      <c r="A9" s="4"/>
      <c r="B9" s="8"/>
      <c r="C9" s="73"/>
      <c r="D9" s="8"/>
      <c r="E9" s="112"/>
      <c r="F9" s="161"/>
      <c r="G9" s="76"/>
      <c r="H9" s="136"/>
      <c r="I9" s="77"/>
      <c r="J9" s="167"/>
      <c r="K9" s="168"/>
      <c r="L9" s="76"/>
      <c r="M9" s="169"/>
      <c r="N9" s="9"/>
      <c r="O9" s="169"/>
      <c r="P9" s="9"/>
      <c r="Q9" s="8"/>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c r="BB9" s="4"/>
    </row>
    <row r="10" spans="1:54" ht="26.1" customHeight="1">
      <c r="A10" s="10"/>
      <c r="B10" s="60"/>
      <c r="C10" s="61" t="s">
        <v>171</v>
      </c>
      <c r="D10" s="61" t="s">
        <v>238</v>
      </c>
      <c r="E10" s="113" t="s">
        <v>30</v>
      </c>
      <c r="F10" s="62" t="s">
        <v>46</v>
      </c>
      <c r="G10" s="62" t="s">
        <v>47</v>
      </c>
      <c r="H10" s="137" t="s">
        <v>30</v>
      </c>
      <c r="I10" s="96"/>
      <c r="J10" s="61" t="s">
        <v>14</v>
      </c>
      <c r="K10" s="137" t="s">
        <v>30</v>
      </c>
      <c r="L10" s="96"/>
      <c r="M10" s="62" t="s">
        <v>48</v>
      </c>
      <c r="N10" s="64"/>
      <c r="O10" s="62" t="s">
        <v>49</v>
      </c>
      <c r="P10" s="64"/>
      <c r="Q10" s="61" t="s">
        <v>50</v>
      </c>
      <c r="R10" s="1"/>
      <c r="S10" s="4"/>
      <c r="T10" s="4"/>
      <c r="U10" s="4"/>
      <c r="V10" s="4"/>
      <c r="W10" s="4"/>
      <c r="X10" s="4"/>
      <c r="Y10" s="4"/>
    </row>
    <row r="11" spans="1:54" ht="17.100000000000001" customHeight="1">
      <c r="A11" s="10"/>
      <c r="B11" s="81"/>
      <c r="C11" s="78"/>
      <c r="D11" s="79"/>
      <c r="E11" s="114"/>
      <c r="F11" s="80"/>
      <c r="G11" s="83"/>
      <c r="H11" s="137"/>
      <c r="I11" s="292"/>
      <c r="J11" s="82"/>
      <c r="K11" s="137"/>
      <c r="L11" s="292"/>
      <c r="M11" s="82"/>
      <c r="N11" s="64"/>
      <c r="O11" s="82"/>
      <c r="P11" s="64"/>
      <c r="Q11" s="82"/>
      <c r="R11" s="1"/>
      <c r="S11" s="4"/>
      <c r="T11" s="4"/>
      <c r="U11" s="4"/>
      <c r="V11" s="4"/>
      <c r="W11" s="4"/>
      <c r="X11" s="4"/>
      <c r="Y11" s="4"/>
    </row>
    <row r="12" spans="1:54" ht="19.5" customHeight="1">
      <c r="A12" s="10"/>
      <c r="B12" s="375" t="s">
        <v>51</v>
      </c>
      <c r="C12" s="331"/>
      <c r="D12" s="331"/>
      <c r="E12" s="115"/>
      <c r="F12" s="59"/>
      <c r="G12" s="184" t="s">
        <v>52</v>
      </c>
      <c r="H12" s="138"/>
      <c r="I12" s="16"/>
      <c r="J12" s="185"/>
      <c r="K12" s="138"/>
      <c r="L12" s="16"/>
      <c r="M12" s="63"/>
      <c r="N12" s="26"/>
      <c r="O12" s="63"/>
      <c r="P12" s="26"/>
      <c r="Q12" s="28"/>
      <c r="R12" s="1"/>
    </row>
    <row r="13" spans="1:54" ht="24" customHeight="1">
      <c r="A13" s="10"/>
      <c r="B13" s="336">
        <f>SUM(E14:E16)</f>
        <v>4</v>
      </c>
      <c r="C13" s="238" t="s">
        <v>53</v>
      </c>
      <c r="D13" s="238" t="s">
        <v>53</v>
      </c>
      <c r="E13" s="187"/>
      <c r="F13" s="188"/>
      <c r="G13" s="189"/>
      <c r="H13" s="367">
        <f>IF(J14="Consistently Demonstrates",4,IF(J14="Sometimes Demonstrates",3,IF(J14="Improvement Needed",2,0)))</f>
        <v>0</v>
      </c>
      <c r="I13" s="282"/>
      <c r="J13" s="190"/>
      <c r="K13" s="139"/>
      <c r="L13" s="282"/>
      <c r="M13" s="366" t="s">
        <v>54</v>
      </c>
      <c r="N13" s="26"/>
      <c r="O13" s="366" t="s">
        <v>54</v>
      </c>
      <c r="P13" s="26"/>
      <c r="Q13" s="28"/>
      <c r="R13" s="1"/>
    </row>
    <row r="14" spans="1:54" ht="37.5" customHeight="1">
      <c r="A14" s="10"/>
      <c r="B14" s="337"/>
      <c r="C14" s="243" t="s">
        <v>172</v>
      </c>
      <c r="D14" s="241" t="s">
        <v>239</v>
      </c>
      <c r="E14" s="321">
        <f>IF(F14="Consistently Demonstrates",4,IF(F14="Sometimes Demonstrates",3,IF(F14="Improvement Needed",2,0)))</f>
        <v>4</v>
      </c>
      <c r="F14" s="330" t="s">
        <v>36</v>
      </c>
      <c r="G14" s="392" t="s">
        <v>240</v>
      </c>
      <c r="H14" s="368"/>
      <c r="I14" s="282"/>
      <c r="J14" s="325" t="s">
        <v>54</v>
      </c>
      <c r="K14" s="139"/>
      <c r="L14" s="282"/>
      <c r="M14" s="324"/>
      <c r="N14" s="26"/>
      <c r="O14" s="324"/>
      <c r="P14" s="26"/>
      <c r="Q14" s="28"/>
      <c r="R14" s="1"/>
    </row>
    <row r="15" spans="1:54" ht="15.95" customHeight="1">
      <c r="A15" s="10"/>
      <c r="B15" s="337"/>
      <c r="C15" s="241" t="s">
        <v>174</v>
      </c>
      <c r="D15" s="241" t="s">
        <v>241</v>
      </c>
      <c r="E15" s="322"/>
      <c r="F15" s="331"/>
      <c r="G15" s="310"/>
      <c r="H15" s="368"/>
      <c r="I15" s="282"/>
      <c r="J15" s="324"/>
      <c r="K15" s="139"/>
      <c r="L15" s="282"/>
      <c r="M15" s="324"/>
      <c r="N15" s="26"/>
      <c r="O15" s="324"/>
      <c r="P15" s="26"/>
      <c r="Q15" s="28"/>
      <c r="R15" s="1"/>
    </row>
    <row r="16" spans="1:54" ht="15.95" customHeight="1">
      <c r="A16" s="10"/>
      <c r="B16" s="337"/>
      <c r="C16" s="241" t="s">
        <v>175</v>
      </c>
      <c r="D16" s="241"/>
      <c r="E16" s="322"/>
      <c r="F16" s="331"/>
      <c r="G16" s="310"/>
      <c r="H16" s="368"/>
      <c r="I16" s="282"/>
      <c r="J16" s="324"/>
      <c r="K16" s="139"/>
      <c r="L16" s="282"/>
      <c r="M16" s="324"/>
      <c r="N16" s="26"/>
      <c r="O16" s="324"/>
      <c r="P16" s="26"/>
      <c r="Q16" s="28"/>
      <c r="R16" s="1"/>
    </row>
    <row r="17" spans="1:54" ht="15.95" customHeight="1">
      <c r="A17" s="10"/>
      <c r="B17" s="286"/>
      <c r="C17" s="241" t="s">
        <v>176</v>
      </c>
      <c r="D17" s="241"/>
      <c r="E17" s="281"/>
      <c r="F17" s="284"/>
      <c r="G17" s="310"/>
      <c r="H17" s="281"/>
      <c r="I17" s="275"/>
      <c r="J17" s="283"/>
      <c r="K17" s="139"/>
      <c r="L17" s="275"/>
      <c r="M17" s="324"/>
      <c r="N17" s="26"/>
      <c r="O17" s="324"/>
      <c r="P17" s="26"/>
      <c r="Q17" s="28"/>
      <c r="R17" s="1"/>
    </row>
    <row r="18" spans="1:54" ht="15.95" customHeight="1">
      <c r="A18" s="10"/>
      <c r="B18" s="286"/>
      <c r="C18" s="241" t="s">
        <v>177</v>
      </c>
      <c r="D18" s="241"/>
      <c r="E18" s="281"/>
      <c r="F18" s="284"/>
      <c r="G18" s="310"/>
      <c r="H18" s="281"/>
      <c r="I18" s="275"/>
      <c r="J18" s="283"/>
      <c r="K18" s="139"/>
      <c r="L18" s="275"/>
      <c r="M18" s="324"/>
      <c r="N18" s="26"/>
      <c r="O18" s="324"/>
      <c r="P18" s="26"/>
      <c r="Q18" s="28"/>
      <c r="R18" s="1"/>
    </row>
    <row r="19" spans="1:54" ht="15.6" customHeight="1">
      <c r="A19" s="10"/>
      <c r="B19" s="336">
        <f>SUM(E20:E24)</f>
        <v>4</v>
      </c>
      <c r="C19" s="279"/>
      <c r="D19" s="205"/>
      <c r="E19" s="281"/>
      <c r="F19" s="275"/>
      <c r="G19" s="310"/>
      <c r="H19" s="191"/>
      <c r="I19" s="192"/>
      <c r="J19" s="51"/>
      <c r="K19" s="139"/>
      <c r="L19" s="192"/>
      <c r="M19" s="324"/>
      <c r="N19" s="26"/>
      <c r="O19" s="324"/>
      <c r="P19" s="26"/>
      <c r="Q19" s="28"/>
      <c r="R19" s="1"/>
    </row>
    <row r="20" spans="1:54" ht="24" customHeight="1">
      <c r="A20" s="10"/>
      <c r="B20" s="337"/>
      <c r="C20" s="238" t="s">
        <v>63</v>
      </c>
      <c r="D20" s="238" t="s">
        <v>63</v>
      </c>
      <c r="E20" s="191"/>
      <c r="F20" s="192"/>
      <c r="G20" s="310"/>
      <c r="H20" s="367">
        <f>IF(J21="Consistently Demonstrates",4,IF(J21="Sometimes Demonstrates",3,IF(J21="Improvement Needed",2,0)))</f>
        <v>0</v>
      </c>
      <c r="I20" s="282"/>
      <c r="J20" s="193"/>
      <c r="K20" s="367">
        <f>IF(M13="Consistently Demonstrates",4,IF(M13="Sometimes Demonstrates",3,IF(M13="Improvement Needed",2,0)))</f>
        <v>0</v>
      </c>
      <c r="L20" s="282"/>
      <c r="M20" s="324"/>
      <c r="N20" s="26"/>
      <c r="O20" s="324"/>
      <c r="P20" s="26"/>
      <c r="Q20" s="29"/>
      <c r="R20" s="1"/>
    </row>
    <row r="21" spans="1:54" ht="15.95" customHeight="1">
      <c r="A21" s="10"/>
      <c r="B21" s="337"/>
      <c r="C21" s="241" t="s">
        <v>178</v>
      </c>
      <c r="D21" s="241" t="s">
        <v>242</v>
      </c>
      <c r="E21" s="321">
        <f>IF(F21="Consistently Demonstrates",4,IF(F21="Sometimes Demonstrates",3,IF(F21="Improvement Needed",2,0)))</f>
        <v>4</v>
      </c>
      <c r="F21" s="349" t="s">
        <v>36</v>
      </c>
      <c r="G21" s="310"/>
      <c r="H21" s="368"/>
      <c r="I21" s="282"/>
      <c r="J21" s="378" t="s">
        <v>54</v>
      </c>
      <c r="K21" s="368"/>
      <c r="L21" s="282"/>
      <c r="M21" s="324"/>
      <c r="N21" s="26"/>
      <c r="O21" s="324"/>
      <c r="P21" s="26"/>
      <c r="Q21" s="17"/>
      <c r="R21" s="1"/>
    </row>
    <row r="22" spans="1:54" ht="15.95" customHeight="1">
      <c r="A22" s="10"/>
      <c r="B22" s="337"/>
      <c r="C22" s="241" t="s">
        <v>179</v>
      </c>
      <c r="D22" s="241" t="s">
        <v>243</v>
      </c>
      <c r="E22" s="322"/>
      <c r="F22" s="331"/>
      <c r="G22" s="310"/>
      <c r="H22" s="368"/>
      <c r="I22" s="282"/>
      <c r="J22" s="324"/>
      <c r="K22" s="368"/>
      <c r="L22" s="282"/>
      <c r="M22" s="324"/>
      <c r="N22" s="26"/>
      <c r="O22" s="324"/>
      <c r="P22" s="26"/>
      <c r="R22" s="1"/>
    </row>
    <row r="23" spans="1:54" ht="15.95" customHeight="1">
      <c r="A23" s="10"/>
      <c r="B23" s="337"/>
      <c r="C23" s="241" t="s">
        <v>180</v>
      </c>
      <c r="D23" s="241"/>
      <c r="E23" s="322"/>
      <c r="F23" s="331"/>
      <c r="G23" s="310"/>
      <c r="H23" s="281"/>
      <c r="I23" s="275"/>
      <c r="J23" s="324"/>
      <c r="K23" s="139"/>
      <c r="L23" s="275"/>
      <c r="M23" s="324"/>
      <c r="N23" s="26"/>
      <c r="O23" s="324"/>
      <c r="P23" s="26"/>
      <c r="R23" s="1"/>
    </row>
    <row r="24" spans="1:54" ht="15.95" customHeight="1">
      <c r="A24" s="10"/>
      <c r="B24" s="337"/>
      <c r="C24" s="279"/>
      <c r="D24" s="205"/>
      <c r="E24" s="281"/>
      <c r="F24" s="275"/>
      <c r="G24" s="310"/>
      <c r="H24" s="191"/>
      <c r="I24" s="192"/>
      <c r="J24" s="51"/>
      <c r="K24" s="139"/>
      <c r="L24" s="192"/>
      <c r="M24" s="324"/>
      <c r="N24" s="26"/>
      <c r="O24" s="324"/>
      <c r="P24" s="26"/>
      <c r="R24" s="1"/>
    </row>
    <row r="25" spans="1:54" ht="24" customHeight="1">
      <c r="A25" s="10"/>
      <c r="B25" s="336">
        <f>SUM(E26:E29)</f>
        <v>4</v>
      </c>
      <c r="C25" s="238" t="s">
        <v>71</v>
      </c>
      <c r="D25" s="238" t="s">
        <v>71</v>
      </c>
      <c r="E25" s="191"/>
      <c r="F25" s="192"/>
      <c r="G25" s="310"/>
      <c r="H25" s="357">
        <f>IF(J26="Consistently Demonstrates",4,IF(J26="Sometimes Demonstrates",3,IF(J26="Improvement Needed",2,0)))</f>
        <v>0</v>
      </c>
      <c r="I25" s="194"/>
      <c r="J25" s="195"/>
      <c r="K25" s="139"/>
      <c r="L25" s="194"/>
      <c r="M25" s="324"/>
      <c r="N25" s="26"/>
      <c r="O25" s="324"/>
      <c r="P25" s="26"/>
      <c r="R25" s="1"/>
      <c r="U25" s="285"/>
    </row>
    <row r="26" spans="1:54" ht="15.95" customHeight="1">
      <c r="A26" s="10"/>
      <c r="B26" s="337"/>
      <c r="C26" s="241" t="s">
        <v>181</v>
      </c>
      <c r="D26" s="241" t="s">
        <v>244</v>
      </c>
      <c r="E26" s="359">
        <f>IF(F26="Consistently Demonstrates",4,IF(F26="Sometimes Demonstrates",3,IF(F26="Improvement Needed",2,0)))</f>
        <v>4</v>
      </c>
      <c r="F26" s="330" t="s">
        <v>36</v>
      </c>
      <c r="G26" s="310"/>
      <c r="H26" s="358"/>
      <c r="I26" s="194"/>
      <c r="J26" s="329" t="s">
        <v>54</v>
      </c>
      <c r="K26" s="139"/>
      <c r="L26" s="194"/>
      <c r="M26" s="324"/>
      <c r="N26" s="26"/>
      <c r="O26" s="324"/>
      <c r="P26" s="26"/>
      <c r="R26" s="1"/>
    </row>
    <row r="27" spans="1:54" ht="15.95" customHeight="1">
      <c r="A27" s="10"/>
      <c r="B27" s="337"/>
      <c r="C27" s="241" t="s">
        <v>182</v>
      </c>
      <c r="D27" s="241" t="s">
        <v>245</v>
      </c>
      <c r="E27" s="322"/>
      <c r="F27" s="331"/>
      <c r="G27" s="310"/>
      <c r="H27" s="358"/>
      <c r="I27" s="194"/>
      <c r="J27" s="310"/>
      <c r="K27" s="139"/>
      <c r="L27" s="194"/>
      <c r="M27" s="324"/>
      <c r="N27" s="26"/>
      <c r="O27" s="324"/>
      <c r="P27" s="26"/>
      <c r="R27" s="1"/>
    </row>
    <row r="28" spans="1:54" ht="15.95" customHeight="1">
      <c r="A28" s="10"/>
      <c r="B28" s="337"/>
      <c r="C28" s="241" t="s">
        <v>183</v>
      </c>
      <c r="D28" s="241" t="s">
        <v>246</v>
      </c>
      <c r="E28" s="322"/>
      <c r="F28" s="331"/>
      <c r="G28" s="310"/>
      <c r="H28" s="358"/>
      <c r="I28" s="194"/>
      <c r="J28" s="310"/>
      <c r="K28" s="139"/>
      <c r="L28" s="194"/>
      <c r="M28" s="324"/>
      <c r="N28" s="26"/>
      <c r="O28" s="324"/>
      <c r="P28" s="26"/>
      <c r="R28" s="1"/>
    </row>
    <row r="29" spans="1:54" ht="15.95" customHeight="1">
      <c r="A29" s="10"/>
      <c r="B29" s="337"/>
      <c r="C29" s="241" t="s">
        <v>184</v>
      </c>
      <c r="D29" s="241"/>
      <c r="E29" s="360"/>
      <c r="F29" s="331"/>
      <c r="G29" s="310"/>
      <c r="H29" s="139"/>
      <c r="I29" s="39"/>
      <c r="J29" s="310"/>
      <c r="K29" s="139"/>
      <c r="L29" s="39"/>
      <c r="M29" s="324"/>
      <c r="N29" s="26"/>
      <c r="O29" s="324"/>
      <c r="P29" s="26"/>
      <c r="R29" s="1"/>
    </row>
    <row r="30" spans="1:54" ht="15.95" customHeight="1">
      <c r="A30" s="10"/>
      <c r="B30" s="85"/>
      <c r="C30" s="242"/>
      <c r="D30" s="244"/>
      <c r="E30" s="296"/>
      <c r="F30" s="197"/>
      <c r="G30" s="198"/>
      <c r="H30" s="139"/>
      <c r="I30" s="39"/>
      <c r="J30" s="199"/>
      <c r="K30" s="139"/>
      <c r="L30" s="39"/>
      <c r="M30" s="199"/>
      <c r="N30" s="26"/>
      <c r="O30" s="324"/>
      <c r="P30" s="26"/>
      <c r="R30" s="1"/>
    </row>
    <row r="31" spans="1:54" ht="15.95" customHeight="1">
      <c r="A31" s="10"/>
      <c r="B31" s="11"/>
      <c r="C31" s="279"/>
      <c r="D31" s="205"/>
      <c r="E31" s="281"/>
      <c r="F31" s="284"/>
      <c r="G31" s="273"/>
      <c r="H31" s="139"/>
      <c r="I31" s="39"/>
      <c r="J31" s="284"/>
      <c r="K31" s="139"/>
      <c r="L31" s="39"/>
      <c r="M31" s="273"/>
      <c r="N31" s="26"/>
      <c r="O31" s="199"/>
      <c r="P31" s="26"/>
      <c r="R31" s="1"/>
    </row>
    <row r="32" spans="1:54" s="278" customFormat="1">
      <c r="A32" s="13"/>
      <c r="B32" s="14"/>
      <c r="C32" s="225"/>
      <c r="D32" s="225"/>
      <c r="E32" s="116"/>
      <c r="F32" s="15"/>
      <c r="G32" s="14"/>
      <c r="H32" s="138"/>
      <c r="I32" s="16"/>
      <c r="J32" s="14"/>
      <c r="K32" s="138"/>
      <c r="L32" s="16"/>
      <c r="M32" s="14"/>
      <c r="N32" s="16"/>
      <c r="O32" s="273"/>
      <c r="P32" s="16"/>
      <c r="Q32" s="274"/>
      <c r="R32" s="27"/>
      <c r="S32" s="13"/>
      <c r="T32" s="13"/>
      <c r="U32" s="13"/>
      <c r="V32" s="13"/>
      <c r="W32" s="13"/>
      <c r="X32" s="13"/>
      <c r="Y32" s="13"/>
      <c r="Z32" s="13"/>
      <c r="AA32" s="13"/>
      <c r="AB32" s="13"/>
      <c r="AC32" s="13"/>
      <c r="AD32" s="13"/>
      <c r="AE32" s="13"/>
      <c r="AF32" s="13"/>
      <c r="AG32" s="13"/>
      <c r="AH32" s="13"/>
      <c r="AI32" s="13"/>
      <c r="AJ32" s="13"/>
      <c r="AK32" s="13"/>
      <c r="AL32" s="13"/>
      <c r="AM32" s="13"/>
      <c r="AN32" s="13"/>
      <c r="AO32" s="13"/>
      <c r="AP32" s="13"/>
      <c r="AQ32" s="13"/>
      <c r="AR32" s="13"/>
      <c r="AS32" s="13"/>
      <c r="AT32" s="13"/>
      <c r="AU32" s="13"/>
      <c r="AV32" s="13"/>
      <c r="AW32" s="13"/>
      <c r="AX32" s="13"/>
      <c r="AY32" s="13"/>
      <c r="AZ32" s="13"/>
      <c r="BA32" s="13"/>
      <c r="BB32" s="13"/>
    </row>
    <row r="33" spans="1:54" s="278" customFormat="1">
      <c r="A33" s="25"/>
      <c r="B33" s="86"/>
      <c r="C33" s="226"/>
      <c r="D33" s="226"/>
      <c r="E33" s="117"/>
      <c r="F33" s="45"/>
      <c r="G33" s="89"/>
      <c r="H33" s="138"/>
      <c r="I33" s="16"/>
      <c r="J33" s="94"/>
      <c r="K33" s="138"/>
      <c r="L33" s="16"/>
      <c r="M33" s="94"/>
      <c r="N33" s="16"/>
      <c r="O33" s="14"/>
      <c r="P33" s="16"/>
      <c r="Q33" s="274"/>
      <c r="R33" s="27"/>
      <c r="S33" s="13"/>
      <c r="T33" s="13"/>
      <c r="U33" s="13"/>
      <c r="V33" s="13"/>
      <c r="W33" s="13"/>
      <c r="X33" s="13"/>
      <c r="Y33" s="13"/>
      <c r="Z33" s="13"/>
      <c r="AA33" s="13"/>
      <c r="AB33" s="13"/>
      <c r="AC33" s="13"/>
      <c r="AD33" s="13"/>
      <c r="AE33" s="13"/>
      <c r="AF33" s="13"/>
      <c r="AG33" s="13"/>
      <c r="AH33" s="13"/>
      <c r="AI33" s="13"/>
      <c r="AJ33" s="13"/>
      <c r="AK33" s="13"/>
      <c r="AL33" s="13"/>
      <c r="AM33" s="13"/>
      <c r="AN33" s="13"/>
      <c r="AO33" s="13"/>
      <c r="AP33" s="13"/>
      <c r="AQ33" s="13"/>
      <c r="AR33" s="13"/>
      <c r="AS33" s="13"/>
      <c r="AT33" s="13"/>
      <c r="AU33" s="13"/>
      <c r="AV33" s="13"/>
      <c r="AW33" s="13"/>
      <c r="AX33" s="13"/>
      <c r="AY33" s="13"/>
      <c r="AZ33" s="13"/>
      <c r="BA33" s="13"/>
      <c r="BB33" s="13"/>
    </row>
    <row r="34" spans="1:54" s="278" customFormat="1" ht="19.5" customHeight="1">
      <c r="A34" s="25"/>
      <c r="B34" s="87" t="s">
        <v>79</v>
      </c>
      <c r="C34" s="227"/>
      <c r="D34" s="228"/>
      <c r="E34" s="118"/>
      <c r="F34" s="15"/>
      <c r="G34" s="200" t="s">
        <v>52</v>
      </c>
      <c r="H34" s="138"/>
      <c r="I34" s="54"/>
      <c r="J34" s="201"/>
      <c r="K34" s="138"/>
      <c r="L34" s="54"/>
      <c r="M34" s="202"/>
      <c r="N34" s="16"/>
      <c r="O34" s="94"/>
      <c r="P34" s="16"/>
      <c r="Q34" s="274"/>
      <c r="R34" s="27"/>
      <c r="S34" s="13"/>
      <c r="T34" s="13"/>
      <c r="U34" s="13"/>
      <c r="V34" s="13"/>
      <c r="W34" s="13"/>
      <c r="X34" s="13"/>
      <c r="Y34" s="13"/>
      <c r="Z34" s="13"/>
      <c r="AA34" s="13"/>
      <c r="AB34" s="13"/>
      <c r="AC34" s="13"/>
      <c r="AD34" s="13"/>
      <c r="AE34" s="13"/>
      <c r="AF34" s="13"/>
      <c r="AG34" s="13"/>
      <c r="AH34" s="13"/>
      <c r="AI34" s="13"/>
      <c r="AJ34" s="13"/>
      <c r="AK34" s="13"/>
      <c r="AL34" s="13"/>
      <c r="AM34" s="13"/>
      <c r="AN34" s="13"/>
      <c r="AO34" s="13"/>
      <c r="AP34" s="13"/>
      <c r="AQ34" s="13"/>
      <c r="AR34" s="13"/>
      <c r="AS34" s="13"/>
      <c r="AT34" s="13"/>
      <c r="AU34" s="13"/>
      <c r="AV34" s="13"/>
      <c r="AW34" s="13"/>
      <c r="AX34" s="13"/>
      <c r="AY34" s="13"/>
      <c r="AZ34" s="13"/>
      <c r="BA34" s="13"/>
      <c r="BB34" s="13"/>
    </row>
    <row r="35" spans="1:54" ht="24" customHeight="1">
      <c r="A35" s="10"/>
      <c r="B35" s="336">
        <f>SUM(E36:E39)</f>
        <v>3</v>
      </c>
      <c r="C35" s="238" t="s">
        <v>80</v>
      </c>
      <c r="D35" s="238" t="s">
        <v>80</v>
      </c>
      <c r="E35" s="191"/>
      <c r="F35" s="203"/>
      <c r="G35" s="46"/>
      <c r="H35" s="139"/>
      <c r="I35" s="55"/>
      <c r="J35" s="195"/>
      <c r="K35" s="139"/>
      <c r="L35" s="55"/>
      <c r="M35" s="365" t="s">
        <v>54</v>
      </c>
      <c r="N35" s="26"/>
      <c r="O35" s="202"/>
      <c r="P35" s="26"/>
      <c r="R35" s="1"/>
    </row>
    <row r="36" spans="1:54" ht="18.75" customHeight="1">
      <c r="A36" s="10"/>
      <c r="B36" s="337"/>
      <c r="C36" s="243" t="s">
        <v>82</v>
      </c>
      <c r="D36" s="241" t="s">
        <v>247</v>
      </c>
      <c r="E36" s="321">
        <f>IF(F36="Consistently Demonstrates",4,IF(F36="Sometimes Demonstrates",3,IF(F36="Improvement Needed",2,0)))</f>
        <v>3</v>
      </c>
      <c r="F36" s="335" t="s">
        <v>39</v>
      </c>
      <c r="G36" s="391" t="s">
        <v>248</v>
      </c>
      <c r="H36" s="321">
        <f>IF(J36="Consistently Demonstrates",4,IF(J36="Sometimes Demonstrates",3,IF(J36="Improvement Needed",2,0)))</f>
        <v>0</v>
      </c>
      <c r="I36" s="194"/>
      <c r="J36" s="329" t="s">
        <v>54</v>
      </c>
      <c r="K36" s="139"/>
      <c r="L36" s="194"/>
      <c r="M36" s="344"/>
      <c r="N36" s="26"/>
      <c r="O36" s="365" t="s">
        <v>54</v>
      </c>
      <c r="P36" s="26"/>
      <c r="R36" s="1"/>
    </row>
    <row r="37" spans="1:54" ht="15" customHeight="1">
      <c r="A37" s="10"/>
      <c r="B37" s="337"/>
      <c r="C37" s="241" t="s">
        <v>151</v>
      </c>
      <c r="D37" s="241" t="s">
        <v>249</v>
      </c>
      <c r="E37" s="322"/>
      <c r="F37" s="350"/>
      <c r="G37" s="312"/>
      <c r="H37" s="322"/>
      <c r="I37" s="194"/>
      <c r="J37" s="310"/>
      <c r="K37" s="139"/>
      <c r="L37" s="194"/>
      <c r="M37" s="344"/>
      <c r="N37" s="26"/>
      <c r="O37" s="344"/>
      <c r="P37" s="26"/>
      <c r="R37" s="1"/>
    </row>
    <row r="38" spans="1:54" ht="15" customHeight="1">
      <c r="A38" s="10"/>
      <c r="B38" s="337"/>
      <c r="C38" s="241" t="s">
        <v>152</v>
      </c>
      <c r="D38" s="241" t="s">
        <v>250</v>
      </c>
      <c r="E38" s="322"/>
      <c r="F38" s="350"/>
      <c r="G38" s="312"/>
      <c r="H38" s="322"/>
      <c r="I38" s="194"/>
      <c r="J38" s="310"/>
      <c r="K38" s="139"/>
      <c r="L38" s="194"/>
      <c r="M38" s="344"/>
      <c r="N38" s="26"/>
      <c r="O38" s="344"/>
      <c r="P38" s="26"/>
      <c r="R38" s="1"/>
    </row>
    <row r="39" spans="1:54" s="274" customFormat="1" ht="15.75" customHeight="1">
      <c r="A39" s="10"/>
      <c r="B39" s="337"/>
      <c r="C39" s="241" t="s">
        <v>186</v>
      </c>
      <c r="D39" s="241"/>
      <c r="E39" s="322"/>
      <c r="F39" s="328"/>
      <c r="G39" s="312"/>
      <c r="H39" s="322"/>
      <c r="I39" s="194"/>
      <c r="J39" s="310"/>
      <c r="K39" s="139"/>
      <c r="L39" s="194"/>
      <c r="M39" s="344"/>
      <c r="N39" s="26"/>
      <c r="O39" s="344"/>
      <c r="P39" s="26"/>
      <c r="R39" s="1"/>
    </row>
    <row r="40" spans="1:54" s="274" customFormat="1" ht="15" customHeight="1">
      <c r="A40" s="10"/>
      <c r="B40" s="286"/>
      <c r="C40" s="279"/>
      <c r="D40" s="205"/>
      <c r="E40" s="204"/>
      <c r="F40" s="205"/>
      <c r="G40" s="312"/>
      <c r="H40" s="204"/>
      <c r="I40" s="206"/>
      <c r="J40" s="207"/>
      <c r="K40" s="321">
        <f>IF(M35="Consistently Demonstrates",4,IF(M35="Sometimes Demonstrates",3,IF(M35="Improvement Needed",2,0)))</f>
        <v>0</v>
      </c>
      <c r="L40" s="206"/>
      <c r="M40" s="344"/>
      <c r="N40" s="278"/>
      <c r="O40" s="344"/>
      <c r="P40" s="278"/>
      <c r="R40" s="1"/>
    </row>
    <row r="41" spans="1:54" s="274" customFormat="1" ht="24" customHeight="1">
      <c r="A41" s="10"/>
      <c r="B41" s="336">
        <f>SUM(E42:E43)</f>
        <v>3</v>
      </c>
      <c r="C41" s="238" t="s">
        <v>83</v>
      </c>
      <c r="D41" s="238" t="s">
        <v>83</v>
      </c>
      <c r="E41" s="191"/>
      <c r="F41" s="208"/>
      <c r="G41" s="312"/>
      <c r="H41" s="191"/>
      <c r="I41" s="209"/>
      <c r="J41" s="195"/>
      <c r="K41" s="322"/>
      <c r="L41" s="209"/>
      <c r="M41" s="344"/>
      <c r="N41" s="26"/>
      <c r="O41" s="344"/>
      <c r="P41" s="26"/>
      <c r="R41" s="1"/>
    </row>
    <row r="42" spans="1:54" s="274" customFormat="1" ht="15.95" customHeight="1">
      <c r="A42" s="10"/>
      <c r="B42" s="337"/>
      <c r="C42" s="241" t="s">
        <v>187</v>
      </c>
      <c r="D42" s="241" t="s">
        <v>251</v>
      </c>
      <c r="E42" s="321">
        <f>IF(F42="Consistently Demonstrates",4,IF(F42="Sometimes Demonstrates",3,IF(F42="Improvement Needed",2,0)))</f>
        <v>3</v>
      </c>
      <c r="F42" s="335" t="s">
        <v>39</v>
      </c>
      <c r="G42" s="312"/>
      <c r="H42" s="321">
        <f>IF(J42="Consistently Demonstrates",4,IF(J42="Sometimes Demonstrates",3,IF(J42="Improvement Needed",2,0)))</f>
        <v>0</v>
      </c>
      <c r="I42" s="194"/>
      <c r="J42" s="329" t="s">
        <v>54</v>
      </c>
      <c r="K42" s="322"/>
      <c r="L42" s="194"/>
      <c r="M42" s="344"/>
      <c r="N42" s="26"/>
      <c r="O42" s="344"/>
      <c r="P42" s="26"/>
      <c r="R42" s="1"/>
    </row>
    <row r="43" spans="1:54" s="274" customFormat="1" ht="15.95" customHeight="1">
      <c r="A43" s="10"/>
      <c r="B43" s="337"/>
      <c r="C43" s="241" t="s">
        <v>188</v>
      </c>
      <c r="D43" s="241" t="s">
        <v>252</v>
      </c>
      <c r="E43" s="322"/>
      <c r="F43" s="328"/>
      <c r="G43" s="312"/>
      <c r="H43" s="322"/>
      <c r="I43" s="194"/>
      <c r="J43" s="310"/>
      <c r="K43" s="322"/>
      <c r="L43" s="194"/>
      <c r="M43" s="344"/>
      <c r="N43" s="26"/>
      <c r="O43" s="344"/>
      <c r="P43" s="26"/>
      <c r="R43" s="1"/>
    </row>
    <row r="44" spans="1:54" s="274" customFormat="1" ht="36" customHeight="1">
      <c r="A44" s="10"/>
      <c r="B44" s="102"/>
      <c r="C44" s="279"/>
      <c r="D44" s="205" t="s">
        <v>253</v>
      </c>
      <c r="E44" s="281"/>
      <c r="F44" s="205"/>
      <c r="G44" s="312"/>
      <c r="H44" s="281"/>
      <c r="I44" s="194"/>
      <c r="J44" s="207"/>
      <c r="K44" s="139"/>
      <c r="L44" s="194"/>
      <c r="M44" s="344"/>
      <c r="N44" s="26"/>
      <c r="O44" s="344"/>
      <c r="P44" s="26"/>
      <c r="R44" s="1"/>
    </row>
    <row r="45" spans="1:54" s="274" customFormat="1" ht="24" customHeight="1">
      <c r="A45" s="10"/>
      <c r="B45" s="336">
        <f>SUM(E46:E47)</f>
        <v>2</v>
      </c>
      <c r="C45" s="238" t="s">
        <v>87</v>
      </c>
      <c r="D45" s="238" t="s">
        <v>87</v>
      </c>
      <c r="E45" s="204"/>
      <c r="F45" s="205"/>
      <c r="G45" s="312"/>
      <c r="H45" s="204"/>
      <c r="I45" s="206"/>
      <c r="J45" s="207"/>
      <c r="K45" s="139"/>
      <c r="L45" s="206"/>
      <c r="M45" s="344"/>
      <c r="N45" s="26"/>
      <c r="O45" s="344"/>
      <c r="P45" s="26"/>
      <c r="R45" s="1"/>
    </row>
    <row r="46" spans="1:54" s="274" customFormat="1" ht="17.100000000000001" customHeight="1">
      <c r="A46" s="10"/>
      <c r="B46" s="337"/>
      <c r="C46" s="241" t="s">
        <v>189</v>
      </c>
      <c r="D46" s="241" t="s">
        <v>254</v>
      </c>
      <c r="E46" s="383">
        <f>IF(F46="Consistently Demonstrates",4,IF(F46="Sometimes Demonstrates",3,IF(F46="Improvement Needed",2,0)))</f>
        <v>2</v>
      </c>
      <c r="F46" s="335" t="s">
        <v>41</v>
      </c>
      <c r="G46" s="312"/>
      <c r="H46" s="341">
        <f>IF(J46="Consistently Demonstrates",4,IF(J46="Sometimes Demonstrates",3,IF(J46="Improvement Needed",2,0)))</f>
        <v>0</v>
      </c>
      <c r="I46" s="194"/>
      <c r="J46" s="343" t="s">
        <v>54</v>
      </c>
      <c r="K46" s="139"/>
      <c r="L46" s="194"/>
      <c r="M46" s="344"/>
      <c r="N46" s="26"/>
      <c r="O46" s="344"/>
      <c r="P46" s="26"/>
      <c r="R46" s="1"/>
    </row>
    <row r="47" spans="1:54" s="274" customFormat="1" ht="24" customHeight="1">
      <c r="A47" s="10"/>
      <c r="B47" s="337"/>
      <c r="C47" s="241" t="s">
        <v>190</v>
      </c>
      <c r="D47" s="241" t="s">
        <v>255</v>
      </c>
      <c r="E47" s="384"/>
      <c r="F47" s="328"/>
      <c r="G47" s="312"/>
      <c r="H47" s="342"/>
      <c r="I47" s="194"/>
      <c r="J47" s="344"/>
      <c r="K47" s="139"/>
      <c r="L47" s="194"/>
      <c r="M47" s="344"/>
      <c r="N47" s="26"/>
      <c r="O47" s="344"/>
      <c r="P47" s="26"/>
    </row>
    <row r="48" spans="1:54" s="274" customFormat="1" ht="15.95" customHeight="1">
      <c r="A48" s="10"/>
      <c r="B48" s="56"/>
      <c r="C48" s="47"/>
      <c r="D48" s="196"/>
      <c r="E48" s="210"/>
      <c r="F48" s="197"/>
      <c r="G48" s="57"/>
      <c r="H48" s="281"/>
      <c r="I48" s="275"/>
      <c r="J48" s="95"/>
      <c r="K48" s="139"/>
      <c r="L48" s="275"/>
      <c r="M48" s="95"/>
      <c r="N48" s="26"/>
      <c r="O48" s="344"/>
      <c r="P48" s="26"/>
    </row>
    <row r="49" spans="1:54" s="278" customFormat="1">
      <c r="A49" s="13"/>
      <c r="B49" s="14"/>
      <c r="C49" s="14"/>
      <c r="D49" s="14"/>
      <c r="E49" s="116"/>
      <c r="F49" s="15"/>
      <c r="G49" s="14"/>
      <c r="H49" s="138"/>
      <c r="I49" s="16"/>
      <c r="J49" s="14"/>
      <c r="K49" s="138"/>
      <c r="L49" s="16"/>
      <c r="M49" s="14"/>
      <c r="N49" s="16"/>
      <c r="O49" s="95"/>
      <c r="P49" s="16"/>
      <c r="Q49" s="274"/>
      <c r="R49" s="27"/>
      <c r="S49" s="13"/>
      <c r="T49" s="13"/>
      <c r="U49" s="13"/>
      <c r="V49" s="13"/>
      <c r="W49" s="13"/>
      <c r="X49" s="13"/>
      <c r="Y49" s="13"/>
      <c r="Z49" s="13"/>
      <c r="AA49" s="13"/>
      <c r="AB49" s="13"/>
      <c r="AC49" s="13"/>
      <c r="AD49" s="13"/>
      <c r="AE49" s="13"/>
      <c r="AF49" s="13"/>
      <c r="AG49" s="13"/>
      <c r="AH49" s="13"/>
      <c r="AI49" s="13"/>
      <c r="AJ49" s="13"/>
      <c r="AK49" s="13"/>
      <c r="AL49" s="13"/>
      <c r="AM49" s="13"/>
      <c r="AN49" s="13"/>
      <c r="AO49" s="13"/>
      <c r="AP49" s="13"/>
      <c r="AQ49" s="13"/>
      <c r="AR49" s="13"/>
      <c r="AS49" s="13"/>
      <c r="AT49" s="13"/>
      <c r="AU49" s="13"/>
      <c r="AV49" s="13"/>
      <c r="AW49" s="13"/>
      <c r="AX49" s="13"/>
      <c r="AY49" s="13"/>
      <c r="AZ49" s="13"/>
      <c r="BA49" s="13"/>
      <c r="BB49" s="13"/>
    </row>
    <row r="50" spans="1:54" s="13" customFormat="1">
      <c r="B50" s="14"/>
      <c r="C50" s="14"/>
      <c r="D50" s="14"/>
      <c r="E50" s="116"/>
      <c r="F50" s="15"/>
      <c r="G50" s="14"/>
      <c r="H50" s="138"/>
      <c r="I50" s="16"/>
      <c r="J50" s="14"/>
      <c r="K50" s="147"/>
      <c r="L50" s="16"/>
      <c r="M50" s="14"/>
      <c r="N50" s="16"/>
      <c r="O50" s="14"/>
      <c r="P50" s="16"/>
      <c r="Q50" s="274"/>
    </row>
    <row r="51" spans="1:54" s="13" customFormat="1">
      <c r="A51" s="25"/>
      <c r="B51" s="86"/>
      <c r="C51" s="88"/>
      <c r="D51" s="88"/>
      <c r="E51" s="118"/>
      <c r="F51" s="45"/>
      <c r="G51" s="89"/>
      <c r="H51" s="138"/>
      <c r="I51" s="16"/>
      <c r="J51" s="94"/>
      <c r="K51" s="147"/>
      <c r="L51" s="16"/>
      <c r="M51" s="94"/>
      <c r="N51" s="16"/>
      <c r="O51" s="14"/>
      <c r="P51" s="16"/>
      <c r="Q51" s="274"/>
    </row>
    <row r="52" spans="1:54" s="274" customFormat="1" ht="19.5" customHeight="1">
      <c r="A52" s="10"/>
      <c r="B52" s="326" t="s">
        <v>90</v>
      </c>
      <c r="C52" s="327"/>
      <c r="D52" s="328"/>
      <c r="E52" s="119"/>
      <c r="F52" s="15"/>
      <c r="G52" s="184" t="s">
        <v>52</v>
      </c>
      <c r="H52" s="138"/>
      <c r="I52" s="16"/>
      <c r="J52" s="90"/>
      <c r="K52" s="138"/>
      <c r="L52" s="16"/>
      <c r="M52" s="91"/>
      <c r="N52" s="16"/>
      <c r="O52" s="94"/>
      <c r="P52" s="16"/>
    </row>
    <row r="53" spans="1:54" s="274" customFormat="1" ht="18" customHeight="1">
      <c r="A53" s="10"/>
      <c r="B53" s="371">
        <f>SUM(E54:E56)</f>
        <v>4</v>
      </c>
      <c r="C53" s="238" t="s">
        <v>91</v>
      </c>
      <c r="D53" s="238" t="s">
        <v>91</v>
      </c>
      <c r="E53" s="191"/>
      <c r="F53" s="203"/>
      <c r="G53" s="211"/>
      <c r="H53" s="139"/>
      <c r="I53" s="39"/>
      <c r="J53" s="193"/>
      <c r="K53" s="139"/>
      <c r="L53" s="39"/>
      <c r="M53" s="366" t="s">
        <v>54</v>
      </c>
      <c r="N53" s="26"/>
      <c r="O53" s="91"/>
      <c r="P53" s="26"/>
    </row>
    <row r="54" spans="1:54" s="274" customFormat="1" ht="18.75" customHeight="1">
      <c r="A54" s="10"/>
      <c r="B54" s="362"/>
      <c r="C54" s="241" t="s">
        <v>192</v>
      </c>
      <c r="D54" s="243" t="s">
        <v>256</v>
      </c>
      <c r="E54" s="321">
        <f>IF(F54="Consistently Demonstrates",4,IF(F54="Sometimes Demonstrates",3,IF(F54="Improvement Needed",2,0)))</f>
        <v>4</v>
      </c>
      <c r="F54" s="345" t="s">
        <v>36</v>
      </c>
      <c r="G54" s="392" t="s">
        <v>257</v>
      </c>
      <c r="H54" s="321">
        <f>IF(J54="Consistently Demonstrates",4,IF(J54="Sometimes Demonstrates",3,IF(J54="Improvement Needed",2,0)))</f>
        <v>0</v>
      </c>
      <c r="I54" s="275"/>
      <c r="J54" s="325" t="s">
        <v>54</v>
      </c>
      <c r="K54" s="139"/>
      <c r="L54" s="275"/>
      <c r="M54" s="324"/>
      <c r="N54" s="26"/>
      <c r="O54" s="366" t="s">
        <v>54</v>
      </c>
      <c r="P54" s="26"/>
    </row>
    <row r="55" spans="1:54" s="274" customFormat="1" ht="15.95" customHeight="1">
      <c r="A55" s="10"/>
      <c r="B55" s="362"/>
      <c r="C55" s="241" t="s">
        <v>194</v>
      </c>
      <c r="D55" s="241" t="s">
        <v>194</v>
      </c>
      <c r="E55" s="322"/>
      <c r="F55" s="350"/>
      <c r="G55" s="310"/>
      <c r="H55" s="322"/>
      <c r="I55" s="275"/>
      <c r="J55" s="324"/>
      <c r="K55" s="139"/>
      <c r="L55" s="275"/>
      <c r="M55" s="324"/>
      <c r="N55" s="26"/>
      <c r="O55" s="324"/>
      <c r="P55" s="26"/>
    </row>
    <row r="56" spans="1:54" s="274" customFormat="1" ht="15.95" customHeight="1">
      <c r="A56" s="10"/>
      <c r="B56" s="362"/>
      <c r="C56" s="241" t="s">
        <v>195</v>
      </c>
      <c r="D56" s="241" t="s">
        <v>195</v>
      </c>
      <c r="E56" s="322"/>
      <c r="F56" s="328"/>
      <c r="G56" s="310"/>
      <c r="H56" s="322"/>
      <c r="I56" s="275"/>
      <c r="J56" s="324"/>
      <c r="K56" s="139"/>
      <c r="L56" s="275"/>
      <c r="M56" s="324"/>
      <c r="N56" s="26"/>
      <c r="O56" s="324"/>
      <c r="P56" s="26"/>
    </row>
    <row r="57" spans="1:54" s="274" customFormat="1" ht="20.100000000000001" customHeight="1">
      <c r="A57" s="10"/>
      <c r="B57" s="103"/>
      <c r="C57" s="279"/>
      <c r="D57" s="205"/>
      <c r="E57" s="281"/>
      <c r="F57" s="92"/>
      <c r="G57" s="310"/>
      <c r="H57" s="281"/>
      <c r="I57" s="275"/>
      <c r="J57" s="51"/>
      <c r="K57" s="139"/>
      <c r="L57" s="275"/>
      <c r="M57" s="324"/>
      <c r="N57" s="26"/>
      <c r="O57" s="324"/>
      <c r="P57" s="26"/>
    </row>
    <row r="58" spans="1:54" s="274" customFormat="1" ht="24" customHeight="1">
      <c r="A58" s="10"/>
      <c r="B58" s="371">
        <f>SUM(E59:E60)</f>
        <v>3</v>
      </c>
      <c r="C58" s="238" t="s">
        <v>96</v>
      </c>
      <c r="D58" s="233" t="s">
        <v>96</v>
      </c>
      <c r="E58" s="191"/>
      <c r="F58" s="203"/>
      <c r="G58" s="310"/>
      <c r="H58" s="191"/>
      <c r="I58" s="192"/>
      <c r="J58" s="193"/>
      <c r="K58" s="321">
        <f>IF(M53="Consistently Demonstrates",4,IF(M53="Sometimes Demonstrates",3,IF(M53="Improvement Needed",2,0)))</f>
        <v>0</v>
      </c>
      <c r="L58" s="192"/>
      <c r="M58" s="324"/>
      <c r="N58" s="26"/>
      <c r="O58" s="324"/>
      <c r="P58" s="26"/>
    </row>
    <row r="59" spans="1:54" s="274" customFormat="1" ht="15.95" customHeight="1">
      <c r="A59" s="10"/>
      <c r="B59" s="362"/>
      <c r="C59" s="241" t="s">
        <v>196</v>
      </c>
      <c r="D59" s="241" t="s">
        <v>196</v>
      </c>
      <c r="E59" s="321">
        <f>IF(F59="Consistently Demonstrates",4,IF(F59="Sometimes Demonstrates",3,IF(F59="Improvement Needed",2,0)))</f>
        <v>3</v>
      </c>
      <c r="F59" s="345" t="s">
        <v>39</v>
      </c>
      <c r="G59" s="310"/>
      <c r="H59" s="321">
        <f>IF(J59="Consistently Demonstrates",4,IF(J59="Sometimes Demonstrates",3,IF(J59="Improvement Needed",2,0)))</f>
        <v>0</v>
      </c>
      <c r="I59" s="275"/>
      <c r="J59" s="325" t="s">
        <v>54</v>
      </c>
      <c r="K59" s="322"/>
      <c r="L59" s="275"/>
      <c r="M59" s="324"/>
      <c r="N59" s="26"/>
      <c r="O59" s="324"/>
      <c r="P59" s="26"/>
    </row>
    <row r="60" spans="1:54" s="274" customFormat="1" ht="15.95" customHeight="1">
      <c r="A60" s="10"/>
      <c r="B60" s="362"/>
      <c r="C60" s="241" t="s">
        <v>197</v>
      </c>
      <c r="D60" s="241" t="s">
        <v>258</v>
      </c>
      <c r="E60" s="322"/>
      <c r="F60" s="328"/>
      <c r="G60" s="310"/>
      <c r="H60" s="322"/>
      <c r="I60" s="275"/>
      <c r="J60" s="324"/>
      <c r="K60" s="322"/>
      <c r="L60" s="275"/>
      <c r="M60" s="324"/>
      <c r="N60" s="26"/>
      <c r="O60" s="324"/>
      <c r="P60" s="26"/>
    </row>
    <row r="61" spans="1:54" s="274" customFormat="1" ht="15.95" customHeight="1">
      <c r="A61" s="10"/>
      <c r="B61" s="293"/>
      <c r="C61" s="241"/>
      <c r="D61" s="241" t="s">
        <v>259</v>
      </c>
      <c r="E61" s="281"/>
      <c r="F61" s="275"/>
      <c r="G61" s="310"/>
      <c r="H61" s="281"/>
      <c r="I61" s="275"/>
      <c r="J61" s="283"/>
      <c r="K61" s="281"/>
      <c r="L61" s="275"/>
      <c r="M61" s="324"/>
      <c r="N61" s="26"/>
      <c r="O61" s="324"/>
      <c r="P61" s="26"/>
    </row>
    <row r="62" spans="1:54" s="274" customFormat="1" ht="15.95" customHeight="1">
      <c r="A62" s="10"/>
      <c r="B62" s="293"/>
      <c r="C62" s="239"/>
      <c r="D62" s="229"/>
      <c r="E62" s="204"/>
      <c r="F62" s="92"/>
      <c r="G62" s="310"/>
      <c r="H62" s="204"/>
      <c r="I62" s="92"/>
      <c r="J62" s="51"/>
      <c r="K62" s="140"/>
      <c r="L62" s="92"/>
      <c r="M62" s="324"/>
      <c r="N62" s="278"/>
      <c r="O62" s="324"/>
      <c r="P62" s="278"/>
    </row>
    <row r="63" spans="1:54" s="274" customFormat="1" ht="24" customHeight="1">
      <c r="A63" s="10"/>
      <c r="B63" s="371">
        <f>SUM(E64:E65)</f>
        <v>3</v>
      </c>
      <c r="C63" s="238" t="s">
        <v>99</v>
      </c>
      <c r="D63" s="233" t="s">
        <v>99</v>
      </c>
      <c r="E63" s="191"/>
      <c r="F63" s="203"/>
      <c r="G63" s="310"/>
      <c r="H63" s="191"/>
      <c r="I63" s="192"/>
      <c r="J63" s="193"/>
      <c r="K63" s="139"/>
      <c r="L63" s="192"/>
      <c r="M63" s="324"/>
      <c r="N63" s="26"/>
      <c r="O63" s="324"/>
      <c r="P63" s="26"/>
    </row>
    <row r="64" spans="1:54" s="274" customFormat="1" ht="25.5" customHeight="1">
      <c r="A64" s="10"/>
      <c r="B64" s="362"/>
      <c r="C64" s="243" t="s">
        <v>198</v>
      </c>
      <c r="D64" s="243" t="s">
        <v>198</v>
      </c>
      <c r="E64" s="359">
        <f>IF(F64="Consistently Demonstrates",4,IF(F64="Sometimes Demonstrates",3,IF(F64="Improvement Needed",2,0)))</f>
        <v>3</v>
      </c>
      <c r="F64" s="345" t="s">
        <v>39</v>
      </c>
      <c r="G64" s="310"/>
      <c r="H64" s="367">
        <f>IF(J64="Consistently Demonstrates",4,IF(J64="Sometimes Demonstrates",3,IF(J64="Improvement Needed",2,0)))</f>
        <v>0</v>
      </c>
      <c r="I64" s="282"/>
      <c r="J64" s="325" t="s">
        <v>54</v>
      </c>
      <c r="K64" s="139"/>
      <c r="L64" s="282"/>
      <c r="M64" s="324"/>
      <c r="N64" s="26"/>
      <c r="O64" s="324"/>
      <c r="P64" s="26"/>
    </row>
    <row r="65" spans="1:16" s="274" customFormat="1" ht="15.95" customHeight="1">
      <c r="A65" s="10"/>
      <c r="B65" s="362"/>
      <c r="C65" s="241" t="s">
        <v>199</v>
      </c>
      <c r="D65" s="241" t="s">
        <v>260</v>
      </c>
      <c r="E65" s="360"/>
      <c r="F65" s="328"/>
      <c r="G65" s="310"/>
      <c r="H65" s="368"/>
      <c r="I65" s="282"/>
      <c r="J65" s="324"/>
      <c r="K65" s="139"/>
      <c r="L65" s="282"/>
      <c r="M65" s="324"/>
      <c r="N65" s="26"/>
      <c r="O65" s="324"/>
      <c r="P65" s="26"/>
    </row>
    <row r="66" spans="1:16" s="274" customFormat="1" ht="15.95" customHeight="1">
      <c r="A66" s="10"/>
      <c r="B66" s="56"/>
      <c r="C66" s="47"/>
      <c r="D66" s="196"/>
      <c r="E66" s="296"/>
      <c r="F66" s="213"/>
      <c r="G66" s="57"/>
      <c r="H66" s="281"/>
      <c r="I66" s="275"/>
      <c r="J66" s="95"/>
      <c r="K66" s="139"/>
      <c r="L66" s="275"/>
      <c r="M66" s="95"/>
      <c r="N66" s="26"/>
      <c r="O66" s="95"/>
      <c r="P66" s="26"/>
    </row>
    <row r="67" spans="1:16" s="274" customFormat="1" ht="15.95" customHeight="1">
      <c r="A67" s="10"/>
      <c r="B67" s="58"/>
      <c r="C67" s="278"/>
      <c r="D67" s="40"/>
      <c r="E67" s="281"/>
      <c r="F67" s="275"/>
      <c r="G67" s="214"/>
      <c r="H67" s="281"/>
      <c r="I67" s="275"/>
      <c r="J67" s="284"/>
      <c r="K67" s="139"/>
      <c r="L67" s="275"/>
      <c r="M67" s="273"/>
      <c r="N67" s="26"/>
      <c r="O67" s="273"/>
      <c r="P67" s="26"/>
    </row>
    <row r="68" spans="1:16" s="274" customFormat="1" ht="15.95" customHeight="1">
      <c r="A68" s="10"/>
      <c r="B68" s="58"/>
      <c r="C68" s="278"/>
      <c r="D68" s="40"/>
      <c r="E68" s="281"/>
      <c r="F68" s="275"/>
      <c r="G68" s="214"/>
      <c r="H68" s="281"/>
      <c r="I68" s="275"/>
      <c r="J68" s="284"/>
      <c r="K68" s="139"/>
      <c r="L68" s="275"/>
      <c r="M68" s="273"/>
      <c r="N68" s="26"/>
      <c r="O68" s="273"/>
      <c r="P68" s="26"/>
    </row>
    <row r="69" spans="1:16" s="13" customFormat="1">
      <c r="A69" s="25"/>
      <c r="B69" s="86"/>
      <c r="C69" s="88"/>
      <c r="D69" s="88"/>
      <c r="E69" s="118"/>
      <c r="F69" s="45"/>
      <c r="G69" s="89"/>
      <c r="H69" s="138"/>
      <c r="I69" s="16"/>
      <c r="J69" s="94"/>
      <c r="K69" s="138"/>
      <c r="L69" s="16"/>
      <c r="M69" s="94"/>
      <c r="N69" s="16"/>
      <c r="O69" s="94"/>
      <c r="P69" s="16"/>
    </row>
    <row r="70" spans="1:16" s="274" customFormat="1" ht="19.5" customHeight="1">
      <c r="A70" s="10"/>
      <c r="B70" s="326" t="s">
        <v>103</v>
      </c>
      <c r="C70" s="327"/>
      <c r="D70" s="328"/>
      <c r="E70" s="120"/>
      <c r="F70" s="92"/>
      <c r="G70" s="184" t="s">
        <v>52</v>
      </c>
      <c r="H70" s="139"/>
      <c r="I70" s="39"/>
      <c r="J70" s="215"/>
      <c r="K70" s="139"/>
      <c r="L70" s="39"/>
      <c r="M70" s="363" t="s">
        <v>54</v>
      </c>
      <c r="N70" s="16"/>
      <c r="O70" s="363" t="s">
        <v>54</v>
      </c>
      <c r="P70" s="16"/>
    </row>
    <row r="71" spans="1:16" s="274" customFormat="1" ht="24" customHeight="1">
      <c r="A71" s="10"/>
      <c r="B71" s="361">
        <f>SUM(E72:E74)</f>
        <v>3</v>
      </c>
      <c r="C71" s="238" t="s">
        <v>104</v>
      </c>
      <c r="D71" s="238" t="s">
        <v>104</v>
      </c>
      <c r="E71" s="191"/>
      <c r="F71" s="203"/>
      <c r="G71" s="211"/>
      <c r="H71" s="139"/>
      <c r="I71" s="39"/>
      <c r="J71" s="216"/>
      <c r="K71" s="139"/>
      <c r="L71" s="39"/>
      <c r="M71" s="324"/>
      <c r="N71" s="26"/>
      <c r="O71" s="324"/>
      <c r="P71" s="26"/>
    </row>
    <row r="72" spans="1:16" s="274" customFormat="1" ht="15.95" customHeight="1">
      <c r="A72" s="10"/>
      <c r="B72" s="362"/>
      <c r="C72" s="241" t="s">
        <v>261</v>
      </c>
      <c r="D72" s="241" t="s">
        <v>261</v>
      </c>
      <c r="E72" s="321">
        <f>IF(F72="Consistently Demonstrates",4,IF(F72="Sometimes Demonstrates",3,IF(F72="Improvement Needed",2,0)))</f>
        <v>3</v>
      </c>
      <c r="F72" s="345" t="s">
        <v>39</v>
      </c>
      <c r="G72" s="392" t="s">
        <v>262</v>
      </c>
      <c r="H72" s="321">
        <f>IF(J72="Consistently Demonstrates",4,IF(J72="Sometimes Demonstrates",3,IF(J72="Improvement Needed",2,0)))</f>
        <v>0</v>
      </c>
      <c r="I72" s="275"/>
      <c r="J72" s="323" t="s">
        <v>54</v>
      </c>
      <c r="K72" s="139"/>
      <c r="L72" s="275"/>
      <c r="M72" s="324"/>
      <c r="N72" s="26"/>
      <c r="O72" s="324"/>
      <c r="P72" s="26"/>
    </row>
    <row r="73" spans="1:16" s="274" customFormat="1" ht="15.95" customHeight="1">
      <c r="A73" s="10"/>
      <c r="B73" s="362"/>
      <c r="C73" s="241" t="s">
        <v>263</v>
      </c>
      <c r="D73" s="241" t="s">
        <v>263</v>
      </c>
      <c r="E73" s="322"/>
      <c r="F73" s="350"/>
      <c r="G73" s="310"/>
      <c r="H73" s="322"/>
      <c r="I73" s="275"/>
      <c r="J73" s="324"/>
      <c r="K73" s="139"/>
      <c r="L73" s="275"/>
      <c r="M73" s="324"/>
      <c r="N73" s="26"/>
      <c r="O73" s="324"/>
      <c r="P73" s="26"/>
    </row>
    <row r="74" spans="1:16" s="274" customFormat="1" ht="15.95" customHeight="1">
      <c r="A74" s="10"/>
      <c r="B74" s="362"/>
      <c r="C74" s="241" t="s">
        <v>264</v>
      </c>
      <c r="D74" s="241" t="s">
        <v>264</v>
      </c>
      <c r="E74" s="322"/>
      <c r="F74" s="328"/>
      <c r="G74" s="310"/>
      <c r="H74" s="322"/>
      <c r="I74" s="275"/>
      <c r="J74" s="324"/>
      <c r="K74" s="139"/>
      <c r="L74" s="275"/>
      <c r="M74" s="324"/>
      <c r="N74" s="26"/>
      <c r="O74" s="324"/>
      <c r="P74" s="26"/>
    </row>
    <row r="75" spans="1:16" s="274" customFormat="1" ht="15.95" customHeight="1">
      <c r="A75" s="10"/>
      <c r="B75" s="362"/>
      <c r="C75" s="205"/>
      <c r="D75" s="205"/>
      <c r="E75" s="204"/>
      <c r="F75" s="92"/>
      <c r="G75" s="310"/>
      <c r="H75" s="204"/>
      <c r="I75" s="92"/>
      <c r="J75" s="215"/>
      <c r="K75" s="140"/>
      <c r="L75" s="92"/>
      <c r="M75" s="324"/>
      <c r="N75" s="278"/>
      <c r="O75" s="324"/>
      <c r="P75" s="278"/>
    </row>
    <row r="76" spans="1:16" s="274" customFormat="1" ht="24" customHeight="1">
      <c r="A76" s="10"/>
      <c r="B76" s="361">
        <f>SUM(E77:E80)</f>
        <v>4</v>
      </c>
      <c r="C76" s="238" t="s">
        <v>112</v>
      </c>
      <c r="D76" s="238" t="s">
        <v>112</v>
      </c>
      <c r="E76" s="191"/>
      <c r="F76" s="203"/>
      <c r="G76" s="310"/>
      <c r="H76" s="191"/>
      <c r="I76" s="192"/>
      <c r="J76" s="216"/>
      <c r="K76" s="139"/>
      <c r="L76" s="192"/>
      <c r="M76" s="324"/>
      <c r="N76" s="26"/>
      <c r="O76" s="324"/>
      <c r="P76" s="26"/>
    </row>
    <row r="77" spans="1:16" s="274" customFormat="1" ht="15.95" customHeight="1">
      <c r="A77" s="10"/>
      <c r="B77" s="362"/>
      <c r="C77" s="241" t="s">
        <v>265</v>
      </c>
      <c r="D77" s="241" t="s">
        <v>265</v>
      </c>
      <c r="E77" s="321">
        <f>IF(F77="Consistently Demonstrates",4,IF(F77="Sometimes Demonstrates",3,IF(F77="Improvement Needed",2,0)))</f>
        <v>4</v>
      </c>
      <c r="F77" s="345" t="s">
        <v>36</v>
      </c>
      <c r="G77" s="310"/>
      <c r="H77" s="321">
        <f>IF(J77="Consistently Demonstrates",4,IF(J77="Sometimes Demonstrates",3,IF(J77="Improvement Needed",2,0)))</f>
        <v>0</v>
      </c>
      <c r="I77" s="275"/>
      <c r="J77" s="323" t="s">
        <v>54</v>
      </c>
      <c r="K77" s="321">
        <f>IF(M70="Consistently Demonstrates",4,IF(M70="Sometimes Demonstrates",3,IF(M70="Improvement Needed",2,0)))</f>
        <v>0</v>
      </c>
      <c r="L77" s="275"/>
      <c r="M77" s="324"/>
      <c r="N77" s="26"/>
      <c r="O77" s="324"/>
      <c r="P77" s="26"/>
    </row>
    <row r="78" spans="1:16" s="274" customFormat="1" ht="15.95" customHeight="1">
      <c r="A78" s="10"/>
      <c r="B78" s="362"/>
      <c r="C78" s="241" t="s">
        <v>266</v>
      </c>
      <c r="D78" s="241" t="s">
        <v>266</v>
      </c>
      <c r="E78" s="322"/>
      <c r="F78" s="350"/>
      <c r="G78" s="310"/>
      <c r="H78" s="322"/>
      <c r="I78" s="275"/>
      <c r="J78" s="324"/>
      <c r="K78" s="322"/>
      <c r="L78" s="275"/>
      <c r="M78" s="324"/>
      <c r="N78" s="26"/>
      <c r="O78" s="324"/>
      <c r="P78" s="26"/>
    </row>
    <row r="79" spans="1:16" s="274" customFormat="1" ht="15.95" customHeight="1">
      <c r="A79" s="10"/>
      <c r="B79" s="362"/>
      <c r="C79" s="241" t="s">
        <v>267</v>
      </c>
      <c r="D79" s="241" t="s">
        <v>267</v>
      </c>
      <c r="E79" s="322"/>
      <c r="F79" s="350"/>
      <c r="G79" s="310"/>
      <c r="H79" s="322"/>
      <c r="I79" s="275"/>
      <c r="J79" s="324"/>
      <c r="K79" s="322"/>
      <c r="L79" s="275"/>
      <c r="M79" s="324"/>
      <c r="N79" s="26"/>
      <c r="O79" s="324"/>
      <c r="P79" s="26"/>
    </row>
    <row r="80" spans="1:16" s="274" customFormat="1" ht="15.95" customHeight="1">
      <c r="A80" s="10"/>
      <c r="B80" s="362"/>
      <c r="C80" s="241" t="s">
        <v>268</v>
      </c>
      <c r="D80" s="241" t="s">
        <v>268</v>
      </c>
      <c r="E80" s="322"/>
      <c r="F80" s="328"/>
      <c r="G80" s="310"/>
      <c r="H80" s="322"/>
      <c r="I80" s="275"/>
      <c r="J80" s="324"/>
      <c r="K80" s="322"/>
      <c r="L80" s="275"/>
      <c r="M80" s="324"/>
      <c r="N80" s="26"/>
      <c r="O80" s="324"/>
      <c r="P80" s="26"/>
    </row>
    <row r="81" spans="1:16" s="274" customFormat="1" ht="15.95" customHeight="1">
      <c r="A81" s="10"/>
      <c r="B81" s="290"/>
      <c r="C81" s="205"/>
      <c r="D81" s="205"/>
      <c r="E81" s="281"/>
      <c r="F81" s="92"/>
      <c r="G81" s="310"/>
      <c r="H81" s="281"/>
      <c r="I81" s="275"/>
      <c r="J81" s="215"/>
      <c r="K81" s="139"/>
      <c r="L81" s="275"/>
      <c r="M81" s="324"/>
      <c r="N81" s="26"/>
      <c r="O81" s="324"/>
      <c r="P81" s="26"/>
    </row>
    <row r="82" spans="1:16" s="274" customFormat="1" ht="24" customHeight="1">
      <c r="A82" s="10"/>
      <c r="B82" s="104"/>
      <c r="C82" s="238" t="s">
        <v>115</v>
      </c>
      <c r="D82" s="238" t="s">
        <v>115</v>
      </c>
      <c r="E82" s="191"/>
      <c r="F82" s="203"/>
      <c r="G82" s="310"/>
      <c r="H82" s="191"/>
      <c r="I82" s="192"/>
      <c r="J82" s="216"/>
      <c r="K82" s="139"/>
      <c r="L82" s="192"/>
      <c r="M82" s="324"/>
      <c r="N82" s="26"/>
      <c r="O82" s="324"/>
      <c r="P82" s="26"/>
    </row>
    <row r="83" spans="1:16" s="274" customFormat="1" ht="15.95" customHeight="1">
      <c r="A83" s="10"/>
      <c r="B83" s="361">
        <f>SUM(E83:E84)</f>
        <v>3</v>
      </c>
      <c r="C83" s="241" t="s">
        <v>269</v>
      </c>
      <c r="D83" s="241" t="s">
        <v>269</v>
      </c>
      <c r="E83" s="321">
        <f>IF(F83="Consistently Demonstrates",4,IF(F83="Sometimes Demonstrates",3,IF(F83="Improvement Needed",2,0)))</f>
        <v>3</v>
      </c>
      <c r="F83" s="345" t="s">
        <v>39</v>
      </c>
      <c r="G83" s="310"/>
      <c r="H83" s="321">
        <f>IF(J83="Consistently Demonstrates",4,IF(J83="Sometimes Demonstrates",3,IF(J83="Improvement Needed",2,0)))</f>
        <v>0</v>
      </c>
      <c r="I83" s="275"/>
      <c r="J83" s="323" t="s">
        <v>54</v>
      </c>
      <c r="K83" s="139"/>
      <c r="L83" s="275"/>
      <c r="M83" s="324"/>
      <c r="N83" s="26"/>
      <c r="O83" s="324"/>
      <c r="P83" s="26"/>
    </row>
    <row r="84" spans="1:16" s="274" customFormat="1" ht="15.95" customHeight="1">
      <c r="A84" s="10"/>
      <c r="B84" s="362"/>
      <c r="C84" s="241" t="s">
        <v>270</v>
      </c>
      <c r="D84" s="241" t="s">
        <v>270</v>
      </c>
      <c r="E84" s="322"/>
      <c r="F84" s="328"/>
      <c r="G84" s="310"/>
      <c r="H84" s="322"/>
      <c r="I84" s="275"/>
      <c r="J84" s="324"/>
      <c r="K84" s="139"/>
      <c r="L84" s="275"/>
      <c r="M84" s="324"/>
      <c r="N84" s="26"/>
      <c r="O84" s="324"/>
      <c r="P84" s="26"/>
    </row>
    <row r="85" spans="1:16" s="274" customFormat="1" ht="36" customHeight="1">
      <c r="A85" s="10"/>
      <c r="B85" s="104"/>
      <c r="C85" s="205"/>
      <c r="D85" s="205"/>
      <c r="E85" s="281"/>
      <c r="F85" s="92"/>
      <c r="G85" s="310"/>
      <c r="H85" s="281"/>
      <c r="I85" s="275"/>
      <c r="J85" s="215"/>
      <c r="K85" s="139"/>
      <c r="L85" s="275"/>
      <c r="M85" s="324"/>
      <c r="N85" s="26"/>
      <c r="O85" s="364"/>
      <c r="P85" s="26"/>
    </row>
    <row r="86" spans="1:16" s="274" customFormat="1" ht="18.95" customHeight="1">
      <c r="A86" s="10"/>
      <c r="B86" s="385">
        <f>SUM(E87:E90)</f>
        <v>4</v>
      </c>
      <c r="C86" s="238" t="s">
        <v>157</v>
      </c>
      <c r="D86" s="238" t="s">
        <v>271</v>
      </c>
      <c r="E86" s="281"/>
      <c r="F86" s="92"/>
      <c r="G86" s="310"/>
      <c r="H86" s="281"/>
      <c r="I86" s="275"/>
      <c r="J86" s="215"/>
      <c r="K86" s="139"/>
      <c r="L86" s="275"/>
      <c r="M86" s="324"/>
      <c r="N86" s="26"/>
      <c r="O86" s="99"/>
      <c r="P86" s="26"/>
    </row>
    <row r="87" spans="1:16" s="274" customFormat="1" ht="21" customHeight="1">
      <c r="A87" s="10"/>
      <c r="B87" s="362"/>
      <c r="C87" s="243" t="s">
        <v>272</v>
      </c>
      <c r="D87" s="274" t="s">
        <v>273</v>
      </c>
      <c r="E87" s="321">
        <f>IF(F87="Consistently Demonstrates",4,IF(F87="Sometimes Demonstrates",3,IF(F87="Improvement Needed",2,0)))</f>
        <v>4</v>
      </c>
      <c r="F87" s="345" t="s">
        <v>36</v>
      </c>
      <c r="G87" s="310"/>
      <c r="H87" s="321">
        <f>IF(J87="Consistently Demonstrates",4,IF(J87="Sometimes Demonstrates",3,IF(J87="Improvement Needed",2,0)))</f>
        <v>0</v>
      </c>
      <c r="I87" s="275"/>
      <c r="J87" s="323" t="s">
        <v>54</v>
      </c>
      <c r="K87" s="139"/>
      <c r="L87" s="275"/>
      <c r="M87" s="324"/>
      <c r="N87" s="26"/>
      <c r="O87" s="277" t="s">
        <v>121</v>
      </c>
      <c r="P87" s="26"/>
    </row>
    <row r="88" spans="1:16" s="274" customFormat="1" ht="37.5" customHeight="1">
      <c r="A88" s="10"/>
      <c r="B88" s="362"/>
      <c r="C88" s="243" t="s">
        <v>274</v>
      </c>
      <c r="D88" s="243" t="s">
        <v>274</v>
      </c>
      <c r="E88" s="322"/>
      <c r="F88" s="350"/>
      <c r="G88" s="310"/>
      <c r="H88" s="322"/>
      <c r="I88" s="275"/>
      <c r="J88" s="324"/>
      <c r="K88" s="139"/>
      <c r="L88" s="275"/>
      <c r="M88" s="324"/>
      <c r="N88" s="26"/>
      <c r="O88" s="356" t="e">
        <f>AVERAGE(M13:M85)</f>
        <v>#DIV/0!</v>
      </c>
      <c r="P88" s="26"/>
    </row>
    <row r="89" spans="1:16" s="274" customFormat="1" ht="18.75" customHeight="1">
      <c r="A89" s="10"/>
      <c r="B89" s="362"/>
      <c r="C89" s="241" t="s">
        <v>275</v>
      </c>
      <c r="D89" s="243" t="s">
        <v>275</v>
      </c>
      <c r="E89" s="322"/>
      <c r="F89" s="350"/>
      <c r="G89" s="310"/>
      <c r="H89" s="322"/>
      <c r="I89" s="275"/>
      <c r="J89" s="324"/>
      <c r="K89" s="139"/>
      <c r="L89" s="275"/>
      <c r="M89" s="324"/>
      <c r="N89" s="26"/>
      <c r="O89" s="350"/>
      <c r="P89" s="26"/>
    </row>
    <row r="90" spans="1:16" s="274" customFormat="1" ht="19.5" customHeight="1">
      <c r="A90" s="10"/>
      <c r="B90" s="362"/>
      <c r="C90" s="241" t="s">
        <v>276</v>
      </c>
      <c r="D90" s="243" t="s">
        <v>276</v>
      </c>
      <c r="E90" s="322"/>
      <c r="F90" s="328"/>
      <c r="G90" s="310"/>
      <c r="H90" s="322"/>
      <c r="I90" s="275"/>
      <c r="J90" s="324"/>
      <c r="K90" s="139"/>
      <c r="L90" s="275"/>
      <c r="M90" s="324"/>
      <c r="N90" s="26"/>
      <c r="O90" s="328"/>
      <c r="P90" s="26"/>
    </row>
    <row r="91" spans="1:16" s="274" customFormat="1" ht="19.5" customHeight="1">
      <c r="A91" s="10"/>
      <c r="B91" s="362"/>
      <c r="C91" s="241"/>
      <c r="D91" s="241"/>
      <c r="E91" s="281"/>
      <c r="F91" s="275"/>
      <c r="G91" s="289"/>
      <c r="H91" s="281"/>
      <c r="I91" s="275"/>
      <c r="J91" s="282"/>
      <c r="K91" s="139"/>
      <c r="L91" s="275"/>
      <c r="M91" s="324"/>
      <c r="N91" s="26"/>
      <c r="O91" s="278"/>
      <c r="P91" s="26"/>
    </row>
    <row r="92" spans="1:16" s="274" customFormat="1" ht="14.1" customHeight="1">
      <c r="A92" s="10"/>
      <c r="B92" s="386"/>
      <c r="C92" s="217"/>
      <c r="D92" s="196"/>
      <c r="E92" s="218"/>
      <c r="F92" s="178"/>
      <c r="G92" s="179"/>
      <c r="H92" s="219"/>
      <c r="I92" s="220"/>
      <c r="J92" s="221"/>
      <c r="K92" s="140"/>
      <c r="L92" s="220"/>
      <c r="M92" s="364"/>
      <c r="N92" s="278"/>
      <c r="O92" s="278"/>
      <c r="P92" s="278"/>
    </row>
    <row r="93" spans="1:16" s="274" customFormat="1" ht="15.95" customHeight="1">
      <c r="A93" s="10"/>
      <c r="B93" s="376"/>
      <c r="C93" s="377"/>
      <c r="D93" s="377"/>
      <c r="E93" s="140"/>
      <c r="F93" s="40"/>
      <c r="G93" s="40"/>
      <c r="H93" s="140"/>
      <c r="I93" s="40"/>
      <c r="J93" s="98"/>
      <c r="K93" s="121"/>
      <c r="L93" s="278"/>
      <c r="M93" s="99"/>
      <c r="O93" s="278"/>
    </row>
    <row r="94" spans="1:16" s="274" customFormat="1" ht="19.5" customHeight="1">
      <c r="A94" s="10"/>
      <c r="B94" s="373" t="s">
        <v>121</v>
      </c>
      <c r="C94" s="327"/>
      <c r="D94" s="328"/>
      <c r="E94" s="121"/>
      <c r="F94" s="278"/>
      <c r="G94" s="278"/>
      <c r="H94" s="121"/>
      <c r="I94" s="278"/>
      <c r="J94" s="277" t="s">
        <v>121</v>
      </c>
      <c r="K94" s="121"/>
      <c r="L94" s="278"/>
      <c r="M94" s="277" t="s">
        <v>121</v>
      </c>
      <c r="N94" s="278"/>
      <c r="O94" s="94"/>
      <c r="P94" s="278"/>
    </row>
    <row r="95" spans="1:16" s="274" customFormat="1" ht="15.95" customHeight="1">
      <c r="A95" s="10"/>
      <c r="B95" s="356">
        <f>AVERAGE(E13:E92)</f>
        <v>3.3846153846153846</v>
      </c>
      <c r="C95" s="66"/>
      <c r="D95" s="351" t="s">
        <v>122</v>
      </c>
      <c r="E95" s="121"/>
      <c r="F95" s="278"/>
      <c r="G95" s="278"/>
      <c r="H95" s="121"/>
      <c r="I95" s="278"/>
      <c r="J95" s="356">
        <f>AVERAGE(H13:H92)</f>
        <v>0</v>
      </c>
      <c r="K95" s="121"/>
      <c r="L95" s="278"/>
      <c r="M95" s="356">
        <f>AVERAGE(K13:K92)</f>
        <v>0</v>
      </c>
      <c r="N95" s="278"/>
      <c r="O95" s="51"/>
      <c r="P95" s="278"/>
    </row>
    <row r="96" spans="1:16" s="274" customFormat="1" ht="15.95" customHeight="1">
      <c r="A96" s="10"/>
      <c r="B96" s="350"/>
      <c r="C96" s="66"/>
      <c r="D96" s="350"/>
      <c r="E96" s="121"/>
      <c r="F96" s="278"/>
      <c r="G96" s="278"/>
      <c r="H96" s="121"/>
      <c r="I96" s="278"/>
      <c r="J96" s="350"/>
      <c r="K96" s="121"/>
      <c r="L96" s="278"/>
      <c r="M96" s="350"/>
      <c r="N96" s="93"/>
      <c r="O96" s="51"/>
      <c r="P96" s="93"/>
    </row>
    <row r="97" spans="1:16" s="274" customFormat="1" ht="15.95" customHeight="1">
      <c r="A97" s="10"/>
      <c r="B97" s="328"/>
      <c r="C97" s="66"/>
      <c r="D97" s="350"/>
      <c r="E97" s="121"/>
      <c r="F97" s="278"/>
      <c r="G97" s="278"/>
      <c r="H97" s="121"/>
      <c r="I97" s="278"/>
      <c r="J97" s="328"/>
      <c r="K97" s="121"/>
      <c r="L97" s="278"/>
      <c r="M97" s="328"/>
      <c r="N97" s="278"/>
      <c r="O97" s="283" t="s">
        <v>127</v>
      </c>
      <c r="P97" s="278"/>
    </row>
    <row r="98" spans="1:16" s="274" customFormat="1" ht="15.95" customHeight="1">
      <c r="A98" s="10"/>
      <c r="B98" s="67"/>
      <c r="C98" s="66"/>
      <c r="D98" s="328"/>
      <c r="E98" s="121"/>
      <c r="F98" s="278"/>
      <c r="G98" s="278"/>
      <c r="H98" s="121"/>
      <c r="I98" s="278"/>
      <c r="J98" s="278"/>
      <c r="K98" s="121"/>
      <c r="L98" s="278"/>
      <c r="M98" s="278"/>
      <c r="N98" s="278"/>
      <c r="O98" s="283"/>
      <c r="P98" s="278"/>
    </row>
    <row r="99" spans="1:16" s="274" customFormat="1" ht="15.95" customHeight="1">
      <c r="B99" s="32"/>
      <c r="C99" s="278"/>
      <c r="D99" s="33"/>
      <c r="E99" s="121"/>
      <c r="F99" s="278"/>
      <c r="G99" s="278"/>
      <c r="H99" s="121"/>
      <c r="I99" s="278"/>
      <c r="J99" s="278"/>
      <c r="K99" s="121"/>
      <c r="L99" s="278"/>
      <c r="M99" s="278"/>
      <c r="N99" s="278"/>
      <c r="O99" s="283"/>
      <c r="P99" s="278"/>
    </row>
    <row r="100" spans="1:16" s="274" customFormat="1" ht="15.95" customHeight="1">
      <c r="B100" s="101"/>
      <c r="C100" s="278"/>
      <c r="D100" s="33"/>
      <c r="E100" s="121"/>
      <c r="F100" s="278"/>
      <c r="G100" s="278"/>
      <c r="H100" s="121"/>
      <c r="I100" s="278"/>
      <c r="J100" s="278"/>
      <c r="K100" s="121"/>
      <c r="L100" s="278"/>
      <c r="M100" s="278"/>
      <c r="N100" s="278"/>
      <c r="O100" s="283"/>
      <c r="P100" s="278"/>
    </row>
    <row r="101" spans="1:16" s="274" customFormat="1">
      <c r="B101" s="86"/>
      <c r="C101" s="88"/>
      <c r="D101" s="88"/>
      <c r="E101" s="118"/>
      <c r="F101" s="45"/>
      <c r="G101" s="89"/>
      <c r="H101" s="138"/>
      <c r="I101" s="16"/>
      <c r="J101" s="94"/>
      <c r="K101" s="138"/>
      <c r="L101" s="16"/>
      <c r="M101" s="94"/>
      <c r="N101" s="14"/>
      <c r="O101" s="283" t="s">
        <v>127</v>
      </c>
      <c r="P101" s="14"/>
    </row>
    <row r="102" spans="1:16" s="274" customFormat="1" ht="19.5" customHeight="1">
      <c r="A102" s="10"/>
      <c r="B102" s="326" t="s">
        <v>123</v>
      </c>
      <c r="C102" s="327"/>
      <c r="D102" s="328"/>
      <c r="E102" s="121"/>
      <c r="F102" s="14"/>
      <c r="G102" s="184" t="s">
        <v>52</v>
      </c>
      <c r="H102" s="140"/>
      <c r="I102" s="40"/>
      <c r="J102" s="51"/>
      <c r="K102" s="140"/>
      <c r="L102" s="40"/>
      <c r="M102" s="51"/>
      <c r="N102" s="14"/>
      <c r="O102" s="100"/>
      <c r="P102" s="14"/>
    </row>
    <row r="103" spans="1:16" s="274" customFormat="1" ht="18" customHeight="1">
      <c r="A103" s="10"/>
      <c r="B103" s="30"/>
      <c r="C103" s="34"/>
      <c r="D103" s="186" t="s">
        <v>124</v>
      </c>
      <c r="E103" s="121"/>
      <c r="F103" s="40"/>
      <c r="G103" s="393" t="s">
        <v>277</v>
      </c>
      <c r="H103" s="140"/>
      <c r="I103" s="40"/>
      <c r="J103" s="51"/>
      <c r="K103" s="140"/>
      <c r="L103" s="40"/>
      <c r="M103" s="51"/>
      <c r="N103" s="278"/>
      <c r="O103" s="98"/>
      <c r="P103" s="278"/>
    </row>
    <row r="104" spans="1:16" s="274" customFormat="1" ht="51" customHeight="1">
      <c r="A104" s="10"/>
      <c r="B104" s="70">
        <f>E104</f>
        <v>1</v>
      </c>
      <c r="C104" s="40" t="s">
        <v>126</v>
      </c>
      <c r="D104" s="40" t="s">
        <v>278</v>
      </c>
      <c r="E104" s="107">
        <f>IF(F104="Meets",2,(IF(F104="Does Not Meet Yet",1,0)))</f>
        <v>1</v>
      </c>
      <c r="F104" s="222" t="s">
        <v>137</v>
      </c>
      <c r="G104" s="310"/>
      <c r="H104" s="107">
        <f>IF(J104="Meets",2,(IF(J104="Does Not Meet Yet",1,0)))</f>
        <v>0</v>
      </c>
      <c r="I104" s="35"/>
      <c r="J104" s="283" t="s">
        <v>127</v>
      </c>
      <c r="K104" s="107">
        <f>IF(M104="Meets",2,(IF(M104="Does Not Meet Yet",1,0)))</f>
        <v>0</v>
      </c>
      <c r="L104" s="35"/>
      <c r="M104" s="283" t="s">
        <v>127</v>
      </c>
      <c r="N104" s="26"/>
      <c r="O104" s="253" t="s">
        <v>132</v>
      </c>
      <c r="P104" s="26"/>
    </row>
    <row r="105" spans="1:16" s="274" customFormat="1" ht="18.75" customHeight="1">
      <c r="A105" s="10"/>
      <c r="B105" s="70">
        <f>E105</f>
        <v>2</v>
      </c>
      <c r="C105" s="40" t="s">
        <v>279</v>
      </c>
      <c r="D105" s="40" t="s">
        <v>280</v>
      </c>
      <c r="E105" s="107">
        <f>IF(F105="Meets",2,(IF(F105="Does Not Meet Yet",1,0)))</f>
        <v>2</v>
      </c>
      <c r="F105" s="222" t="s">
        <v>136</v>
      </c>
      <c r="G105" s="310"/>
      <c r="H105" s="107">
        <f>IF(J105="Meets",2,(IF(J105="Does Not Meet Yet",1,0)))</f>
        <v>0</v>
      </c>
      <c r="I105" s="35"/>
      <c r="J105" s="283" t="s">
        <v>127</v>
      </c>
      <c r="K105" s="107">
        <f>IF(M105="Meets",2,(IF(M105="Does Not Meet Yet",1,0)))</f>
        <v>0</v>
      </c>
      <c r="L105" s="35"/>
      <c r="M105" s="283" t="s">
        <v>127</v>
      </c>
      <c r="N105" s="26"/>
      <c r="O105" s="71" t="e">
        <f>AVERAGE(M97:M101)</f>
        <v>#DIV/0!</v>
      </c>
      <c r="P105" s="26"/>
    </row>
    <row r="106" spans="1:16" s="274" customFormat="1" ht="18.75" customHeight="1">
      <c r="A106" s="10"/>
      <c r="B106" s="70">
        <f>E106</f>
        <v>1</v>
      </c>
      <c r="C106" s="278"/>
      <c r="D106" s="40" t="s">
        <v>281</v>
      </c>
      <c r="E106" s="107">
        <f>IF(F106="Meets",2,(IF(F106="Does Not Meet Yet",1,0)))</f>
        <v>1</v>
      </c>
      <c r="F106" s="222" t="s">
        <v>137</v>
      </c>
      <c r="G106" s="310"/>
      <c r="H106" s="107">
        <f>IF(J106="Meets",2,(IF(J106="Does Not Meet Yet",1,0)))</f>
        <v>0</v>
      </c>
      <c r="I106" s="278"/>
      <c r="J106" s="283" t="s">
        <v>127</v>
      </c>
      <c r="K106" s="107">
        <f>IF(M106="Meets",2,(IF(M106="Does Not Meet Yet",1,0)))</f>
        <v>0</v>
      </c>
      <c r="L106" s="278"/>
      <c r="M106" s="283" t="s">
        <v>127</v>
      </c>
      <c r="N106" s="278"/>
      <c r="O106" s="18"/>
      <c r="P106" s="278"/>
    </row>
    <row r="107" spans="1:16" s="274" customFormat="1" ht="18.75" customHeight="1">
      <c r="A107" s="10"/>
      <c r="B107" s="70"/>
      <c r="C107" s="278"/>
      <c r="D107" s="40"/>
      <c r="E107" s="107"/>
      <c r="F107" s="222"/>
      <c r="G107" s="310"/>
      <c r="H107" s="107"/>
      <c r="I107" s="278"/>
      <c r="J107" s="283"/>
      <c r="K107" s="107"/>
      <c r="L107" s="278"/>
      <c r="M107" s="283"/>
      <c r="N107" s="278"/>
      <c r="O107" s="1"/>
      <c r="P107" s="278"/>
    </row>
    <row r="108" spans="1:16" s="274" customFormat="1" ht="18.75" customHeight="1">
      <c r="A108" s="10"/>
      <c r="B108" s="250"/>
      <c r="C108" s="249"/>
      <c r="D108" s="251"/>
      <c r="E108" s="107"/>
      <c r="F108" s="222"/>
      <c r="G108" s="310"/>
      <c r="H108" s="107"/>
      <c r="I108" s="278"/>
      <c r="J108" s="283"/>
      <c r="K108" s="107"/>
      <c r="L108" s="278"/>
      <c r="M108" s="283"/>
      <c r="N108" s="278"/>
      <c r="O108" s="1"/>
      <c r="P108" s="278"/>
    </row>
    <row r="109" spans="1:16" s="274" customFormat="1" ht="19.5" customHeight="1">
      <c r="A109" s="10"/>
      <c r="B109" s="69"/>
      <c r="C109" s="13"/>
      <c r="D109" s="186" t="s">
        <v>128</v>
      </c>
      <c r="E109" s="121"/>
      <c r="F109" s="222"/>
      <c r="G109" s="310"/>
      <c r="H109" s="121"/>
      <c r="I109" s="278"/>
      <c r="J109" s="283"/>
      <c r="K109" s="121"/>
      <c r="L109" s="278"/>
      <c r="M109" s="283"/>
      <c r="N109" s="278"/>
      <c r="P109" s="278"/>
    </row>
    <row r="110" spans="1:16" s="274" customFormat="1" ht="18.75" customHeight="1">
      <c r="A110" s="10"/>
      <c r="B110" s="70">
        <f>E110</f>
        <v>2</v>
      </c>
      <c r="C110" s="40" t="s">
        <v>167</v>
      </c>
      <c r="D110" s="40" t="s">
        <v>282</v>
      </c>
      <c r="E110" s="107">
        <f>IF(F110="Meets",2,(IF(F110="Does Not Meet Yet",1,0)))</f>
        <v>2</v>
      </c>
      <c r="F110" s="222" t="s">
        <v>136</v>
      </c>
      <c r="G110" s="310"/>
      <c r="H110" s="107">
        <f>IF(J110="Meets",2,(IF(J110="Does Not Meet Yet",1,0)))</f>
        <v>0</v>
      </c>
      <c r="I110" s="35"/>
      <c r="J110" s="283" t="s">
        <v>127</v>
      </c>
      <c r="K110" s="107">
        <f>IF(M110="Meets",2,(IF(M110="Does Not Meet Yet",1,0)))</f>
        <v>0</v>
      </c>
      <c r="L110" s="35"/>
      <c r="M110" s="283" t="s">
        <v>127</v>
      </c>
      <c r="N110" s="26"/>
      <c r="P110" s="26"/>
    </row>
    <row r="111" spans="1:16" s="274" customFormat="1" ht="18.75" customHeight="1">
      <c r="A111" s="10"/>
      <c r="B111" s="70">
        <f>E111</f>
        <v>1</v>
      </c>
      <c r="C111" s="40" t="s">
        <v>234</v>
      </c>
      <c r="D111" s="40" t="s">
        <v>283</v>
      </c>
      <c r="E111" s="107">
        <f>IF(F111="Meets",2,(IF(F111="Does Not Meet Yet",1,0)))</f>
        <v>1</v>
      </c>
      <c r="F111" s="222" t="s">
        <v>137</v>
      </c>
      <c r="G111" s="310"/>
      <c r="H111" s="107">
        <f>IF(J111="Meets",2,(IF(J111="Does Not Meet Yet",1,0)))</f>
        <v>0</v>
      </c>
      <c r="I111" s="35"/>
      <c r="J111" s="283" t="s">
        <v>127</v>
      </c>
      <c r="K111" s="107">
        <f>IF(M111="Meets",2,(IF(M111="Does Not Meet Yet",1,0)))</f>
        <v>0</v>
      </c>
      <c r="L111" s="35"/>
      <c r="M111" s="283" t="s">
        <v>127</v>
      </c>
      <c r="N111" s="26"/>
      <c r="P111" s="26"/>
    </row>
    <row r="112" spans="1:16" s="274" customFormat="1" ht="18.75" customHeight="1">
      <c r="A112" s="10"/>
      <c r="B112" s="70">
        <f>E112</f>
        <v>1</v>
      </c>
      <c r="C112" s="40" t="s">
        <v>235</v>
      </c>
      <c r="D112" s="40" t="s">
        <v>284</v>
      </c>
      <c r="E112" s="107">
        <f>IF(F112="Meets",2,(IF(F112="Does Not Meet Yet",1,0)))</f>
        <v>1</v>
      </c>
      <c r="F112" s="222" t="s">
        <v>137</v>
      </c>
      <c r="G112" s="310"/>
      <c r="H112" s="107">
        <f>IF(J112="Meets",2,(IF(J112="Does Not Meet Yet",1,0)))</f>
        <v>0</v>
      </c>
      <c r="I112" s="35"/>
      <c r="J112" s="283" t="s">
        <v>127</v>
      </c>
      <c r="K112" s="107">
        <f>IF(M112="Meets",2,(IF(M112="Does Not Meet Yet",1,0)))</f>
        <v>0</v>
      </c>
      <c r="L112" s="35"/>
      <c r="M112" s="283" t="s">
        <v>127</v>
      </c>
      <c r="N112" s="26"/>
      <c r="P112" s="26"/>
    </row>
    <row r="113" spans="1:59" s="274" customFormat="1" ht="18.75" customHeight="1">
      <c r="A113" s="10"/>
      <c r="B113" s="70">
        <f>E113</f>
        <v>1</v>
      </c>
      <c r="C113" s="40" t="s">
        <v>236</v>
      </c>
      <c r="D113" s="40" t="s">
        <v>285</v>
      </c>
      <c r="E113" s="107">
        <f>IF(F113="Meets",2,(IF(F113="Does Not Meet Yet",1,0)))</f>
        <v>1</v>
      </c>
      <c r="F113" s="222" t="s">
        <v>137</v>
      </c>
      <c r="G113" s="310"/>
      <c r="H113" s="107">
        <f>IF(J113="Meets",2,(IF(J113="Does Not Meet Yet",1,0)))</f>
        <v>0</v>
      </c>
      <c r="I113" s="35"/>
      <c r="J113" s="283" t="s">
        <v>127</v>
      </c>
      <c r="K113" s="107">
        <f>IF(M113="Meets",2,(IF(M113="Does Not Meet Yet",1,0)))</f>
        <v>0</v>
      </c>
      <c r="L113" s="35"/>
      <c r="M113" s="283" t="s">
        <v>127</v>
      </c>
      <c r="N113" s="26"/>
      <c r="P113" s="26"/>
    </row>
    <row r="114" spans="1:59" s="274" customFormat="1" ht="18.75" customHeight="1">
      <c r="A114" s="10"/>
      <c r="B114" s="70">
        <f>E114</f>
        <v>2</v>
      </c>
      <c r="C114" s="40"/>
      <c r="D114" s="278" t="s">
        <v>286</v>
      </c>
      <c r="E114" s="107">
        <f>IF(F114="Meets",2,(IF(F114="Does Not Meet Yet",1,0)))</f>
        <v>2</v>
      </c>
      <c r="F114" s="222" t="s">
        <v>136</v>
      </c>
      <c r="G114" s="310"/>
      <c r="H114" s="107">
        <f>IF(J114="Meets",2,(IF(J114="Does Not Meet Yet",1,0)))</f>
        <v>0</v>
      </c>
      <c r="I114" s="35"/>
      <c r="J114" s="283" t="s">
        <v>127</v>
      </c>
      <c r="K114" s="107">
        <f>IF(M114="Meets",2,(IF(M114="Does Not Meet Yet",1,0)))</f>
        <v>0</v>
      </c>
      <c r="L114" s="35"/>
      <c r="M114" s="283" t="s">
        <v>127</v>
      </c>
      <c r="N114" s="26"/>
      <c r="P114" s="26"/>
    </row>
    <row r="115" spans="1:59" s="274" customFormat="1" ht="18.75" customHeight="1">
      <c r="A115" s="10"/>
      <c r="B115" s="68"/>
      <c r="C115" s="47"/>
      <c r="D115" s="47"/>
      <c r="E115" s="123"/>
      <c r="F115" s="31"/>
      <c r="G115" s="347"/>
      <c r="H115" s="230"/>
      <c r="I115" s="35"/>
      <c r="J115" s="231"/>
      <c r="K115" s="230"/>
      <c r="L115" s="232"/>
      <c r="M115" s="231"/>
      <c r="N115" s="26"/>
      <c r="P115" s="26"/>
    </row>
    <row r="116" spans="1:59" s="274" customFormat="1" ht="15.95" customHeight="1">
      <c r="A116" s="10"/>
      <c r="B116" s="373"/>
      <c r="C116" s="327"/>
      <c r="D116" s="328"/>
      <c r="E116" s="140"/>
      <c r="F116" s="40"/>
      <c r="G116" s="40"/>
      <c r="H116" s="140"/>
      <c r="I116" s="40"/>
      <c r="J116" s="98"/>
      <c r="K116" s="140"/>
      <c r="L116" s="278"/>
      <c r="M116" s="98"/>
      <c r="N116" s="1"/>
      <c r="P116" s="1"/>
    </row>
    <row r="117" spans="1:59" s="274" customFormat="1" ht="39" customHeight="1">
      <c r="A117" s="10"/>
      <c r="B117" s="379" t="s">
        <v>169</v>
      </c>
      <c r="C117" s="327"/>
      <c r="D117" s="328"/>
      <c r="E117" s="124"/>
      <c r="H117" s="142"/>
      <c r="I117" s="26"/>
      <c r="J117" s="253" t="s">
        <v>169</v>
      </c>
      <c r="K117" s="142"/>
      <c r="L117" s="26"/>
      <c r="M117" s="253" t="s">
        <v>169</v>
      </c>
      <c r="N117" s="26"/>
      <c r="P117" s="26"/>
    </row>
    <row r="118" spans="1:59" s="274" customFormat="1" ht="44.1" customHeight="1">
      <c r="A118" s="10"/>
      <c r="B118" s="71">
        <f>AVERAGE(E104:E114)</f>
        <v>1.375</v>
      </c>
      <c r="C118" s="66"/>
      <c r="D118" s="223" t="s">
        <v>133</v>
      </c>
      <c r="E118" s="124"/>
      <c r="H118" s="121"/>
      <c r="I118" s="278"/>
      <c r="J118" s="71">
        <f>AVERAGE(H104:H114)</f>
        <v>0</v>
      </c>
      <c r="K118" s="121"/>
      <c r="L118" s="278"/>
      <c r="M118" s="71">
        <f>AVERAGE(K104:K114)</f>
        <v>0</v>
      </c>
      <c r="N118" s="278"/>
      <c r="P118" s="278"/>
    </row>
    <row r="119" spans="1:59" s="274" customFormat="1">
      <c r="A119" s="1"/>
      <c r="B119" s="18"/>
      <c r="C119" s="18"/>
      <c r="D119" s="18"/>
      <c r="E119" s="125"/>
      <c r="H119" s="124"/>
      <c r="I119" s="18"/>
      <c r="J119" s="18"/>
      <c r="K119" s="124"/>
      <c r="L119" s="18"/>
      <c r="M119" s="18"/>
      <c r="N119" s="1"/>
      <c r="O119" s="2"/>
      <c r="P119" s="1"/>
      <c r="Q119" s="1"/>
      <c r="R119" s="1"/>
      <c r="S119" s="1"/>
      <c r="T119" s="1"/>
      <c r="U119" s="1"/>
    </row>
    <row r="120" spans="1:59" s="274" customFormat="1">
      <c r="A120" s="1"/>
      <c r="B120" s="1"/>
      <c r="C120" s="1"/>
      <c r="D120" s="1"/>
      <c r="E120" s="124"/>
      <c r="H120" s="124"/>
      <c r="I120" s="1"/>
      <c r="J120" s="1"/>
      <c r="K120" s="124"/>
      <c r="L120" s="1"/>
      <c r="M120" s="1"/>
      <c r="N120" s="1"/>
      <c r="P120" s="1"/>
      <c r="Q120" s="1"/>
      <c r="R120" s="1"/>
      <c r="S120" s="1"/>
      <c r="T120" s="1"/>
      <c r="U120" s="1"/>
    </row>
    <row r="121" spans="1:59">
      <c r="A121" s="1"/>
      <c r="B121" s="1"/>
      <c r="C121" s="1"/>
      <c r="D121" s="1"/>
      <c r="E121" s="124"/>
      <c r="F121" s="1"/>
      <c r="G121" s="1"/>
      <c r="H121" s="124"/>
      <c r="I121" s="1"/>
      <c r="J121" s="1"/>
      <c r="K121" s="124"/>
      <c r="L121" s="1"/>
      <c r="M121" s="1"/>
      <c r="N121" s="1"/>
      <c r="P121" s="1"/>
      <c r="Q121" s="1"/>
      <c r="R121" s="1"/>
      <c r="S121" s="1"/>
      <c r="T121" s="1"/>
      <c r="U121" s="1"/>
      <c r="BC121" s="274"/>
      <c r="BD121" s="274"/>
      <c r="BE121" s="274"/>
      <c r="BF121" s="274"/>
      <c r="BG121" s="274"/>
    </row>
    <row r="122" spans="1:59">
      <c r="B122" s="1"/>
      <c r="C122" s="1"/>
      <c r="D122" s="274"/>
      <c r="E122" s="126"/>
      <c r="F122" s="274"/>
      <c r="G122" s="19"/>
      <c r="H122" s="143"/>
      <c r="I122" s="19"/>
      <c r="K122" s="143"/>
      <c r="L122" s="19"/>
      <c r="N122" s="19"/>
      <c r="O122" s="17"/>
      <c r="P122" s="19"/>
      <c r="BC122" s="274"/>
      <c r="BD122" s="274"/>
      <c r="BE122" s="274"/>
      <c r="BF122" s="274"/>
      <c r="BG122" s="274"/>
    </row>
    <row r="123" spans="1:59">
      <c r="B123" s="1"/>
      <c r="C123" s="1"/>
      <c r="D123" s="274"/>
      <c r="E123" s="126"/>
      <c r="F123" s="274"/>
      <c r="G123" s="19"/>
      <c r="H123" s="143"/>
      <c r="I123" s="19"/>
      <c r="K123" s="143"/>
      <c r="L123" s="19"/>
      <c r="N123" s="19"/>
      <c r="P123" s="19"/>
      <c r="BC123" s="274"/>
      <c r="BD123" s="274"/>
      <c r="BE123" s="274"/>
      <c r="BF123" s="274"/>
      <c r="BG123" s="274"/>
    </row>
    <row r="124" spans="1:59">
      <c r="B124" s="1"/>
      <c r="C124" s="1"/>
      <c r="D124" s="274"/>
      <c r="E124" s="126"/>
      <c r="F124" s="274"/>
      <c r="G124" s="19"/>
      <c r="H124" s="143"/>
      <c r="I124" s="19"/>
      <c r="K124" s="143"/>
      <c r="L124" s="19"/>
      <c r="N124" s="19"/>
      <c r="P124" s="19"/>
      <c r="BC124" s="274"/>
      <c r="BD124" s="274"/>
      <c r="BE124" s="274"/>
      <c r="BF124" s="274"/>
      <c r="BG124" s="274"/>
    </row>
    <row r="125" spans="1:59" hidden="1">
      <c r="B125" s="1"/>
      <c r="C125" s="1"/>
      <c r="D125" s="274"/>
      <c r="E125" s="126"/>
      <c r="F125" s="12" t="s">
        <v>134</v>
      </c>
      <c r="G125" s="19"/>
      <c r="H125" s="143"/>
      <c r="I125" s="19"/>
      <c r="K125" s="143"/>
      <c r="L125" s="19"/>
      <c r="N125" s="19"/>
      <c r="P125" s="19"/>
      <c r="BC125" s="274"/>
      <c r="BD125" s="274"/>
      <c r="BE125" s="274"/>
      <c r="BF125" s="274"/>
      <c r="BG125" s="274"/>
    </row>
    <row r="126" spans="1:59" ht="16.5" hidden="1" customHeight="1">
      <c r="B126" s="1"/>
      <c r="C126" s="1"/>
      <c r="D126" s="274"/>
      <c r="E126" s="126"/>
      <c r="F126" s="22" t="s">
        <v>54</v>
      </c>
      <c r="G126" s="19"/>
      <c r="H126" s="143"/>
      <c r="I126" s="19"/>
      <c r="K126" s="143"/>
      <c r="L126" s="19"/>
      <c r="N126" s="19"/>
      <c r="P126" s="19"/>
      <c r="BC126" s="274"/>
      <c r="BD126" s="274"/>
      <c r="BE126" s="274"/>
      <c r="BF126" s="274"/>
      <c r="BG126" s="274"/>
    </row>
    <row r="127" spans="1:59" hidden="1">
      <c r="B127" s="1"/>
      <c r="C127" s="1"/>
      <c r="D127" s="274"/>
      <c r="E127" s="126"/>
      <c r="F127" s="12" t="s">
        <v>36</v>
      </c>
      <c r="G127" s="19"/>
      <c r="H127" s="143"/>
      <c r="I127" s="19"/>
      <c r="K127" s="143"/>
      <c r="L127" s="19"/>
      <c r="N127" s="19"/>
      <c r="P127" s="19"/>
      <c r="BC127" s="274"/>
      <c r="BD127" s="274"/>
      <c r="BE127" s="274"/>
      <c r="BF127" s="274"/>
      <c r="BG127" s="274"/>
    </row>
    <row r="128" spans="1:59" hidden="1">
      <c r="B128" s="1"/>
      <c r="C128" s="1"/>
      <c r="D128" s="274"/>
      <c r="E128" s="126"/>
      <c r="F128" s="12" t="s">
        <v>39</v>
      </c>
      <c r="G128" s="19"/>
      <c r="H128" s="143"/>
      <c r="I128" s="19"/>
      <c r="K128" s="143"/>
      <c r="L128" s="19"/>
      <c r="N128" s="19"/>
      <c r="P128" s="19"/>
      <c r="BC128" s="274"/>
      <c r="BD128" s="274"/>
      <c r="BE128" s="274"/>
      <c r="BF128" s="274"/>
      <c r="BG128" s="274"/>
    </row>
    <row r="129" spans="1:59" hidden="1">
      <c r="B129" s="1"/>
      <c r="C129" s="1"/>
      <c r="D129" s="274"/>
      <c r="E129" s="126"/>
      <c r="F129" s="12" t="s">
        <v>41</v>
      </c>
      <c r="G129" s="19"/>
      <c r="H129" s="143"/>
      <c r="I129" s="19"/>
      <c r="K129" s="143"/>
      <c r="L129" s="19"/>
      <c r="N129" s="19"/>
      <c r="P129" s="19"/>
      <c r="BC129" s="274"/>
      <c r="BD129" s="274"/>
      <c r="BE129" s="274"/>
      <c r="BF129" s="274"/>
      <c r="BG129" s="274"/>
    </row>
    <row r="130" spans="1:59" hidden="1">
      <c r="B130" s="1"/>
      <c r="C130" s="1"/>
      <c r="D130" s="274"/>
      <c r="E130" s="126"/>
      <c r="F130" s="12" t="s">
        <v>43</v>
      </c>
      <c r="G130" s="19"/>
      <c r="H130" s="143"/>
      <c r="I130" s="19"/>
      <c r="K130" s="143"/>
      <c r="L130" s="19"/>
      <c r="N130" s="19"/>
      <c r="P130" s="19"/>
      <c r="BC130" s="274"/>
      <c r="BD130" s="274"/>
      <c r="BE130" s="274"/>
      <c r="BF130" s="274"/>
      <c r="BG130" s="274"/>
    </row>
    <row r="131" spans="1:59">
      <c r="B131" s="1"/>
      <c r="C131" s="1"/>
      <c r="D131" s="274"/>
      <c r="E131" s="126"/>
      <c r="F131" s="274"/>
      <c r="G131" s="19"/>
      <c r="H131" s="143"/>
      <c r="I131" s="19"/>
      <c r="K131" s="143"/>
      <c r="L131" s="19"/>
      <c r="N131" s="19"/>
      <c r="P131" s="19"/>
      <c r="BC131" s="274"/>
      <c r="BD131" s="274"/>
      <c r="BE131" s="274"/>
      <c r="BF131" s="274"/>
      <c r="BG131" s="274"/>
    </row>
    <row r="132" spans="1:59">
      <c r="A132" s="2"/>
      <c r="B132" s="20"/>
      <c r="C132" s="20"/>
      <c r="D132" s="2"/>
      <c r="E132" s="127"/>
      <c r="F132" s="2"/>
      <c r="G132" s="3"/>
      <c r="H132" s="131"/>
      <c r="I132" s="3"/>
      <c r="J132" s="2"/>
      <c r="K132" s="131"/>
      <c r="L132" s="3"/>
      <c r="M132" s="2"/>
      <c r="N132" s="3"/>
      <c r="P132" s="3"/>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row>
    <row r="133" spans="1:59" s="274" customFormat="1">
      <c r="E133" s="126"/>
      <c r="G133" s="19"/>
      <c r="H133" s="143"/>
      <c r="I133" s="19"/>
      <c r="K133" s="143"/>
      <c r="L133" s="19"/>
      <c r="N133" s="19"/>
      <c r="P133" s="19"/>
    </row>
    <row r="134" spans="1:59" s="274" customFormat="1">
      <c r="E134" s="126"/>
      <c r="G134" s="19"/>
      <c r="H134" s="143"/>
      <c r="I134" s="19"/>
      <c r="K134" s="143"/>
      <c r="L134" s="19"/>
      <c r="N134" s="19"/>
      <c r="P134" s="19"/>
    </row>
    <row r="135" spans="1:59" hidden="1" outlineLevel="1">
      <c r="A135" s="17"/>
      <c r="B135" s="18"/>
      <c r="C135" s="18"/>
      <c r="D135" s="17"/>
      <c r="E135" s="128"/>
      <c r="F135" s="12" t="s">
        <v>134</v>
      </c>
      <c r="G135" s="21"/>
      <c r="H135" s="144"/>
      <c r="I135" s="21"/>
      <c r="J135" s="17"/>
      <c r="K135" s="144"/>
      <c r="L135" s="21"/>
      <c r="M135" s="17"/>
      <c r="N135" s="21"/>
      <c r="P135" s="21"/>
      <c r="Q135" s="17"/>
      <c r="R135" s="17"/>
      <c r="S135" s="17"/>
      <c r="T135" s="17"/>
      <c r="U135" s="17"/>
      <c r="V135" s="17"/>
      <c r="W135" s="17"/>
      <c r="X135" s="17"/>
      <c r="Y135" s="17"/>
      <c r="Z135" s="17"/>
      <c r="AA135" s="17"/>
      <c r="AB135" s="17"/>
      <c r="AC135" s="17"/>
      <c r="AD135" s="17"/>
      <c r="AE135" s="17"/>
      <c r="AF135" s="17"/>
      <c r="AG135" s="17"/>
      <c r="AH135" s="17"/>
      <c r="AI135" s="17"/>
      <c r="AJ135" s="17"/>
      <c r="AK135" s="17"/>
      <c r="AL135" s="17"/>
      <c r="AM135" s="17"/>
      <c r="AN135" s="17"/>
      <c r="AO135" s="17"/>
      <c r="AP135" s="17"/>
      <c r="AQ135" s="17"/>
      <c r="AR135" s="17"/>
      <c r="AS135" s="17"/>
      <c r="AT135" s="17"/>
      <c r="AU135" s="17"/>
      <c r="AV135" s="17"/>
      <c r="AW135" s="17"/>
      <c r="AX135" s="17"/>
      <c r="AY135" s="17"/>
      <c r="AZ135" s="17"/>
      <c r="BA135" s="17"/>
      <c r="BB135" s="17"/>
      <c r="BC135" s="17"/>
      <c r="BD135" s="17"/>
      <c r="BE135" s="17"/>
      <c r="BF135" s="17"/>
      <c r="BG135" s="17"/>
    </row>
    <row r="136" spans="1:59" ht="16.5" hidden="1" customHeight="1" outlineLevel="1">
      <c r="B136" s="1"/>
      <c r="C136" s="1"/>
      <c r="D136" s="274"/>
      <c r="E136" s="129"/>
      <c r="F136" s="22" t="s">
        <v>135</v>
      </c>
      <c r="G136" s="23"/>
      <c r="H136" s="145"/>
      <c r="I136" s="23"/>
      <c r="K136" s="145"/>
      <c r="L136" s="23"/>
      <c r="N136" s="23"/>
      <c r="P136" s="23"/>
      <c r="BC136" s="274"/>
      <c r="BD136" s="274"/>
      <c r="BE136" s="274"/>
      <c r="BF136" s="274"/>
      <c r="BG136" s="274"/>
    </row>
    <row r="137" spans="1:59" hidden="1" outlineLevel="1">
      <c r="B137" s="1"/>
      <c r="C137" s="1"/>
      <c r="D137" s="274"/>
      <c r="E137" s="129"/>
      <c r="F137" s="12" t="s">
        <v>127</v>
      </c>
      <c r="G137" s="23"/>
      <c r="H137" s="145"/>
      <c r="I137" s="23"/>
      <c r="K137" s="145"/>
      <c r="L137" s="23"/>
      <c r="N137" s="23"/>
      <c r="P137" s="23"/>
      <c r="BC137" s="274"/>
      <c r="BD137" s="274"/>
      <c r="BE137" s="274"/>
      <c r="BF137" s="274"/>
      <c r="BG137" s="274"/>
    </row>
    <row r="138" spans="1:59" hidden="1" outlineLevel="1">
      <c r="B138" s="1"/>
      <c r="C138" s="1"/>
      <c r="D138" s="274"/>
      <c r="E138" s="129"/>
      <c r="F138" s="12" t="s">
        <v>136</v>
      </c>
      <c r="G138" s="23"/>
      <c r="H138" s="145"/>
      <c r="I138" s="23"/>
      <c r="K138" s="145"/>
      <c r="L138" s="23"/>
      <c r="N138" s="23"/>
      <c r="P138" s="23"/>
      <c r="BC138" s="274"/>
      <c r="BD138" s="274"/>
      <c r="BE138" s="274"/>
      <c r="BF138" s="274"/>
      <c r="BG138" s="274"/>
    </row>
    <row r="139" spans="1:59" hidden="1" outlineLevel="1">
      <c r="B139" s="1"/>
      <c r="C139" s="1"/>
      <c r="D139" s="274"/>
      <c r="E139" s="129"/>
      <c r="F139" s="12" t="s">
        <v>137</v>
      </c>
      <c r="G139" s="23"/>
      <c r="H139" s="145"/>
      <c r="I139" s="23"/>
      <c r="K139" s="145"/>
      <c r="L139" s="23"/>
      <c r="N139" s="23"/>
      <c r="P139" s="23"/>
      <c r="BC139" s="274"/>
      <c r="BD139" s="274"/>
      <c r="BE139" s="274"/>
      <c r="BF139" s="274"/>
      <c r="BG139" s="274"/>
    </row>
    <row r="140" spans="1:59" hidden="1" outlineLevel="1">
      <c r="B140" s="1"/>
      <c r="C140" s="1"/>
      <c r="D140" s="274"/>
      <c r="E140" s="129"/>
      <c r="F140" s="12"/>
      <c r="G140" s="23"/>
      <c r="H140" s="145"/>
      <c r="I140" s="23"/>
      <c r="K140" s="145"/>
      <c r="L140" s="23"/>
      <c r="N140" s="23"/>
      <c r="P140" s="23"/>
      <c r="BC140" s="274"/>
      <c r="BD140" s="274"/>
      <c r="BE140" s="274"/>
      <c r="BF140" s="274"/>
      <c r="BG140" s="274"/>
    </row>
    <row r="141" spans="1:59" s="274" customFormat="1" collapsed="1">
      <c r="B141" s="1"/>
      <c r="C141" s="1"/>
      <c r="E141" s="126"/>
      <c r="F141" s="17"/>
      <c r="G141" s="19"/>
      <c r="H141" s="143"/>
      <c r="I141" s="19"/>
      <c r="K141" s="143"/>
      <c r="L141" s="19"/>
      <c r="N141" s="19"/>
      <c r="P141" s="19"/>
    </row>
    <row r="142" spans="1:59" s="274" customFormat="1">
      <c r="E142" s="126"/>
      <c r="G142" s="19"/>
      <c r="H142" s="143"/>
      <c r="I142" s="19"/>
      <c r="K142" s="143"/>
      <c r="L142" s="19"/>
      <c r="N142" s="19"/>
      <c r="P142" s="19"/>
    </row>
    <row r="143" spans="1:59" s="274" customFormat="1">
      <c r="E143" s="126"/>
      <c r="G143" s="19"/>
      <c r="H143" s="143"/>
      <c r="I143" s="19"/>
      <c r="K143" s="143"/>
      <c r="L143" s="19"/>
      <c r="N143" s="19"/>
      <c r="P143" s="19"/>
    </row>
    <row r="144" spans="1:59" s="274" customFormat="1">
      <c r="E144" s="126"/>
      <c r="G144" s="19"/>
      <c r="H144" s="143"/>
      <c r="I144" s="19"/>
      <c r="K144" s="143"/>
      <c r="L144" s="19"/>
      <c r="N144" s="19"/>
      <c r="P144" s="19"/>
    </row>
    <row r="145" spans="5:16" s="274" customFormat="1">
      <c r="E145" s="126"/>
      <c r="G145" s="19"/>
      <c r="H145" s="143"/>
      <c r="I145" s="19"/>
      <c r="K145" s="143"/>
      <c r="L145" s="19"/>
      <c r="N145" s="19"/>
      <c r="P145" s="19"/>
    </row>
    <row r="146" spans="5:16" s="274" customFormat="1">
      <c r="E146" s="126"/>
      <c r="G146" s="19"/>
      <c r="H146" s="143"/>
      <c r="I146" s="19"/>
      <c r="K146" s="143"/>
      <c r="L146" s="19"/>
      <c r="N146" s="19"/>
      <c r="P146" s="19"/>
    </row>
    <row r="147" spans="5:16" s="274" customFormat="1">
      <c r="E147" s="126"/>
      <c r="G147" s="19"/>
      <c r="H147" s="143"/>
      <c r="I147" s="19"/>
      <c r="K147" s="143"/>
      <c r="L147" s="19"/>
      <c r="N147" s="19"/>
      <c r="P147" s="19"/>
    </row>
    <row r="148" spans="5:16" s="274" customFormat="1">
      <c r="E148" s="126"/>
      <c r="G148" s="19"/>
      <c r="H148" s="143"/>
      <c r="I148" s="19"/>
      <c r="K148" s="143"/>
      <c r="L148" s="19"/>
      <c r="N148" s="19"/>
      <c r="P148" s="19"/>
    </row>
    <row r="149" spans="5:16" s="274" customFormat="1">
      <c r="E149" s="126"/>
      <c r="G149" s="19"/>
      <c r="H149" s="143"/>
      <c r="I149" s="19"/>
      <c r="K149" s="143"/>
      <c r="L149" s="19"/>
      <c r="N149" s="19"/>
      <c r="P149" s="19"/>
    </row>
    <row r="150" spans="5:16" s="274" customFormat="1">
      <c r="E150" s="126"/>
      <c r="G150" s="19"/>
      <c r="H150" s="143"/>
      <c r="I150" s="19"/>
      <c r="K150" s="143"/>
      <c r="L150" s="19"/>
      <c r="N150" s="19"/>
      <c r="P150" s="19"/>
    </row>
    <row r="151" spans="5:16" s="274" customFormat="1">
      <c r="E151" s="126"/>
      <c r="G151" s="19"/>
      <c r="H151" s="143"/>
      <c r="I151" s="19"/>
      <c r="K151" s="143"/>
      <c r="L151" s="19"/>
      <c r="N151" s="19"/>
      <c r="P151" s="19"/>
    </row>
  </sheetData>
  <mergeCells count="101">
    <mergeCell ref="B117:D117"/>
    <mergeCell ref="K58:K60"/>
    <mergeCell ref="F87:F90"/>
    <mergeCell ref="F72:F74"/>
    <mergeCell ref="E54:E56"/>
    <mergeCell ref="H64:H65"/>
    <mergeCell ref="B116:D116"/>
    <mergeCell ref="O36:O48"/>
    <mergeCell ref="D95:D98"/>
    <mergeCell ref="B95:B97"/>
    <mergeCell ref="H46:H47"/>
    <mergeCell ref="H36:H39"/>
    <mergeCell ref="E36:E39"/>
    <mergeCell ref="M70:M92"/>
    <mergeCell ref="B71:B75"/>
    <mergeCell ref="E77:E80"/>
    <mergeCell ref="F54:F56"/>
    <mergeCell ref="H87:H90"/>
    <mergeCell ref="J46:J47"/>
    <mergeCell ref="O54:O65"/>
    <mergeCell ref="B58:B60"/>
    <mergeCell ref="B52:D52"/>
    <mergeCell ref="O88:O90"/>
    <mergeCell ref="B102:D102"/>
    <mergeCell ref="J64:J65"/>
    <mergeCell ref="E83:E84"/>
    <mergeCell ref="J54:J56"/>
    <mergeCell ref="B86:B92"/>
    <mergeCell ref="E42:E43"/>
    <mergeCell ref="J3:M3"/>
    <mergeCell ref="G103:G115"/>
    <mergeCell ref="E59:E60"/>
    <mergeCell ref="F26:F29"/>
    <mergeCell ref="B63:B65"/>
    <mergeCell ref="B41:B43"/>
    <mergeCell ref="M13:M29"/>
    <mergeCell ref="B83:B84"/>
    <mergeCell ref="E14:E16"/>
    <mergeCell ref="F77:F80"/>
    <mergeCell ref="B19:B24"/>
    <mergeCell ref="B5:B8"/>
    <mergeCell ref="M53:M65"/>
    <mergeCell ref="B93:D93"/>
    <mergeCell ref="H42:H43"/>
    <mergeCell ref="J42:J43"/>
    <mergeCell ref="B12:D12"/>
    <mergeCell ref="O70:O85"/>
    <mergeCell ref="E72:E74"/>
    <mergeCell ref="E21:E23"/>
    <mergeCell ref="E46:E47"/>
    <mergeCell ref="J72:J74"/>
    <mergeCell ref="B35:B39"/>
    <mergeCell ref="O13:O30"/>
    <mergeCell ref="H20:H22"/>
    <mergeCell ref="B25:B29"/>
    <mergeCell ref="H77:H80"/>
    <mergeCell ref="F46:F47"/>
    <mergeCell ref="G72:G90"/>
    <mergeCell ref="H72:H74"/>
    <mergeCell ref="F14:F16"/>
    <mergeCell ref="J21:J23"/>
    <mergeCell ref="J14:J16"/>
    <mergeCell ref="J26:J29"/>
    <mergeCell ref="H13:H16"/>
    <mergeCell ref="K20:K22"/>
    <mergeCell ref="J4:M4"/>
    <mergeCell ref="J95:J97"/>
    <mergeCell ref="B70:D70"/>
    <mergeCell ref="G54:G65"/>
    <mergeCell ref="G14:G29"/>
    <mergeCell ref="F83:F84"/>
    <mergeCell ref="H83:H84"/>
    <mergeCell ref="E64:E65"/>
    <mergeCell ref="M95:M97"/>
    <mergeCell ref="J87:J90"/>
    <mergeCell ref="F36:F39"/>
    <mergeCell ref="D5:D8"/>
    <mergeCell ref="J6:M6"/>
    <mergeCell ref="J5:M5"/>
    <mergeCell ref="E87:E90"/>
    <mergeCell ref="H54:H56"/>
    <mergeCell ref="B13:B16"/>
    <mergeCell ref="B53:B56"/>
    <mergeCell ref="B94:D94"/>
    <mergeCell ref="K77:K80"/>
    <mergeCell ref="F64:F65"/>
    <mergeCell ref="E26:E29"/>
    <mergeCell ref="F21:F23"/>
    <mergeCell ref="M35:M47"/>
    <mergeCell ref="H25:H28"/>
    <mergeCell ref="F59:F60"/>
    <mergeCell ref="J77:J80"/>
    <mergeCell ref="H59:H60"/>
    <mergeCell ref="J59:J60"/>
    <mergeCell ref="B45:B47"/>
    <mergeCell ref="J83:J84"/>
    <mergeCell ref="J36:J39"/>
    <mergeCell ref="F42:F43"/>
    <mergeCell ref="B76:B80"/>
    <mergeCell ref="G36:G47"/>
    <mergeCell ref="K40:K43"/>
  </mergeCells>
  <dataValidations count="5">
    <dataValidation type="list" allowBlank="1" showInputMessage="1" showErrorMessage="1" sqref="M31 M67:M68 M93 M116 O32 O67:O68 O86 O103" xr:uid="{00000000-0002-0000-0600-000000000000}">
      <formula1>"Consistently Demonstrates, Sometimes Demonstrates, Improvement Needed, Have not Started"</formula1>
    </dataValidation>
    <dataValidation type="list" allowBlank="1" showInputMessage="1" showErrorMessage="1" sqref="F104:F108 F110:F115 J104:J108 J110:J115 M104:M108 M110:M115" xr:uid="{00000000-0002-0000-0600-000001000000}">
      <formula1>$F$137:$F$139</formula1>
    </dataValidation>
    <dataValidation type="list" allowBlank="1" showInputMessage="1" showErrorMessage="1" sqref="F14:F16 F21:F23 F26:F29 F36:F39 F42:F43 F46:F47 F54:F56 F59:F60 F64:F65 F72:F74 F77:F80 F83:F84 F87:F90 J14:J16 J21:J23 J26:J29 J36:J39 J42:J43 J46:J47 J54:J56 J59:J60 J64:J65 J72:J74 J77:J80 J83:J84 J87:J90 M13:M29 M35:M47 M53:M65 M70:M92" xr:uid="{00000000-0002-0000-0600-000002000000}">
      <formula1>$F$126:$F$130</formula1>
    </dataValidation>
    <dataValidation type="list" allowBlank="1" showInputMessage="1" showErrorMessage="1" sqref="O97:O98 O101:O102" xr:uid="{00000000-0002-0000-0600-000003000000}">
      <formula1>$F$124:$F$126</formula1>
    </dataValidation>
    <dataValidation type="list" allowBlank="1" showInputMessage="1" showErrorMessage="1" sqref="O13:O30 O36:O48 O54:O65 O70:O85" xr:uid="{00000000-0002-0000-0600-000004000000}">
      <formula1>$F$115:$F$119</formula1>
    </dataValidation>
  </dataValidations>
  <pageMargins left="0.7" right="0.7" top="0.75" bottom="0.75" header="0.3" footer="0.3"/>
  <pageSetup orientation="portrait"/>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D2E2FE"/>
  </sheetPr>
  <dimension ref="A1:BG149"/>
  <sheetViews>
    <sheetView topLeftCell="A21" zoomScale="80" zoomScaleNormal="80" workbookViewId="0">
      <selection activeCell="G14" sqref="G14:G29"/>
    </sheetView>
  </sheetViews>
  <sheetFormatPr defaultColWidth="11" defaultRowHeight="15.75" outlineLevelRow="1"/>
  <cols>
    <col min="1" max="1" width="2.125" style="274" customWidth="1"/>
    <col min="2" max="2" width="12" style="285" customWidth="1"/>
    <col min="3" max="3" width="30.375" style="285" hidden="1" customWidth="1"/>
    <col min="4" max="4" width="89" style="285" customWidth="1"/>
    <col min="5" max="5" width="40.625" style="130" hidden="1" customWidth="1"/>
    <col min="6" max="6" width="27.625" style="285" bestFit="1" customWidth="1"/>
    <col min="7" max="7" width="64.625" style="24" bestFit="1" customWidth="1"/>
    <col min="8" max="8" width="13.375" style="146" hidden="1" customWidth="1"/>
    <col min="9" max="9" width="4.875" style="24" customWidth="1"/>
    <col min="10" max="10" width="42.125" style="274" customWidth="1"/>
    <col min="11" max="11" width="20.5" style="146" hidden="1" customWidth="1"/>
    <col min="12" max="12" width="4.375" style="24" customWidth="1"/>
    <col min="13" max="13" width="68.375" style="274" bestFit="1" customWidth="1"/>
    <col min="14" max="14" width="3" style="24" customWidth="1"/>
    <col min="15" max="15" width="50.625" style="274" customWidth="1"/>
    <col min="16" max="16" width="3" style="24" customWidth="1"/>
    <col min="17" max="17" width="50.5" style="274" customWidth="1"/>
    <col min="18" max="18" width="11" style="274" customWidth="1"/>
    <col min="19" max="19" width="25.375" style="274" bestFit="1" customWidth="1"/>
    <col min="20" max="20" width="31.625" style="274" customWidth="1"/>
    <col min="21" max="21" width="20.625" style="274" customWidth="1"/>
    <col min="22" max="23" width="21.125" style="274" customWidth="1"/>
    <col min="24" max="24" width="20.875" style="274" customWidth="1"/>
    <col min="25" max="54" width="11" style="274" customWidth="1"/>
    <col min="55" max="59" width="11" style="285" customWidth="1"/>
    <col min="60" max="16384" width="11" style="285"/>
  </cols>
  <sheetData>
    <row r="1" spans="1:54" ht="61.5" customHeight="1">
      <c r="B1" s="48"/>
      <c r="C1" s="1"/>
      <c r="D1" s="10"/>
      <c r="E1" s="107"/>
      <c r="F1" s="20"/>
      <c r="G1" s="3"/>
      <c r="H1" s="131"/>
      <c r="I1" s="3"/>
      <c r="K1" s="131"/>
      <c r="L1" s="3"/>
      <c r="N1" s="3"/>
      <c r="P1" s="3"/>
      <c r="S1" s="4"/>
      <c r="T1" s="4"/>
      <c r="U1" s="4"/>
      <c r="V1" s="4"/>
      <c r="W1" s="4"/>
      <c r="X1" s="4"/>
      <c r="Y1" s="4"/>
    </row>
    <row r="2" spans="1:54" ht="61.5" customHeight="1">
      <c r="B2" s="48"/>
      <c r="C2" s="50"/>
      <c r="D2" s="10"/>
      <c r="E2" s="107"/>
      <c r="F2" s="20"/>
      <c r="G2" s="2"/>
      <c r="H2" s="132"/>
      <c r="I2" s="97"/>
      <c r="J2" s="2"/>
      <c r="K2" s="132"/>
      <c r="L2" s="2"/>
      <c r="M2" s="2"/>
      <c r="N2" s="274"/>
      <c r="O2" s="2"/>
      <c r="P2" s="274"/>
      <c r="R2" s="10"/>
      <c r="S2" s="4"/>
      <c r="T2" s="4"/>
      <c r="U2" s="4"/>
      <c r="V2" s="4"/>
      <c r="W2" s="4"/>
      <c r="X2" s="4"/>
      <c r="Y2" s="4"/>
    </row>
    <row r="3" spans="1:54" s="292" customFormat="1" ht="37.5" customHeight="1">
      <c r="A3" s="4"/>
      <c r="B3" s="49"/>
      <c r="C3" s="5"/>
      <c r="D3" s="6"/>
      <c r="E3" s="108" t="s">
        <v>30</v>
      </c>
      <c r="F3" s="65" t="s">
        <v>31</v>
      </c>
      <c r="G3" s="294" t="s">
        <v>32</v>
      </c>
      <c r="H3" s="133"/>
      <c r="I3" s="53"/>
      <c r="J3" s="372" t="s">
        <v>33</v>
      </c>
      <c r="K3" s="370"/>
      <c r="L3" s="370"/>
      <c r="M3" s="370"/>
      <c r="N3" s="7"/>
      <c r="O3" s="7"/>
      <c r="P3" s="7"/>
      <c r="Q3" s="4"/>
      <c r="R3" s="4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row>
    <row r="4" spans="1:54" s="292" customFormat="1" ht="16.5" customHeight="1">
      <c r="A4" s="4"/>
      <c r="B4" s="72"/>
      <c r="C4" s="74"/>
      <c r="D4" s="84" t="s">
        <v>35</v>
      </c>
      <c r="E4" s="109">
        <v>4</v>
      </c>
      <c r="F4" s="105">
        <f>E4</f>
        <v>4</v>
      </c>
      <c r="G4" s="180" t="s">
        <v>36</v>
      </c>
      <c r="H4" s="134"/>
      <c r="I4" s="181"/>
      <c r="J4" s="352" t="s">
        <v>37</v>
      </c>
      <c r="K4" s="353"/>
      <c r="L4" s="353"/>
      <c r="M4" s="354"/>
      <c r="N4" s="7"/>
      <c r="O4" s="7"/>
      <c r="P4" s="7"/>
      <c r="Q4" s="4"/>
      <c r="R4" s="4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row>
    <row r="5" spans="1:54" s="292" customFormat="1" ht="16.5" customHeight="1">
      <c r="A5" s="4"/>
      <c r="B5" s="387" t="s">
        <v>237</v>
      </c>
      <c r="C5" s="74"/>
      <c r="D5" s="369" t="s">
        <v>38</v>
      </c>
      <c r="E5" s="110">
        <v>3</v>
      </c>
      <c r="F5" s="106">
        <f>E5</f>
        <v>3</v>
      </c>
      <c r="G5" s="182" t="s">
        <v>39</v>
      </c>
      <c r="H5" s="135"/>
      <c r="I5" s="181"/>
      <c r="J5" s="338" t="s">
        <v>40</v>
      </c>
      <c r="K5" s="339"/>
      <c r="L5" s="339"/>
      <c r="M5" s="340"/>
      <c r="N5" s="7"/>
      <c r="O5" s="7"/>
      <c r="P5" s="7"/>
      <c r="Q5" s="4"/>
      <c r="R5" s="4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row>
    <row r="6" spans="1:54" s="292" customFormat="1" ht="17.45" customHeight="1">
      <c r="A6" s="4"/>
      <c r="B6" s="333"/>
      <c r="C6" s="75"/>
      <c r="D6" s="370"/>
      <c r="E6" s="110">
        <v>2</v>
      </c>
      <c r="F6" s="106">
        <f>E6</f>
        <v>2</v>
      </c>
      <c r="G6" s="182" t="s">
        <v>41</v>
      </c>
      <c r="H6" s="135"/>
      <c r="I6" s="181"/>
      <c r="J6" s="380" t="s">
        <v>42</v>
      </c>
      <c r="K6" s="381"/>
      <c r="L6" s="381"/>
      <c r="M6" s="382"/>
      <c r="N6" s="7"/>
      <c r="O6" s="7"/>
      <c r="P6" s="7"/>
      <c r="Q6" s="4"/>
      <c r="R6" s="4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c r="AW6" s="4"/>
      <c r="AX6" s="4"/>
      <c r="AY6" s="4"/>
      <c r="AZ6" s="4"/>
      <c r="BA6" s="4"/>
      <c r="BB6" s="4"/>
    </row>
    <row r="7" spans="1:54" s="292" customFormat="1" ht="21.95" customHeight="1">
      <c r="A7" s="4"/>
      <c r="B7" s="333"/>
      <c r="C7" s="75"/>
      <c r="D7" s="370"/>
      <c r="E7" s="111">
        <v>0</v>
      </c>
      <c r="F7" s="171">
        <f>E7</f>
        <v>0</v>
      </c>
      <c r="G7" s="183" t="s">
        <v>43</v>
      </c>
      <c r="H7" s="135"/>
      <c r="I7" s="165"/>
      <c r="J7" s="165"/>
      <c r="K7" s="170"/>
      <c r="L7" s="165"/>
      <c r="M7" s="165"/>
      <c r="N7" s="7"/>
      <c r="O7" s="165"/>
      <c r="P7" s="7"/>
      <c r="Q7" s="4"/>
      <c r="R7" s="4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row>
    <row r="8" spans="1:54" s="292" customFormat="1" ht="12" customHeight="1">
      <c r="A8" s="4"/>
      <c r="B8" s="334"/>
      <c r="C8" s="75"/>
      <c r="D8" s="327"/>
      <c r="E8" s="160"/>
      <c r="F8" s="162"/>
      <c r="G8" s="163"/>
      <c r="H8" s="164"/>
      <c r="I8" s="163"/>
      <c r="J8" s="165"/>
      <c r="K8" s="170"/>
      <c r="L8" s="165"/>
      <c r="M8" s="165"/>
      <c r="N8" s="166"/>
      <c r="O8" s="165"/>
      <c r="P8" s="166"/>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row>
    <row r="9" spans="1:54" s="292" customFormat="1" ht="11.45" customHeight="1">
      <c r="A9" s="4"/>
      <c r="B9" s="8"/>
      <c r="C9" s="73"/>
      <c r="D9" s="8"/>
      <c r="E9" s="112"/>
      <c r="F9" s="161"/>
      <c r="G9" s="76"/>
      <c r="H9" s="136"/>
      <c r="I9" s="77"/>
      <c r="J9" s="167"/>
      <c r="K9" s="168"/>
      <c r="L9" s="76"/>
      <c r="M9" s="169"/>
      <c r="N9" s="9"/>
      <c r="O9" s="169"/>
      <c r="P9" s="9"/>
      <c r="Q9" s="8"/>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c r="BB9" s="4"/>
    </row>
    <row r="10" spans="1:54" ht="26.1" customHeight="1">
      <c r="A10" s="10"/>
      <c r="B10" s="60"/>
      <c r="C10" s="61" t="s">
        <v>171</v>
      </c>
      <c r="D10" s="61" t="s">
        <v>287</v>
      </c>
      <c r="E10" s="113" t="s">
        <v>30</v>
      </c>
      <c r="F10" s="62" t="s">
        <v>46</v>
      </c>
      <c r="G10" s="62" t="s">
        <v>47</v>
      </c>
      <c r="H10" s="137" t="s">
        <v>30</v>
      </c>
      <c r="I10" s="96"/>
      <c r="J10" s="61" t="s">
        <v>14</v>
      </c>
      <c r="K10" s="137" t="s">
        <v>30</v>
      </c>
      <c r="L10" s="96"/>
      <c r="M10" s="62" t="s">
        <v>48</v>
      </c>
      <c r="N10" s="64"/>
      <c r="O10" s="62" t="s">
        <v>49</v>
      </c>
      <c r="P10" s="64"/>
      <c r="Q10" s="61" t="s">
        <v>50</v>
      </c>
      <c r="R10" s="1"/>
      <c r="S10" s="4"/>
      <c r="T10" s="4"/>
      <c r="U10" s="4"/>
      <c r="V10" s="4"/>
      <c r="W10" s="4"/>
      <c r="X10" s="4"/>
      <c r="Y10" s="4"/>
    </row>
    <row r="11" spans="1:54" ht="17.100000000000001" customHeight="1">
      <c r="A11" s="10"/>
      <c r="B11" s="81"/>
      <c r="C11" s="78"/>
      <c r="D11" s="79"/>
      <c r="E11" s="114"/>
      <c r="F11" s="80"/>
      <c r="G11" s="83"/>
      <c r="H11" s="137"/>
      <c r="I11" s="292"/>
      <c r="J11" s="82"/>
      <c r="K11" s="137"/>
      <c r="L11" s="292"/>
      <c r="M11" s="82"/>
      <c r="N11" s="64"/>
      <c r="O11" s="82"/>
      <c r="P11" s="64"/>
      <c r="Q11" s="82"/>
      <c r="R11" s="1"/>
      <c r="S11" s="4"/>
      <c r="T11" s="4"/>
      <c r="U11" s="4"/>
      <c r="V11" s="4"/>
      <c r="W11" s="4"/>
      <c r="X11" s="4"/>
      <c r="Y11" s="4"/>
    </row>
    <row r="12" spans="1:54" ht="19.5" customHeight="1">
      <c r="A12" s="10"/>
      <c r="B12" s="375" t="s">
        <v>51</v>
      </c>
      <c r="C12" s="331"/>
      <c r="D12" s="331"/>
      <c r="E12" s="115"/>
      <c r="F12" s="59"/>
      <c r="G12" s="184" t="s">
        <v>52</v>
      </c>
      <c r="H12" s="138"/>
      <c r="I12" s="16"/>
      <c r="J12" s="185"/>
      <c r="K12" s="138"/>
      <c r="L12" s="16"/>
      <c r="M12" s="63"/>
      <c r="N12" s="26"/>
      <c r="O12" s="63"/>
      <c r="P12" s="26"/>
      <c r="Q12" s="28"/>
      <c r="R12" s="1"/>
    </row>
    <row r="13" spans="1:54" ht="24" customHeight="1">
      <c r="A13" s="10"/>
      <c r="B13" s="336">
        <f>SUM(E14:E16)</f>
        <v>2</v>
      </c>
      <c r="C13" s="238" t="s">
        <v>53</v>
      </c>
      <c r="D13" s="238" t="s">
        <v>53</v>
      </c>
      <c r="E13" s="187"/>
      <c r="F13" s="188"/>
      <c r="G13" s="189"/>
      <c r="H13" s="367">
        <f>IF(J14="Consistently Demonstrates",4,IF(J14="Sometimes Demonstrates",3,IF(J14="Improvement Needed",2,0)))</f>
        <v>0</v>
      </c>
      <c r="I13" s="282"/>
      <c r="J13" s="190"/>
      <c r="K13" s="139"/>
      <c r="L13" s="282"/>
      <c r="M13" s="366" t="s">
        <v>54</v>
      </c>
      <c r="N13" s="26"/>
      <c r="O13" s="366" t="s">
        <v>54</v>
      </c>
      <c r="P13" s="26"/>
      <c r="Q13" s="28"/>
      <c r="R13" s="1"/>
    </row>
    <row r="14" spans="1:54" ht="45" customHeight="1">
      <c r="A14" s="10"/>
      <c r="B14" s="337"/>
      <c r="C14" s="243" t="s">
        <v>172</v>
      </c>
      <c r="D14" s="241" t="s">
        <v>288</v>
      </c>
      <c r="E14" s="321">
        <f>IF(F14="Consistently Demonstrates",4,IF(F14="Sometimes Demonstrates",3,IF(F14="Improvement Needed",2,0)))</f>
        <v>2</v>
      </c>
      <c r="F14" s="330" t="s">
        <v>41</v>
      </c>
      <c r="G14" s="374" t="s">
        <v>289</v>
      </c>
      <c r="H14" s="368"/>
      <c r="I14" s="282"/>
      <c r="J14" s="325" t="s">
        <v>54</v>
      </c>
      <c r="K14" s="139"/>
      <c r="L14" s="282"/>
      <c r="M14" s="324"/>
      <c r="N14" s="26"/>
      <c r="O14" s="324"/>
      <c r="P14" s="26"/>
      <c r="Q14" s="28"/>
      <c r="R14" s="1"/>
    </row>
    <row r="15" spans="1:54" ht="15.95" customHeight="1">
      <c r="A15" s="10"/>
      <c r="B15" s="337"/>
      <c r="C15" s="241" t="s">
        <v>174</v>
      </c>
      <c r="D15" s="241" t="s">
        <v>241</v>
      </c>
      <c r="E15" s="322"/>
      <c r="F15" s="331"/>
      <c r="G15" s="310"/>
      <c r="H15" s="368"/>
      <c r="I15" s="282"/>
      <c r="J15" s="324"/>
      <c r="K15" s="139"/>
      <c r="L15" s="282"/>
      <c r="M15" s="324"/>
      <c r="N15" s="26"/>
      <c r="O15" s="324"/>
      <c r="P15" s="26"/>
      <c r="Q15" s="28"/>
      <c r="R15" s="1"/>
    </row>
    <row r="16" spans="1:54" ht="15.95" customHeight="1">
      <c r="A16" s="10"/>
      <c r="B16" s="337"/>
      <c r="C16" s="241" t="s">
        <v>175</v>
      </c>
      <c r="D16" s="241"/>
      <c r="E16" s="322"/>
      <c r="F16" s="331"/>
      <c r="G16" s="310"/>
      <c r="H16" s="368"/>
      <c r="I16" s="282"/>
      <c r="J16" s="324"/>
      <c r="K16" s="139"/>
      <c r="L16" s="282"/>
      <c r="M16" s="324"/>
      <c r="N16" s="26"/>
      <c r="O16" s="324"/>
      <c r="P16" s="26"/>
      <c r="Q16" s="28"/>
      <c r="R16" s="1"/>
    </row>
    <row r="17" spans="1:54" ht="15.95" customHeight="1">
      <c r="A17" s="10"/>
      <c r="B17" s="286"/>
      <c r="C17" s="241" t="s">
        <v>176</v>
      </c>
      <c r="D17" s="241"/>
      <c r="E17" s="281"/>
      <c r="F17" s="284"/>
      <c r="G17" s="310"/>
      <c r="H17" s="281"/>
      <c r="I17" s="275"/>
      <c r="J17" s="283"/>
      <c r="K17" s="139"/>
      <c r="L17" s="275"/>
      <c r="M17" s="324"/>
      <c r="N17" s="26"/>
      <c r="O17" s="324"/>
      <c r="P17" s="26"/>
      <c r="Q17" s="28"/>
      <c r="R17" s="1"/>
    </row>
    <row r="18" spans="1:54" ht="15.95" customHeight="1">
      <c r="A18" s="10"/>
      <c r="B18" s="286"/>
      <c r="C18" s="241" t="s">
        <v>177</v>
      </c>
      <c r="D18" s="241"/>
      <c r="E18" s="281"/>
      <c r="F18" s="284"/>
      <c r="G18" s="310"/>
      <c r="H18" s="281"/>
      <c r="I18" s="275"/>
      <c r="J18" s="283"/>
      <c r="K18" s="139"/>
      <c r="L18" s="275"/>
      <c r="M18" s="324"/>
      <c r="N18" s="26"/>
      <c r="O18" s="324"/>
      <c r="P18" s="26"/>
      <c r="Q18" s="28"/>
      <c r="R18" s="1"/>
    </row>
    <row r="19" spans="1:54" ht="15.6" customHeight="1">
      <c r="A19" s="10"/>
      <c r="B19" s="336">
        <f>SUM(E20:E24)</f>
        <v>0</v>
      </c>
      <c r="C19" s="279"/>
      <c r="D19" s="205"/>
      <c r="E19" s="281"/>
      <c r="F19" s="275"/>
      <c r="G19" s="310"/>
      <c r="H19" s="191"/>
      <c r="I19" s="192"/>
      <c r="J19" s="51"/>
      <c r="K19" s="139"/>
      <c r="L19" s="192"/>
      <c r="M19" s="324"/>
      <c r="N19" s="26"/>
      <c r="O19" s="324"/>
      <c r="P19" s="26"/>
      <c r="Q19" s="28"/>
      <c r="R19" s="1"/>
    </row>
    <row r="20" spans="1:54" ht="24" customHeight="1">
      <c r="A20" s="10"/>
      <c r="B20" s="337"/>
      <c r="C20" s="238" t="s">
        <v>63</v>
      </c>
      <c r="D20" s="238" t="s">
        <v>63</v>
      </c>
      <c r="E20" s="191"/>
      <c r="F20" s="192"/>
      <c r="G20" s="310"/>
      <c r="H20" s="367">
        <f>IF(J21="Consistently Demonstrates",4,IF(J21="Sometimes Demonstrates",3,IF(J21="Improvement Needed",2,0)))</f>
        <v>0</v>
      </c>
      <c r="I20" s="282"/>
      <c r="J20" s="193"/>
      <c r="K20" s="367">
        <f>IF(M13="Consistently Demonstrates",4,IF(M13="Sometimes Demonstrates",3,IF(M13="Improvement Needed",2,0)))</f>
        <v>0</v>
      </c>
      <c r="L20" s="282"/>
      <c r="M20" s="324"/>
      <c r="N20" s="26"/>
      <c r="O20" s="324"/>
      <c r="P20" s="26"/>
      <c r="Q20" s="29"/>
      <c r="R20" s="1"/>
    </row>
    <row r="21" spans="1:54" ht="32.450000000000003" customHeight="1">
      <c r="A21" s="10"/>
      <c r="B21" s="337"/>
      <c r="C21" s="241" t="s">
        <v>178</v>
      </c>
      <c r="D21" s="241" t="s">
        <v>242</v>
      </c>
      <c r="E21" s="321">
        <f>IF(F21="Consistently Demonstrates",4,IF(F21="Sometimes Demonstrates",3,IF(F21="Improvement Needed",2,0)))</f>
        <v>0</v>
      </c>
      <c r="F21" s="349" t="s">
        <v>54</v>
      </c>
      <c r="G21" s="310"/>
      <c r="H21" s="368"/>
      <c r="I21" s="282"/>
      <c r="J21" s="378" t="s">
        <v>54</v>
      </c>
      <c r="K21" s="368"/>
      <c r="L21" s="282"/>
      <c r="M21" s="324"/>
      <c r="N21" s="26"/>
      <c r="O21" s="324"/>
      <c r="P21" s="26"/>
      <c r="Q21" s="17"/>
      <c r="R21" s="1"/>
    </row>
    <row r="22" spans="1:54" ht="15.95" customHeight="1">
      <c r="A22" s="10"/>
      <c r="B22" s="337"/>
      <c r="C22" s="241" t="s">
        <v>179</v>
      </c>
      <c r="D22" s="241" t="s">
        <v>243</v>
      </c>
      <c r="E22" s="322"/>
      <c r="F22" s="331"/>
      <c r="G22" s="310"/>
      <c r="H22" s="368"/>
      <c r="I22" s="282"/>
      <c r="J22" s="324"/>
      <c r="K22" s="368"/>
      <c r="L22" s="282"/>
      <c r="M22" s="324"/>
      <c r="N22" s="26"/>
      <c r="O22" s="324"/>
      <c r="P22" s="26"/>
      <c r="R22" s="1"/>
    </row>
    <row r="23" spans="1:54" ht="15.95" customHeight="1">
      <c r="A23" s="10"/>
      <c r="B23" s="337"/>
      <c r="C23" s="241" t="s">
        <v>180</v>
      </c>
      <c r="D23" s="241"/>
      <c r="E23" s="322"/>
      <c r="F23" s="331"/>
      <c r="G23" s="310"/>
      <c r="H23" s="281"/>
      <c r="I23" s="275"/>
      <c r="J23" s="324"/>
      <c r="K23" s="139"/>
      <c r="L23" s="275"/>
      <c r="M23" s="324"/>
      <c r="N23" s="26"/>
      <c r="O23" s="324"/>
      <c r="P23" s="26"/>
      <c r="R23" s="1"/>
    </row>
    <row r="24" spans="1:54" ht="15.95" customHeight="1">
      <c r="A24" s="10"/>
      <c r="B24" s="337"/>
      <c r="C24" s="279"/>
      <c r="D24" s="205"/>
      <c r="E24" s="281"/>
      <c r="F24" s="275"/>
      <c r="G24" s="310"/>
      <c r="H24" s="191"/>
      <c r="I24" s="192"/>
      <c r="J24" s="51"/>
      <c r="K24" s="139"/>
      <c r="L24" s="192"/>
      <c r="M24" s="324"/>
      <c r="N24" s="26"/>
      <c r="O24" s="324"/>
      <c r="P24" s="26"/>
      <c r="R24" s="1"/>
    </row>
    <row r="25" spans="1:54" ht="24" customHeight="1">
      <c r="A25" s="10"/>
      <c r="B25" s="336">
        <f>SUM(E26:E29)</f>
        <v>0</v>
      </c>
      <c r="C25" s="238" t="s">
        <v>71</v>
      </c>
      <c r="D25" s="238" t="s">
        <v>71</v>
      </c>
      <c r="E25" s="191"/>
      <c r="F25" s="192"/>
      <c r="G25" s="310"/>
      <c r="H25" s="357">
        <f>IF(J26="Consistently Demonstrates",4,IF(J26="Sometimes Demonstrates",3,IF(J26="Improvement Needed",2,0)))</f>
        <v>0</v>
      </c>
      <c r="I25" s="194"/>
      <c r="J25" s="195"/>
      <c r="K25" s="139"/>
      <c r="L25" s="194"/>
      <c r="M25" s="324"/>
      <c r="N25" s="26"/>
      <c r="O25" s="324"/>
      <c r="P25" s="26"/>
      <c r="R25" s="1"/>
      <c r="U25" s="285"/>
    </row>
    <row r="26" spans="1:54" ht="15.95" customHeight="1">
      <c r="A26" s="10"/>
      <c r="B26" s="337"/>
      <c r="C26" s="241" t="s">
        <v>181</v>
      </c>
      <c r="D26" s="241" t="s">
        <v>290</v>
      </c>
      <c r="E26" s="359">
        <f>IF(F26="Consistently Demonstrates",4,IF(F26="Sometimes Demonstrates",3,IF(F26="Improvement Needed",2,0)))</f>
        <v>0</v>
      </c>
      <c r="F26" s="330" t="s">
        <v>54</v>
      </c>
      <c r="G26" s="310"/>
      <c r="H26" s="358"/>
      <c r="I26" s="194"/>
      <c r="J26" s="329" t="s">
        <v>54</v>
      </c>
      <c r="K26" s="139"/>
      <c r="L26" s="194"/>
      <c r="M26" s="324"/>
      <c r="N26" s="26"/>
      <c r="O26" s="324"/>
      <c r="P26" s="26"/>
      <c r="R26" s="1"/>
    </row>
    <row r="27" spans="1:54" ht="15.95" customHeight="1">
      <c r="A27" s="10"/>
      <c r="B27" s="337"/>
      <c r="C27" s="241" t="s">
        <v>182</v>
      </c>
      <c r="D27" s="241" t="s">
        <v>291</v>
      </c>
      <c r="E27" s="322"/>
      <c r="F27" s="331"/>
      <c r="G27" s="310"/>
      <c r="H27" s="358"/>
      <c r="I27" s="194"/>
      <c r="J27" s="310"/>
      <c r="K27" s="139"/>
      <c r="L27" s="194"/>
      <c r="M27" s="324"/>
      <c r="N27" s="26"/>
      <c r="O27" s="324"/>
      <c r="P27" s="26"/>
      <c r="R27" s="1"/>
    </row>
    <row r="28" spans="1:54" ht="15.95" customHeight="1">
      <c r="A28" s="10"/>
      <c r="B28" s="337"/>
      <c r="C28" s="241" t="s">
        <v>183</v>
      </c>
      <c r="D28" s="241" t="s">
        <v>246</v>
      </c>
      <c r="E28" s="322"/>
      <c r="F28" s="331"/>
      <c r="G28" s="310"/>
      <c r="H28" s="358"/>
      <c r="I28" s="194"/>
      <c r="J28" s="310"/>
      <c r="K28" s="139"/>
      <c r="L28" s="194"/>
      <c r="M28" s="324"/>
      <c r="N28" s="26"/>
      <c r="O28" s="324"/>
      <c r="P28" s="26"/>
      <c r="R28" s="1"/>
    </row>
    <row r="29" spans="1:54" ht="15.95" customHeight="1">
      <c r="A29" s="10"/>
      <c r="B29" s="337"/>
      <c r="C29" s="241" t="s">
        <v>184</v>
      </c>
      <c r="D29" s="241"/>
      <c r="E29" s="360"/>
      <c r="F29" s="331"/>
      <c r="G29" s="310"/>
      <c r="H29" s="139"/>
      <c r="I29" s="39"/>
      <c r="J29" s="310"/>
      <c r="K29" s="139"/>
      <c r="L29" s="39"/>
      <c r="M29" s="324"/>
      <c r="N29" s="26"/>
      <c r="O29" s="324"/>
      <c r="P29" s="26"/>
      <c r="R29" s="1"/>
    </row>
    <row r="30" spans="1:54" ht="15.95" customHeight="1">
      <c r="A30" s="10"/>
      <c r="B30" s="85"/>
      <c r="C30" s="242"/>
      <c r="D30" s="244"/>
      <c r="E30" s="296"/>
      <c r="F30" s="197"/>
      <c r="G30" s="198"/>
      <c r="H30" s="139"/>
      <c r="I30" s="39"/>
      <c r="J30" s="199"/>
      <c r="K30" s="139"/>
      <c r="L30" s="39"/>
      <c r="M30" s="199"/>
      <c r="N30" s="26"/>
      <c r="O30" s="324"/>
      <c r="P30" s="26"/>
      <c r="R30" s="1"/>
    </row>
    <row r="31" spans="1:54" ht="15.95" customHeight="1">
      <c r="A31" s="10"/>
      <c r="B31" s="11"/>
      <c r="C31" s="279"/>
      <c r="D31" s="205"/>
      <c r="E31" s="281"/>
      <c r="F31" s="284"/>
      <c r="G31" s="273"/>
      <c r="H31" s="139"/>
      <c r="I31" s="39"/>
      <c r="J31" s="284"/>
      <c r="K31" s="139"/>
      <c r="L31" s="39"/>
      <c r="M31" s="273"/>
      <c r="N31" s="26"/>
      <c r="O31" s="199"/>
      <c r="P31" s="26"/>
      <c r="R31" s="1"/>
    </row>
    <row r="32" spans="1:54" s="278" customFormat="1">
      <c r="A32" s="13"/>
      <c r="B32" s="14"/>
      <c r="C32" s="225"/>
      <c r="D32" s="225"/>
      <c r="E32" s="116"/>
      <c r="F32" s="15"/>
      <c r="G32" s="14"/>
      <c r="H32" s="138"/>
      <c r="I32" s="16"/>
      <c r="J32" s="14"/>
      <c r="K32" s="138"/>
      <c r="L32" s="16"/>
      <c r="M32" s="14"/>
      <c r="N32" s="16"/>
      <c r="O32" s="273"/>
      <c r="P32" s="16"/>
      <c r="Q32" s="274"/>
      <c r="R32" s="27"/>
      <c r="S32" s="13"/>
      <c r="T32" s="13"/>
      <c r="U32" s="13"/>
      <c r="V32" s="13"/>
      <c r="W32" s="13"/>
      <c r="X32" s="13"/>
      <c r="Y32" s="13"/>
      <c r="Z32" s="13"/>
      <c r="AA32" s="13"/>
      <c r="AB32" s="13"/>
      <c r="AC32" s="13"/>
      <c r="AD32" s="13"/>
      <c r="AE32" s="13"/>
      <c r="AF32" s="13"/>
      <c r="AG32" s="13"/>
      <c r="AH32" s="13"/>
      <c r="AI32" s="13"/>
      <c r="AJ32" s="13"/>
      <c r="AK32" s="13"/>
      <c r="AL32" s="13"/>
      <c r="AM32" s="13"/>
      <c r="AN32" s="13"/>
      <c r="AO32" s="13"/>
      <c r="AP32" s="13"/>
      <c r="AQ32" s="13"/>
      <c r="AR32" s="13"/>
      <c r="AS32" s="13"/>
      <c r="AT32" s="13"/>
      <c r="AU32" s="13"/>
      <c r="AV32" s="13"/>
      <c r="AW32" s="13"/>
      <c r="AX32" s="13"/>
      <c r="AY32" s="13"/>
      <c r="AZ32" s="13"/>
      <c r="BA32" s="13"/>
      <c r="BB32" s="13"/>
    </row>
    <row r="33" spans="1:54" s="278" customFormat="1">
      <c r="A33" s="25"/>
      <c r="B33" s="86"/>
      <c r="C33" s="226"/>
      <c r="D33" s="226"/>
      <c r="E33" s="117"/>
      <c r="F33" s="45"/>
      <c r="G33" s="89"/>
      <c r="H33" s="138"/>
      <c r="I33" s="16"/>
      <c r="J33" s="94"/>
      <c r="K33" s="138"/>
      <c r="L33" s="16"/>
      <c r="M33" s="94"/>
      <c r="N33" s="16"/>
      <c r="O33" s="14"/>
      <c r="P33" s="16"/>
      <c r="Q33" s="274"/>
      <c r="R33" s="27"/>
      <c r="S33" s="13"/>
      <c r="T33" s="13"/>
      <c r="U33" s="13"/>
      <c r="V33" s="13"/>
      <c r="W33" s="13"/>
      <c r="X33" s="13"/>
      <c r="Y33" s="13"/>
      <c r="Z33" s="13"/>
      <c r="AA33" s="13"/>
      <c r="AB33" s="13"/>
      <c r="AC33" s="13"/>
      <c r="AD33" s="13"/>
      <c r="AE33" s="13"/>
      <c r="AF33" s="13"/>
      <c r="AG33" s="13"/>
      <c r="AH33" s="13"/>
      <c r="AI33" s="13"/>
      <c r="AJ33" s="13"/>
      <c r="AK33" s="13"/>
      <c r="AL33" s="13"/>
      <c r="AM33" s="13"/>
      <c r="AN33" s="13"/>
      <c r="AO33" s="13"/>
      <c r="AP33" s="13"/>
      <c r="AQ33" s="13"/>
      <c r="AR33" s="13"/>
      <c r="AS33" s="13"/>
      <c r="AT33" s="13"/>
      <c r="AU33" s="13"/>
      <c r="AV33" s="13"/>
      <c r="AW33" s="13"/>
      <c r="AX33" s="13"/>
      <c r="AY33" s="13"/>
      <c r="AZ33" s="13"/>
      <c r="BA33" s="13"/>
      <c r="BB33" s="13"/>
    </row>
    <row r="34" spans="1:54" s="278" customFormat="1" ht="19.5" customHeight="1">
      <c r="A34" s="25"/>
      <c r="B34" s="87" t="s">
        <v>79</v>
      </c>
      <c r="C34" s="227"/>
      <c r="D34" s="228"/>
      <c r="E34" s="118"/>
      <c r="F34" s="15"/>
      <c r="G34" s="200" t="s">
        <v>52</v>
      </c>
      <c r="H34" s="138"/>
      <c r="I34" s="54"/>
      <c r="J34" s="201"/>
      <c r="K34" s="138"/>
      <c r="L34" s="54"/>
      <c r="M34" s="202"/>
      <c r="N34" s="16"/>
      <c r="O34" s="94"/>
      <c r="P34" s="16"/>
      <c r="Q34" s="274"/>
      <c r="R34" s="27"/>
      <c r="S34" s="13"/>
      <c r="T34" s="13"/>
      <c r="U34" s="13"/>
      <c r="V34" s="13"/>
      <c r="W34" s="13"/>
      <c r="X34" s="13"/>
      <c r="Y34" s="13"/>
      <c r="Z34" s="13"/>
      <c r="AA34" s="13"/>
      <c r="AB34" s="13"/>
      <c r="AC34" s="13"/>
      <c r="AD34" s="13"/>
      <c r="AE34" s="13"/>
      <c r="AF34" s="13"/>
      <c r="AG34" s="13"/>
      <c r="AH34" s="13"/>
      <c r="AI34" s="13"/>
      <c r="AJ34" s="13"/>
      <c r="AK34" s="13"/>
      <c r="AL34" s="13"/>
      <c r="AM34" s="13"/>
      <c r="AN34" s="13"/>
      <c r="AO34" s="13"/>
      <c r="AP34" s="13"/>
      <c r="AQ34" s="13"/>
      <c r="AR34" s="13"/>
      <c r="AS34" s="13"/>
      <c r="AT34" s="13"/>
      <c r="AU34" s="13"/>
      <c r="AV34" s="13"/>
      <c r="AW34" s="13"/>
      <c r="AX34" s="13"/>
      <c r="AY34" s="13"/>
      <c r="AZ34" s="13"/>
      <c r="BA34" s="13"/>
      <c r="BB34" s="13"/>
    </row>
    <row r="35" spans="1:54" ht="24" customHeight="1">
      <c r="A35" s="10"/>
      <c r="B35" s="336">
        <f>SUM(E36:E39)</f>
        <v>0</v>
      </c>
      <c r="C35" s="238" t="s">
        <v>80</v>
      </c>
      <c r="D35" s="238" t="s">
        <v>80</v>
      </c>
      <c r="E35" s="191"/>
      <c r="F35" s="203"/>
      <c r="G35" s="46"/>
      <c r="H35" s="139"/>
      <c r="I35" s="55"/>
      <c r="J35" s="195"/>
      <c r="K35" s="139"/>
      <c r="L35" s="55"/>
      <c r="M35" s="365" t="s">
        <v>54</v>
      </c>
      <c r="N35" s="26"/>
      <c r="O35" s="202"/>
      <c r="P35" s="26"/>
      <c r="R35" s="1"/>
    </row>
    <row r="36" spans="1:54" ht="30" customHeight="1">
      <c r="A36" s="10"/>
      <c r="B36" s="337"/>
      <c r="C36" s="243" t="s">
        <v>82</v>
      </c>
      <c r="D36" s="241" t="s">
        <v>292</v>
      </c>
      <c r="E36" s="321">
        <f>IF(F36="Consistently Demonstrates",4,IF(F36="Sometimes Demonstrates",3,IF(F36="Improvement Needed",2,0)))</f>
        <v>0</v>
      </c>
      <c r="F36" s="335" t="s">
        <v>54</v>
      </c>
      <c r="G36" s="348"/>
      <c r="H36" s="321">
        <f>IF(J36="Consistently Demonstrates",4,IF(J36="Sometimes Demonstrates",3,IF(J36="Improvement Needed",2,0)))</f>
        <v>0</v>
      </c>
      <c r="I36" s="194"/>
      <c r="J36" s="329" t="s">
        <v>54</v>
      </c>
      <c r="K36" s="139"/>
      <c r="L36" s="194"/>
      <c r="M36" s="344"/>
      <c r="N36" s="26"/>
      <c r="O36" s="365" t="s">
        <v>54</v>
      </c>
      <c r="P36" s="26"/>
      <c r="R36" s="1"/>
    </row>
    <row r="37" spans="1:54" ht="15" customHeight="1">
      <c r="A37" s="10"/>
      <c r="B37" s="337"/>
      <c r="C37" s="241" t="s">
        <v>151</v>
      </c>
      <c r="D37" s="241" t="s">
        <v>293</v>
      </c>
      <c r="E37" s="322"/>
      <c r="F37" s="350"/>
      <c r="G37" s="312"/>
      <c r="H37" s="322"/>
      <c r="I37" s="194"/>
      <c r="J37" s="310"/>
      <c r="K37" s="139"/>
      <c r="L37" s="194"/>
      <c r="M37" s="344"/>
      <c r="N37" s="26"/>
      <c r="O37" s="344"/>
      <c r="P37" s="26"/>
      <c r="R37" s="1"/>
    </row>
    <row r="38" spans="1:54" ht="15" customHeight="1">
      <c r="A38" s="10"/>
      <c r="B38" s="337"/>
      <c r="C38" s="241" t="s">
        <v>152</v>
      </c>
      <c r="D38" s="241" t="s">
        <v>152</v>
      </c>
      <c r="E38" s="322"/>
      <c r="F38" s="350"/>
      <c r="G38" s="312"/>
      <c r="H38" s="322"/>
      <c r="I38" s="194"/>
      <c r="J38" s="310"/>
      <c r="K38" s="139"/>
      <c r="L38" s="194"/>
      <c r="M38" s="344"/>
      <c r="N38" s="26"/>
      <c r="O38" s="344"/>
      <c r="P38" s="26"/>
      <c r="R38" s="1"/>
    </row>
    <row r="39" spans="1:54" s="274" customFormat="1" ht="45" customHeight="1">
      <c r="A39" s="10"/>
      <c r="B39" s="337"/>
      <c r="C39" s="241" t="s">
        <v>186</v>
      </c>
      <c r="D39" s="241" t="s">
        <v>294</v>
      </c>
      <c r="E39" s="322"/>
      <c r="F39" s="328"/>
      <c r="G39" s="312"/>
      <c r="H39" s="322"/>
      <c r="I39" s="194"/>
      <c r="J39" s="310"/>
      <c r="K39" s="139"/>
      <c r="L39" s="194"/>
      <c r="M39" s="344"/>
      <c r="N39" s="26"/>
      <c r="O39" s="344"/>
      <c r="P39" s="26"/>
      <c r="R39" s="1"/>
    </row>
    <row r="40" spans="1:54" s="274" customFormat="1" ht="15" customHeight="1">
      <c r="A40" s="10"/>
      <c r="B40" s="286"/>
      <c r="C40" s="279"/>
      <c r="D40" s="205"/>
      <c r="E40" s="204"/>
      <c r="F40" s="205"/>
      <c r="G40" s="312"/>
      <c r="H40" s="204"/>
      <c r="I40" s="206"/>
      <c r="J40" s="207"/>
      <c r="K40" s="321">
        <f>IF(M35="Consistently Demonstrates",4,IF(M35="Sometimes Demonstrates",3,IF(M35="Improvement Needed",2,0)))</f>
        <v>0</v>
      </c>
      <c r="L40" s="206"/>
      <c r="M40" s="344"/>
      <c r="N40" s="278"/>
      <c r="O40" s="344"/>
      <c r="P40" s="278"/>
      <c r="R40" s="1"/>
    </row>
    <row r="41" spans="1:54" s="274" customFormat="1" ht="24" customHeight="1">
      <c r="A41" s="10"/>
      <c r="B41" s="336">
        <f>SUM(E42:E43)</f>
        <v>0</v>
      </c>
      <c r="C41" s="238" t="s">
        <v>83</v>
      </c>
      <c r="D41" s="238" t="s">
        <v>83</v>
      </c>
      <c r="E41" s="191"/>
      <c r="F41" s="208"/>
      <c r="G41" s="312"/>
      <c r="H41" s="191"/>
      <c r="I41" s="209"/>
      <c r="J41" s="195"/>
      <c r="K41" s="322"/>
      <c r="L41" s="209"/>
      <c r="M41" s="344"/>
      <c r="N41" s="26"/>
      <c r="O41" s="344"/>
      <c r="P41" s="26"/>
      <c r="R41" s="1"/>
    </row>
    <row r="42" spans="1:54" s="274" customFormat="1" ht="15.95" customHeight="1">
      <c r="A42" s="10"/>
      <c r="B42" s="337"/>
      <c r="C42" s="241" t="s">
        <v>187</v>
      </c>
      <c r="D42" s="241" t="s">
        <v>252</v>
      </c>
      <c r="E42" s="321">
        <f>IF(F42="Consistently Demonstrates",4,IF(F42="Sometimes Demonstrates",3,IF(F42="Improvement Needed",2,0)))</f>
        <v>0</v>
      </c>
      <c r="F42" s="335" t="s">
        <v>54</v>
      </c>
      <c r="G42" s="312"/>
      <c r="H42" s="321">
        <f>IF(J42="Consistently Demonstrates",4,IF(J42="Sometimes Demonstrates",3,IF(J42="Improvement Needed",2,0)))</f>
        <v>0</v>
      </c>
      <c r="I42" s="194"/>
      <c r="J42" s="329" t="s">
        <v>54</v>
      </c>
      <c r="K42" s="322"/>
      <c r="L42" s="194"/>
      <c r="M42" s="344"/>
      <c r="N42" s="26"/>
      <c r="O42" s="344"/>
      <c r="P42" s="26"/>
      <c r="R42" s="1"/>
    </row>
    <row r="43" spans="1:54" s="274" customFormat="1" ht="15.95" customHeight="1">
      <c r="A43" s="10"/>
      <c r="B43" s="337"/>
      <c r="C43" s="241" t="s">
        <v>188</v>
      </c>
      <c r="D43" s="241" t="s">
        <v>295</v>
      </c>
      <c r="E43" s="322"/>
      <c r="F43" s="328"/>
      <c r="G43" s="312"/>
      <c r="H43" s="322"/>
      <c r="I43" s="194"/>
      <c r="J43" s="310"/>
      <c r="K43" s="322"/>
      <c r="L43" s="194"/>
      <c r="M43" s="344"/>
      <c r="N43" s="26"/>
      <c r="O43" s="344"/>
      <c r="P43" s="26"/>
      <c r="R43" s="1"/>
    </row>
    <row r="44" spans="1:54" s="274" customFormat="1" ht="33.950000000000003" customHeight="1">
      <c r="A44" s="10"/>
      <c r="B44" s="102"/>
      <c r="C44" s="279"/>
      <c r="D44" s="205"/>
      <c r="E44" s="281"/>
      <c r="F44" s="205"/>
      <c r="G44" s="312"/>
      <c r="H44" s="281"/>
      <c r="I44" s="194"/>
      <c r="J44" s="207"/>
      <c r="K44" s="139"/>
      <c r="L44" s="194"/>
      <c r="M44" s="344"/>
      <c r="N44" s="26"/>
      <c r="O44" s="344"/>
      <c r="P44" s="26"/>
      <c r="R44" s="1"/>
    </row>
    <row r="45" spans="1:54" s="274" customFormat="1" ht="24" customHeight="1">
      <c r="A45" s="10"/>
      <c r="B45" s="336">
        <f>SUM(E46:E47)</f>
        <v>0</v>
      </c>
      <c r="C45" s="238" t="s">
        <v>87</v>
      </c>
      <c r="D45" s="238" t="s">
        <v>87</v>
      </c>
      <c r="E45" s="204"/>
      <c r="F45" s="205"/>
      <c r="G45" s="312"/>
      <c r="H45" s="204"/>
      <c r="I45" s="206"/>
      <c r="J45" s="207"/>
      <c r="K45" s="139"/>
      <c r="L45" s="206"/>
      <c r="M45" s="344"/>
      <c r="N45" s="26"/>
      <c r="O45" s="344"/>
      <c r="P45" s="26"/>
      <c r="R45" s="1"/>
    </row>
    <row r="46" spans="1:54" s="274" customFormat="1" ht="17.100000000000001" customHeight="1">
      <c r="A46" s="10"/>
      <c r="B46" s="337"/>
      <c r="C46" s="241" t="s">
        <v>189</v>
      </c>
      <c r="D46" s="241" t="s">
        <v>296</v>
      </c>
      <c r="E46" s="383">
        <f>IF(F46="Consistently Demonstrates",4,IF(F46="Sometimes Demonstrates",3,IF(F46="Improvement Needed",2,0)))</f>
        <v>0</v>
      </c>
      <c r="F46" s="335" t="s">
        <v>54</v>
      </c>
      <c r="G46" s="312"/>
      <c r="H46" s="341">
        <f>IF(J46="Consistently Demonstrates",4,IF(J46="Sometimes Demonstrates",3,IF(J46="Improvement Needed",2,0)))</f>
        <v>0</v>
      </c>
      <c r="I46" s="194"/>
      <c r="J46" s="343" t="s">
        <v>54</v>
      </c>
      <c r="K46" s="139"/>
      <c r="L46" s="194"/>
      <c r="M46" s="344"/>
      <c r="N46" s="26"/>
      <c r="O46" s="344"/>
      <c r="P46" s="26"/>
      <c r="R46" s="1"/>
    </row>
    <row r="47" spans="1:54" s="274" customFormat="1" ht="15.95" customHeight="1">
      <c r="A47" s="10"/>
      <c r="B47" s="337"/>
      <c r="C47" s="241" t="s">
        <v>190</v>
      </c>
      <c r="D47" s="241" t="s">
        <v>297</v>
      </c>
      <c r="E47" s="384"/>
      <c r="F47" s="328"/>
      <c r="G47" s="312"/>
      <c r="H47" s="342"/>
      <c r="I47" s="194"/>
      <c r="J47" s="344"/>
      <c r="K47" s="139"/>
      <c r="L47" s="194"/>
      <c r="M47" s="344"/>
      <c r="N47" s="26"/>
      <c r="O47" s="344"/>
      <c r="P47" s="26"/>
    </row>
    <row r="48" spans="1:54" s="274" customFormat="1" ht="15.95" customHeight="1">
      <c r="A48" s="10"/>
      <c r="B48" s="56"/>
      <c r="C48" s="47"/>
      <c r="D48" s="196"/>
      <c r="E48" s="210"/>
      <c r="F48" s="197"/>
      <c r="G48" s="57"/>
      <c r="H48" s="281"/>
      <c r="I48" s="275"/>
      <c r="J48" s="95"/>
      <c r="K48" s="139"/>
      <c r="L48" s="275"/>
      <c r="M48" s="95"/>
      <c r="N48" s="26"/>
      <c r="O48" s="344"/>
      <c r="P48" s="26"/>
    </row>
    <row r="49" spans="1:54" s="278" customFormat="1">
      <c r="A49" s="13"/>
      <c r="B49" s="14"/>
      <c r="C49" s="14"/>
      <c r="D49" s="14"/>
      <c r="E49" s="116"/>
      <c r="F49" s="15"/>
      <c r="G49" s="14"/>
      <c r="H49" s="138"/>
      <c r="I49" s="16"/>
      <c r="J49" s="14"/>
      <c r="K49" s="138"/>
      <c r="L49" s="16"/>
      <c r="M49" s="14"/>
      <c r="N49" s="16"/>
      <c r="O49" s="95"/>
      <c r="P49" s="16"/>
      <c r="Q49" s="274"/>
      <c r="R49" s="27"/>
      <c r="S49" s="13"/>
      <c r="T49" s="13"/>
      <c r="U49" s="13"/>
      <c r="V49" s="13"/>
      <c r="W49" s="13"/>
      <c r="X49" s="13"/>
      <c r="Y49" s="13"/>
      <c r="Z49" s="13"/>
      <c r="AA49" s="13"/>
      <c r="AB49" s="13"/>
      <c r="AC49" s="13"/>
      <c r="AD49" s="13"/>
      <c r="AE49" s="13"/>
      <c r="AF49" s="13"/>
      <c r="AG49" s="13"/>
      <c r="AH49" s="13"/>
      <c r="AI49" s="13"/>
      <c r="AJ49" s="13"/>
      <c r="AK49" s="13"/>
      <c r="AL49" s="13"/>
      <c r="AM49" s="13"/>
      <c r="AN49" s="13"/>
      <c r="AO49" s="13"/>
      <c r="AP49" s="13"/>
      <c r="AQ49" s="13"/>
      <c r="AR49" s="13"/>
      <c r="AS49" s="13"/>
      <c r="AT49" s="13"/>
      <c r="AU49" s="13"/>
      <c r="AV49" s="13"/>
      <c r="AW49" s="13"/>
      <c r="AX49" s="13"/>
      <c r="AY49" s="13"/>
      <c r="AZ49" s="13"/>
      <c r="BA49" s="13"/>
      <c r="BB49" s="13"/>
    </row>
    <row r="50" spans="1:54" s="13" customFormat="1">
      <c r="B50" s="14"/>
      <c r="C50" s="14"/>
      <c r="D50" s="14"/>
      <c r="E50" s="116"/>
      <c r="F50" s="15"/>
      <c r="G50" s="14"/>
      <c r="H50" s="138"/>
      <c r="I50" s="16"/>
      <c r="J50" s="14"/>
      <c r="K50" s="147"/>
      <c r="L50" s="16"/>
      <c r="M50" s="14"/>
      <c r="N50" s="16"/>
      <c r="O50" s="14"/>
      <c r="P50" s="16"/>
      <c r="Q50" s="274"/>
    </row>
    <row r="51" spans="1:54" s="13" customFormat="1">
      <c r="A51" s="25"/>
      <c r="B51" s="86"/>
      <c r="C51" s="88"/>
      <c r="D51" s="88"/>
      <c r="E51" s="118"/>
      <c r="F51" s="45"/>
      <c r="G51" s="89"/>
      <c r="H51" s="138"/>
      <c r="I51" s="16"/>
      <c r="J51" s="94"/>
      <c r="K51" s="147"/>
      <c r="L51" s="16"/>
      <c r="M51" s="94"/>
      <c r="N51" s="16"/>
      <c r="O51" s="14"/>
      <c r="P51" s="16"/>
      <c r="Q51" s="274"/>
    </row>
    <row r="52" spans="1:54" s="274" customFormat="1" ht="19.5" customHeight="1">
      <c r="A52" s="10"/>
      <c r="B52" s="326" t="s">
        <v>90</v>
      </c>
      <c r="C52" s="327"/>
      <c r="D52" s="328"/>
      <c r="E52" s="119"/>
      <c r="F52" s="15"/>
      <c r="G52" s="184" t="s">
        <v>52</v>
      </c>
      <c r="H52" s="138"/>
      <c r="I52" s="16"/>
      <c r="J52" s="90"/>
      <c r="K52" s="138"/>
      <c r="L52" s="16"/>
      <c r="M52" s="91"/>
      <c r="N52" s="16"/>
      <c r="O52" s="94"/>
      <c r="P52" s="16"/>
    </row>
    <row r="53" spans="1:54" s="274" customFormat="1" ht="18" customHeight="1">
      <c r="A53" s="10"/>
      <c r="B53" s="371">
        <f>SUM(E54:E56)</f>
        <v>0</v>
      </c>
      <c r="C53" s="238" t="s">
        <v>91</v>
      </c>
      <c r="D53" s="238" t="s">
        <v>91</v>
      </c>
      <c r="E53" s="191"/>
      <c r="F53" s="203"/>
      <c r="G53" s="211"/>
      <c r="H53" s="139"/>
      <c r="I53" s="39"/>
      <c r="J53" s="193"/>
      <c r="K53" s="139"/>
      <c r="L53" s="39"/>
      <c r="M53" s="366" t="s">
        <v>54</v>
      </c>
      <c r="N53" s="26"/>
      <c r="O53" s="91"/>
      <c r="P53" s="26"/>
    </row>
    <row r="54" spans="1:54" s="274" customFormat="1" ht="75" customHeight="1">
      <c r="A54" s="10"/>
      <c r="B54" s="362"/>
      <c r="C54" s="241" t="s">
        <v>192</v>
      </c>
      <c r="D54" s="241" t="s">
        <v>298</v>
      </c>
      <c r="E54" s="321">
        <f>IF(F54="Consistently Demonstrates",4,IF(F54="Sometimes Demonstrates",3,IF(F54="Improvement Needed",2,0)))</f>
        <v>0</v>
      </c>
      <c r="F54" s="345" t="s">
        <v>54</v>
      </c>
      <c r="G54" s="355"/>
      <c r="H54" s="321">
        <f>IF(J54="Consistently Demonstrates",4,IF(J54="Sometimes Demonstrates",3,IF(J54="Improvement Needed",2,0)))</f>
        <v>0</v>
      </c>
      <c r="I54" s="275"/>
      <c r="J54" s="325" t="s">
        <v>54</v>
      </c>
      <c r="K54" s="139"/>
      <c r="L54" s="275"/>
      <c r="M54" s="324"/>
      <c r="N54" s="26"/>
      <c r="O54" s="366" t="s">
        <v>54</v>
      </c>
      <c r="P54" s="26"/>
    </row>
    <row r="55" spans="1:54" s="274" customFormat="1" ht="15.95" customHeight="1">
      <c r="A55" s="10"/>
      <c r="B55" s="362"/>
      <c r="C55" s="241" t="s">
        <v>194</v>
      </c>
      <c r="D55" s="241" t="s">
        <v>194</v>
      </c>
      <c r="E55" s="322"/>
      <c r="F55" s="350"/>
      <c r="G55" s="310"/>
      <c r="H55" s="322"/>
      <c r="I55" s="275"/>
      <c r="J55" s="324"/>
      <c r="K55" s="139"/>
      <c r="L55" s="275"/>
      <c r="M55" s="324"/>
      <c r="N55" s="26"/>
      <c r="O55" s="324"/>
      <c r="P55" s="26"/>
    </row>
    <row r="56" spans="1:54" s="274" customFormat="1" ht="15.95" customHeight="1">
      <c r="A56" s="10"/>
      <c r="B56" s="362"/>
      <c r="C56" s="241" t="s">
        <v>195</v>
      </c>
      <c r="D56" s="241" t="s">
        <v>195</v>
      </c>
      <c r="E56" s="322"/>
      <c r="F56" s="328"/>
      <c r="G56" s="310"/>
      <c r="H56" s="322"/>
      <c r="I56" s="275"/>
      <c r="J56" s="324"/>
      <c r="K56" s="139"/>
      <c r="L56" s="275"/>
      <c r="M56" s="324"/>
      <c r="N56" s="26"/>
      <c r="O56" s="324"/>
      <c r="P56" s="26"/>
    </row>
    <row r="57" spans="1:54" s="274" customFormat="1" ht="20.100000000000001" customHeight="1">
      <c r="A57" s="10"/>
      <c r="B57" s="103"/>
      <c r="C57" s="279"/>
      <c r="D57" s="205"/>
      <c r="E57" s="281"/>
      <c r="F57" s="92"/>
      <c r="G57" s="310"/>
      <c r="H57" s="281"/>
      <c r="I57" s="275"/>
      <c r="J57" s="51"/>
      <c r="K57" s="139"/>
      <c r="L57" s="275"/>
      <c r="M57" s="324"/>
      <c r="N57" s="26"/>
      <c r="O57" s="324"/>
      <c r="P57" s="26"/>
    </row>
    <row r="58" spans="1:54" s="274" customFormat="1" ht="24" customHeight="1">
      <c r="A58" s="10"/>
      <c r="B58" s="371">
        <f>SUM(E59:E60)</f>
        <v>0</v>
      </c>
      <c r="C58" s="238" t="s">
        <v>96</v>
      </c>
      <c r="D58" s="233" t="s">
        <v>96</v>
      </c>
      <c r="E58" s="191"/>
      <c r="F58" s="203"/>
      <c r="G58" s="310"/>
      <c r="H58" s="191"/>
      <c r="I58" s="192"/>
      <c r="J58" s="193"/>
      <c r="K58" s="321">
        <f>IF(M53="Consistently Demonstrates",4,IF(M53="Sometimes Demonstrates",3,IF(M53="Improvement Needed",2,0)))</f>
        <v>0</v>
      </c>
      <c r="L58" s="192"/>
      <c r="M58" s="324"/>
      <c r="N58" s="26"/>
      <c r="O58" s="324"/>
      <c r="P58" s="26"/>
    </row>
    <row r="59" spans="1:54" s="274" customFormat="1" ht="15.95" customHeight="1">
      <c r="A59" s="10"/>
      <c r="B59" s="362"/>
      <c r="C59" s="241" t="s">
        <v>196</v>
      </c>
      <c r="D59" s="241" t="s">
        <v>196</v>
      </c>
      <c r="E59" s="321">
        <f>IF(F59="Consistently Demonstrates",4,IF(F59="Sometimes Demonstrates",3,IF(F59="Improvement Needed",2,0)))</f>
        <v>0</v>
      </c>
      <c r="F59" s="345" t="s">
        <v>54</v>
      </c>
      <c r="G59" s="310"/>
      <c r="H59" s="321">
        <f>IF(J59="Consistently Demonstrates",4,IF(J59="Sometimes Demonstrates",3,IF(J59="Improvement Needed",2,0)))</f>
        <v>0</v>
      </c>
      <c r="I59" s="275"/>
      <c r="J59" s="325" t="s">
        <v>54</v>
      </c>
      <c r="K59" s="322"/>
      <c r="L59" s="275"/>
      <c r="M59" s="324"/>
      <c r="N59" s="26"/>
      <c r="O59" s="324"/>
      <c r="P59" s="26"/>
    </row>
    <row r="60" spans="1:54" s="274" customFormat="1" ht="35.1" customHeight="1">
      <c r="A60" s="10"/>
      <c r="B60" s="362"/>
      <c r="C60" s="241" t="s">
        <v>197</v>
      </c>
      <c r="D60" s="243" t="s">
        <v>299</v>
      </c>
      <c r="E60" s="322"/>
      <c r="F60" s="328"/>
      <c r="G60" s="310"/>
      <c r="H60" s="322"/>
      <c r="I60" s="275"/>
      <c r="J60" s="324"/>
      <c r="K60" s="322"/>
      <c r="L60" s="275"/>
      <c r="M60" s="324"/>
      <c r="N60" s="26"/>
      <c r="O60" s="324"/>
      <c r="P60" s="26"/>
    </row>
    <row r="61" spans="1:54" s="274" customFormat="1" ht="30.6" customHeight="1">
      <c r="A61" s="10"/>
      <c r="B61" s="293"/>
      <c r="C61" s="241"/>
      <c r="D61" s="243" t="s">
        <v>300</v>
      </c>
      <c r="E61" s="281"/>
      <c r="F61" s="275"/>
      <c r="G61" s="310"/>
      <c r="H61" s="281"/>
      <c r="I61" s="275"/>
      <c r="J61" s="283"/>
      <c r="K61" s="281"/>
      <c r="L61" s="275"/>
      <c r="M61" s="324"/>
      <c r="N61" s="26"/>
      <c r="O61" s="324"/>
      <c r="P61" s="26"/>
    </row>
    <row r="62" spans="1:54" s="274" customFormat="1" ht="15.95" customHeight="1">
      <c r="A62" s="10"/>
      <c r="B62" s="293"/>
      <c r="C62" s="239"/>
      <c r="D62" s="229"/>
      <c r="E62" s="204"/>
      <c r="F62" s="92"/>
      <c r="G62" s="310"/>
      <c r="H62" s="204"/>
      <c r="I62" s="92"/>
      <c r="J62" s="51"/>
      <c r="K62" s="140"/>
      <c r="L62" s="92"/>
      <c r="M62" s="324"/>
      <c r="N62" s="278"/>
      <c r="O62" s="324"/>
      <c r="P62" s="278"/>
    </row>
    <row r="63" spans="1:54" s="274" customFormat="1" ht="24" customHeight="1">
      <c r="A63" s="10"/>
      <c r="B63" s="371">
        <f>SUM(E64:E65)</f>
        <v>0</v>
      </c>
      <c r="C63" s="238" t="s">
        <v>99</v>
      </c>
      <c r="D63" s="233" t="s">
        <v>99</v>
      </c>
      <c r="E63" s="191"/>
      <c r="F63" s="203"/>
      <c r="G63" s="310"/>
      <c r="H63" s="191"/>
      <c r="I63" s="192"/>
      <c r="J63" s="193"/>
      <c r="K63" s="139"/>
      <c r="L63" s="192"/>
      <c r="M63" s="324"/>
      <c r="N63" s="26"/>
      <c r="O63" s="324"/>
      <c r="P63" s="26"/>
    </row>
    <row r="64" spans="1:54" s="274" customFormat="1" ht="25.5" customHeight="1">
      <c r="A64" s="10"/>
      <c r="B64" s="362"/>
      <c r="C64" s="243" t="s">
        <v>198</v>
      </c>
      <c r="D64" s="241" t="s">
        <v>198</v>
      </c>
      <c r="E64" s="359">
        <f>IF(F64="Consistently Demonstrates",4,IF(F64="Sometimes Demonstrates",3,IF(F64="Improvement Needed",2,0)))</f>
        <v>0</v>
      </c>
      <c r="F64" s="345" t="s">
        <v>54</v>
      </c>
      <c r="G64" s="310"/>
      <c r="H64" s="367">
        <f>IF(J64="Consistently Demonstrates",4,IF(J64="Sometimes Demonstrates",3,IF(J64="Improvement Needed",2,0)))</f>
        <v>0</v>
      </c>
      <c r="I64" s="282"/>
      <c r="J64" s="325" t="s">
        <v>54</v>
      </c>
      <c r="K64" s="139"/>
      <c r="L64" s="282"/>
      <c r="M64" s="324"/>
      <c r="N64" s="26"/>
      <c r="O64" s="324"/>
      <c r="P64" s="26"/>
    </row>
    <row r="65" spans="1:16" s="274" customFormat="1" ht="15.95" customHeight="1">
      <c r="A65" s="10"/>
      <c r="B65" s="362"/>
      <c r="C65" s="241" t="s">
        <v>199</v>
      </c>
      <c r="D65" s="241" t="s">
        <v>301</v>
      </c>
      <c r="E65" s="360"/>
      <c r="F65" s="328"/>
      <c r="G65" s="310"/>
      <c r="H65" s="368"/>
      <c r="I65" s="282"/>
      <c r="J65" s="324"/>
      <c r="K65" s="139"/>
      <c r="L65" s="282"/>
      <c r="M65" s="324"/>
      <c r="N65" s="26"/>
      <c r="O65" s="324"/>
      <c r="P65" s="26"/>
    </row>
    <row r="66" spans="1:16" s="274" customFormat="1" ht="15.95" customHeight="1">
      <c r="A66" s="10"/>
      <c r="B66" s="56"/>
      <c r="C66" s="47"/>
      <c r="D66" s="196"/>
      <c r="E66" s="296"/>
      <c r="F66" s="213"/>
      <c r="G66" s="57"/>
      <c r="H66" s="281"/>
      <c r="I66" s="275"/>
      <c r="J66" s="95"/>
      <c r="K66" s="139"/>
      <c r="L66" s="275"/>
      <c r="M66" s="95"/>
      <c r="N66" s="26"/>
      <c r="O66" s="95"/>
      <c r="P66" s="26"/>
    </row>
    <row r="67" spans="1:16" s="274" customFormat="1" ht="15.95" customHeight="1">
      <c r="A67" s="10"/>
      <c r="B67" s="58"/>
      <c r="C67" s="278"/>
      <c r="D67" s="40"/>
      <c r="E67" s="281"/>
      <c r="F67" s="275"/>
      <c r="G67" s="214"/>
      <c r="H67" s="281"/>
      <c r="I67" s="275"/>
      <c r="J67" s="284"/>
      <c r="K67" s="139"/>
      <c r="L67" s="275"/>
      <c r="M67" s="273"/>
      <c r="N67" s="26"/>
      <c r="O67" s="273"/>
      <c r="P67" s="26"/>
    </row>
    <row r="68" spans="1:16" s="274" customFormat="1" ht="15.95" customHeight="1">
      <c r="A68" s="10"/>
      <c r="B68" s="58"/>
      <c r="C68" s="278"/>
      <c r="D68" s="40"/>
      <c r="E68" s="281"/>
      <c r="F68" s="275"/>
      <c r="G68" s="214"/>
      <c r="H68" s="281"/>
      <c r="I68" s="275"/>
      <c r="J68" s="284"/>
      <c r="K68" s="139"/>
      <c r="L68" s="275"/>
      <c r="M68" s="273"/>
      <c r="N68" s="26"/>
      <c r="O68" s="273"/>
      <c r="P68" s="26"/>
    </row>
    <row r="69" spans="1:16" s="13" customFormat="1">
      <c r="A69" s="25"/>
      <c r="B69" s="86"/>
      <c r="C69" s="88"/>
      <c r="D69" s="88"/>
      <c r="E69" s="118"/>
      <c r="F69" s="45"/>
      <c r="G69" s="89"/>
      <c r="H69" s="138"/>
      <c r="I69" s="16"/>
      <c r="J69" s="94"/>
      <c r="K69" s="138"/>
      <c r="L69" s="16"/>
      <c r="M69" s="94"/>
      <c r="N69" s="16"/>
      <c r="O69" s="94"/>
      <c r="P69" s="16"/>
    </row>
    <row r="70" spans="1:16" s="274" customFormat="1" ht="19.5" customHeight="1">
      <c r="A70" s="10"/>
      <c r="B70" s="326" t="s">
        <v>103</v>
      </c>
      <c r="C70" s="327"/>
      <c r="D70" s="328"/>
      <c r="E70" s="120"/>
      <c r="F70" s="92"/>
      <c r="G70" s="184" t="s">
        <v>52</v>
      </c>
      <c r="H70" s="139"/>
      <c r="I70" s="39"/>
      <c r="J70" s="215"/>
      <c r="K70" s="139"/>
      <c r="L70" s="39"/>
      <c r="M70" s="363" t="s">
        <v>54</v>
      </c>
      <c r="N70" s="16"/>
      <c r="O70" s="363" t="s">
        <v>54</v>
      </c>
      <c r="P70" s="16"/>
    </row>
    <row r="71" spans="1:16" s="274" customFormat="1" ht="24" customHeight="1">
      <c r="A71" s="10"/>
      <c r="B71" s="361">
        <f>SUM(E72:E74)</f>
        <v>0</v>
      </c>
      <c r="C71" s="238" t="s">
        <v>104</v>
      </c>
      <c r="D71" s="238" t="s">
        <v>104</v>
      </c>
      <c r="E71" s="191"/>
      <c r="F71" s="203"/>
      <c r="G71" s="211"/>
      <c r="H71" s="139"/>
      <c r="I71" s="39"/>
      <c r="J71" s="216"/>
      <c r="K71" s="139"/>
      <c r="L71" s="39"/>
      <c r="M71" s="324"/>
      <c r="N71" s="26"/>
      <c r="O71" s="324"/>
      <c r="P71" s="26"/>
    </row>
    <row r="72" spans="1:16" s="274" customFormat="1" ht="15.95" customHeight="1">
      <c r="A72" s="10"/>
      <c r="B72" s="362"/>
      <c r="C72" s="241" t="s">
        <v>261</v>
      </c>
      <c r="D72" s="241" t="s">
        <v>261</v>
      </c>
      <c r="E72" s="321">
        <f>IF(F72="Consistently Demonstrates",4,IF(F72="Sometimes Demonstrates",3,IF(F72="Improvement Needed",2,0)))</f>
        <v>0</v>
      </c>
      <c r="F72" s="345" t="s">
        <v>54</v>
      </c>
      <c r="G72" s="355"/>
      <c r="H72" s="321">
        <f>IF(J72="Consistently Demonstrates",4,IF(J72="Sometimes Demonstrates",3,IF(J72="Improvement Needed",2,0)))</f>
        <v>0</v>
      </c>
      <c r="I72" s="275"/>
      <c r="J72" s="323" t="s">
        <v>54</v>
      </c>
      <c r="K72" s="139"/>
      <c r="L72" s="275"/>
      <c r="M72" s="324"/>
      <c r="N72" s="26"/>
      <c r="O72" s="324"/>
      <c r="P72" s="26"/>
    </row>
    <row r="73" spans="1:16" s="274" customFormat="1" ht="15.95" customHeight="1">
      <c r="A73" s="10"/>
      <c r="B73" s="362"/>
      <c r="C73" s="241" t="s">
        <v>263</v>
      </c>
      <c r="D73" s="241" t="s">
        <v>263</v>
      </c>
      <c r="E73" s="322"/>
      <c r="F73" s="350"/>
      <c r="G73" s="310"/>
      <c r="H73" s="322"/>
      <c r="I73" s="275"/>
      <c r="J73" s="324"/>
      <c r="K73" s="139"/>
      <c r="L73" s="275"/>
      <c r="M73" s="324"/>
      <c r="N73" s="26"/>
      <c r="O73" s="324"/>
      <c r="P73" s="26"/>
    </row>
    <row r="74" spans="1:16" s="274" customFormat="1" ht="15.95" customHeight="1">
      <c r="A74" s="10"/>
      <c r="B74" s="362"/>
      <c r="C74" s="241" t="s">
        <v>264</v>
      </c>
      <c r="D74" s="241" t="s">
        <v>264</v>
      </c>
      <c r="E74" s="322"/>
      <c r="F74" s="328"/>
      <c r="G74" s="310"/>
      <c r="H74" s="322"/>
      <c r="I74" s="275"/>
      <c r="J74" s="324"/>
      <c r="K74" s="139"/>
      <c r="L74" s="275"/>
      <c r="M74" s="324"/>
      <c r="N74" s="26"/>
      <c r="O74" s="324"/>
      <c r="P74" s="26"/>
    </row>
    <row r="75" spans="1:16" s="274" customFormat="1" ht="15.95" customHeight="1">
      <c r="A75" s="10"/>
      <c r="B75" s="362"/>
      <c r="C75" s="205"/>
      <c r="D75" s="205"/>
      <c r="E75" s="204"/>
      <c r="F75" s="92"/>
      <c r="G75" s="310"/>
      <c r="H75" s="204"/>
      <c r="I75" s="92"/>
      <c r="J75" s="215"/>
      <c r="K75" s="140"/>
      <c r="L75" s="92"/>
      <c r="M75" s="324"/>
      <c r="N75" s="278"/>
      <c r="O75" s="324"/>
      <c r="P75" s="278"/>
    </row>
    <row r="76" spans="1:16" s="274" customFormat="1" ht="24" customHeight="1">
      <c r="A76" s="10"/>
      <c r="B76" s="361">
        <f>SUM(E77:E80)</f>
        <v>0</v>
      </c>
      <c r="C76" s="238" t="s">
        <v>112</v>
      </c>
      <c r="D76" s="238" t="s">
        <v>112</v>
      </c>
      <c r="E76" s="191"/>
      <c r="F76" s="203"/>
      <c r="G76" s="310"/>
      <c r="H76" s="191"/>
      <c r="I76" s="192"/>
      <c r="J76" s="216"/>
      <c r="K76" s="139"/>
      <c r="L76" s="192"/>
      <c r="M76" s="324"/>
      <c r="N76" s="26"/>
      <c r="O76" s="324"/>
      <c r="P76" s="26"/>
    </row>
    <row r="77" spans="1:16" s="274" customFormat="1" ht="15.95" customHeight="1">
      <c r="A77" s="10"/>
      <c r="B77" s="362"/>
      <c r="C77" s="241" t="s">
        <v>265</v>
      </c>
      <c r="D77" s="241" t="s">
        <v>265</v>
      </c>
      <c r="E77" s="321">
        <f>IF(F77="Consistently Demonstrates",4,IF(F77="Sometimes Demonstrates",3,IF(F77="Improvement Needed",2,0)))</f>
        <v>0</v>
      </c>
      <c r="F77" s="345" t="s">
        <v>54</v>
      </c>
      <c r="G77" s="310"/>
      <c r="H77" s="321">
        <f>IF(J77="Consistently Demonstrates",4,IF(J77="Sometimes Demonstrates",3,IF(J77="Improvement Needed",2,0)))</f>
        <v>0</v>
      </c>
      <c r="I77" s="275"/>
      <c r="J77" s="323" t="s">
        <v>54</v>
      </c>
      <c r="K77" s="321">
        <f>IF(M70="Consistently Demonstrates",4,IF(M70="Sometimes Demonstrates",3,IF(M70="Improvement Needed",2,0)))</f>
        <v>0</v>
      </c>
      <c r="L77" s="275"/>
      <c r="M77" s="324"/>
      <c r="N77" s="26"/>
      <c r="O77" s="324"/>
      <c r="P77" s="26"/>
    </row>
    <row r="78" spans="1:16" s="274" customFormat="1" ht="30.95" customHeight="1">
      <c r="A78" s="10"/>
      <c r="B78" s="362"/>
      <c r="C78" s="241" t="s">
        <v>266</v>
      </c>
      <c r="D78" s="241" t="s">
        <v>266</v>
      </c>
      <c r="E78" s="322"/>
      <c r="F78" s="350"/>
      <c r="G78" s="310"/>
      <c r="H78" s="322"/>
      <c r="I78" s="275"/>
      <c r="J78" s="324"/>
      <c r="K78" s="322"/>
      <c r="L78" s="275"/>
      <c r="M78" s="324"/>
      <c r="N78" s="26"/>
      <c r="O78" s="324"/>
      <c r="P78" s="26"/>
    </row>
    <row r="79" spans="1:16" s="274" customFormat="1" ht="15.95" customHeight="1">
      <c r="A79" s="10"/>
      <c r="B79" s="362"/>
      <c r="C79" s="241" t="s">
        <v>267</v>
      </c>
      <c r="D79" s="241" t="s">
        <v>267</v>
      </c>
      <c r="E79" s="322"/>
      <c r="F79" s="350"/>
      <c r="G79" s="310"/>
      <c r="H79" s="322"/>
      <c r="I79" s="275"/>
      <c r="J79" s="324"/>
      <c r="K79" s="322"/>
      <c r="L79" s="275"/>
      <c r="M79" s="324"/>
      <c r="N79" s="26"/>
      <c r="O79" s="324"/>
      <c r="P79" s="26"/>
    </row>
    <row r="80" spans="1:16" s="274" customFormat="1" ht="15.95" customHeight="1">
      <c r="A80" s="10"/>
      <c r="B80" s="362"/>
      <c r="C80" s="241" t="s">
        <v>268</v>
      </c>
      <c r="D80" s="241" t="s">
        <v>268</v>
      </c>
      <c r="E80" s="322"/>
      <c r="F80" s="328"/>
      <c r="G80" s="310"/>
      <c r="H80" s="322"/>
      <c r="I80" s="275"/>
      <c r="J80" s="324"/>
      <c r="K80" s="322"/>
      <c r="L80" s="275"/>
      <c r="M80" s="324"/>
      <c r="N80" s="26"/>
      <c r="O80" s="324"/>
      <c r="P80" s="26"/>
    </row>
    <row r="81" spans="1:16" s="274" customFormat="1" ht="15.95" customHeight="1">
      <c r="A81" s="10"/>
      <c r="B81" s="290"/>
      <c r="C81" s="205"/>
      <c r="D81" s="205"/>
      <c r="E81" s="281"/>
      <c r="F81" s="92"/>
      <c r="G81" s="310"/>
      <c r="H81" s="281"/>
      <c r="I81" s="275"/>
      <c r="J81" s="215"/>
      <c r="K81" s="139"/>
      <c r="L81" s="275"/>
      <c r="M81" s="324"/>
      <c r="N81" s="26"/>
      <c r="O81" s="324"/>
      <c r="P81" s="26"/>
    </row>
    <row r="82" spans="1:16" s="274" customFormat="1" ht="24" customHeight="1">
      <c r="A82" s="10"/>
      <c r="B82" s="104"/>
      <c r="C82" s="238" t="s">
        <v>115</v>
      </c>
      <c r="D82" s="238" t="s">
        <v>115</v>
      </c>
      <c r="E82" s="191"/>
      <c r="F82" s="203"/>
      <c r="G82" s="310"/>
      <c r="H82" s="191"/>
      <c r="I82" s="192"/>
      <c r="J82" s="216"/>
      <c r="K82" s="139"/>
      <c r="L82" s="192"/>
      <c r="M82" s="324"/>
      <c r="N82" s="26"/>
      <c r="O82" s="324"/>
      <c r="P82" s="26"/>
    </row>
    <row r="83" spans="1:16" s="274" customFormat="1" ht="15.95" customHeight="1">
      <c r="A83" s="10"/>
      <c r="B83" s="361">
        <f>SUM(E83:E84)</f>
        <v>0</v>
      </c>
      <c r="C83" s="241" t="s">
        <v>269</v>
      </c>
      <c r="D83" s="241" t="s">
        <v>269</v>
      </c>
      <c r="E83" s="321">
        <f>IF(F83="Consistently Demonstrates",4,IF(F83="Sometimes Demonstrates",3,IF(F83="Improvement Needed",2,0)))</f>
        <v>0</v>
      </c>
      <c r="F83" s="345" t="s">
        <v>54</v>
      </c>
      <c r="G83" s="310"/>
      <c r="H83" s="321">
        <f>IF(J83="Consistently Demonstrates",4,IF(J83="Sometimes Demonstrates",3,IF(J83="Improvement Needed",2,0)))</f>
        <v>0</v>
      </c>
      <c r="I83" s="275"/>
      <c r="J83" s="323" t="s">
        <v>54</v>
      </c>
      <c r="K83" s="139"/>
      <c r="L83" s="275"/>
      <c r="M83" s="324"/>
      <c r="N83" s="26"/>
      <c r="O83" s="324"/>
      <c r="P83" s="26"/>
    </row>
    <row r="84" spans="1:16" s="274" customFormat="1" ht="15.95" customHeight="1">
      <c r="A84" s="10"/>
      <c r="B84" s="362"/>
      <c r="C84" s="241" t="s">
        <v>270</v>
      </c>
      <c r="D84" s="241" t="s">
        <v>270</v>
      </c>
      <c r="E84" s="322"/>
      <c r="F84" s="328"/>
      <c r="G84" s="310"/>
      <c r="H84" s="322"/>
      <c r="I84" s="275"/>
      <c r="J84" s="324"/>
      <c r="K84" s="139"/>
      <c r="L84" s="275"/>
      <c r="M84" s="324"/>
      <c r="N84" s="26"/>
      <c r="O84" s="324"/>
      <c r="P84" s="26"/>
    </row>
    <row r="85" spans="1:16" s="274" customFormat="1" ht="33.950000000000003" customHeight="1">
      <c r="A85" s="10"/>
      <c r="B85" s="104"/>
      <c r="C85" s="205"/>
      <c r="D85" s="205"/>
      <c r="E85" s="281"/>
      <c r="F85" s="92"/>
      <c r="G85" s="310"/>
      <c r="H85" s="281"/>
      <c r="I85" s="275"/>
      <c r="J85" s="215"/>
      <c r="K85" s="139"/>
      <c r="L85" s="275"/>
      <c r="M85" s="324"/>
      <c r="N85" s="26"/>
      <c r="O85" s="364"/>
      <c r="P85" s="26"/>
    </row>
    <row r="86" spans="1:16" s="274" customFormat="1" ht="18.95" customHeight="1">
      <c r="A86" s="10"/>
      <c r="B86" s="385">
        <f>SUM(E87:E90)</f>
        <v>0</v>
      </c>
      <c r="C86" s="238" t="s">
        <v>157</v>
      </c>
      <c r="D86" s="238" t="s">
        <v>302</v>
      </c>
      <c r="E86" s="281"/>
      <c r="F86" s="92"/>
      <c r="G86" s="310"/>
      <c r="H86" s="281"/>
      <c r="I86" s="275"/>
      <c r="J86" s="215"/>
      <c r="K86" s="139"/>
      <c r="L86" s="275"/>
      <c r="M86" s="324"/>
      <c r="N86" s="26"/>
      <c r="O86" s="99"/>
      <c r="P86" s="26"/>
    </row>
    <row r="87" spans="1:16" s="274" customFormat="1" ht="30" customHeight="1">
      <c r="A87" s="10"/>
      <c r="B87" s="362"/>
      <c r="C87" s="243" t="s">
        <v>272</v>
      </c>
      <c r="D87" s="241" t="s">
        <v>274</v>
      </c>
      <c r="E87" s="321">
        <f>IF(F87="Consistently Demonstrates",4,IF(F87="Sometimes Demonstrates",3,IF(F87="Improvement Needed",2,0)))</f>
        <v>0</v>
      </c>
      <c r="F87" s="345" t="s">
        <v>54</v>
      </c>
      <c r="G87" s="310"/>
      <c r="H87" s="321">
        <f>IF(J87="Consistently Demonstrates",4,IF(J87="Sometimes Demonstrates",3,IF(J87="Improvement Needed",2,0)))</f>
        <v>0</v>
      </c>
      <c r="I87" s="275"/>
      <c r="J87" s="323" t="s">
        <v>54</v>
      </c>
      <c r="K87" s="139"/>
      <c r="L87" s="275"/>
      <c r="M87" s="324"/>
      <c r="N87" s="26"/>
      <c r="O87" s="277" t="s">
        <v>121</v>
      </c>
      <c r="P87" s="26"/>
    </row>
    <row r="88" spans="1:16" s="274" customFormat="1" ht="24" customHeight="1">
      <c r="A88" s="10"/>
      <c r="B88" s="362"/>
      <c r="C88" s="243" t="s">
        <v>274</v>
      </c>
      <c r="D88" s="241" t="s">
        <v>275</v>
      </c>
      <c r="E88" s="322"/>
      <c r="F88" s="350"/>
      <c r="G88" s="310"/>
      <c r="H88" s="322"/>
      <c r="I88" s="275"/>
      <c r="J88" s="324"/>
      <c r="K88" s="139"/>
      <c r="L88" s="275"/>
      <c r="M88" s="324"/>
      <c r="N88" s="26"/>
      <c r="O88" s="356" t="e">
        <f>AVERAGE(M13:M85)</f>
        <v>#DIV/0!</v>
      </c>
      <c r="P88" s="26"/>
    </row>
    <row r="89" spans="1:16" s="274" customFormat="1" ht="45" customHeight="1">
      <c r="A89" s="10"/>
      <c r="B89" s="362"/>
      <c r="C89" s="241" t="s">
        <v>275</v>
      </c>
      <c r="D89" s="241" t="s">
        <v>276</v>
      </c>
      <c r="E89" s="322"/>
      <c r="F89" s="350"/>
      <c r="G89" s="310"/>
      <c r="H89" s="322"/>
      <c r="I89" s="275"/>
      <c r="J89" s="324"/>
      <c r="K89" s="139"/>
      <c r="L89" s="275"/>
      <c r="M89" s="324"/>
      <c r="N89" s="26"/>
      <c r="O89" s="350"/>
      <c r="P89" s="26"/>
    </row>
    <row r="90" spans="1:16" s="274" customFormat="1" ht="19.5" customHeight="1">
      <c r="A90" s="10"/>
      <c r="B90" s="362"/>
      <c r="C90" s="241" t="s">
        <v>276</v>
      </c>
      <c r="D90" s="241"/>
      <c r="E90" s="322"/>
      <c r="F90" s="328"/>
      <c r="G90" s="310"/>
      <c r="H90" s="322"/>
      <c r="I90" s="275"/>
      <c r="J90" s="324"/>
      <c r="K90" s="139"/>
      <c r="L90" s="275"/>
      <c r="M90" s="324"/>
      <c r="N90" s="26"/>
      <c r="O90" s="328"/>
      <c r="P90" s="26"/>
    </row>
    <row r="91" spans="1:16" s="274" customFormat="1" ht="14.1" customHeight="1">
      <c r="A91" s="10"/>
      <c r="B91" s="386"/>
      <c r="C91" s="217"/>
      <c r="D91" s="196"/>
      <c r="E91" s="218"/>
      <c r="F91" s="178"/>
      <c r="G91" s="179"/>
      <c r="H91" s="219"/>
      <c r="I91" s="220"/>
      <c r="J91" s="221"/>
      <c r="K91" s="140"/>
      <c r="L91" s="220"/>
      <c r="M91" s="364"/>
      <c r="N91" s="278"/>
      <c r="O91" s="278"/>
      <c r="P91" s="278"/>
    </row>
    <row r="92" spans="1:16" s="274" customFormat="1" ht="15.95" customHeight="1">
      <c r="A92" s="10"/>
      <c r="B92" s="376"/>
      <c r="C92" s="377"/>
      <c r="D92" s="377"/>
      <c r="E92" s="140"/>
      <c r="F92" s="40"/>
      <c r="G92" s="40"/>
      <c r="H92" s="140"/>
      <c r="I92" s="40"/>
      <c r="J92" s="98"/>
      <c r="K92" s="121"/>
      <c r="L92" s="278"/>
      <c r="M92" s="99"/>
      <c r="O92" s="278"/>
    </row>
    <row r="93" spans="1:16" s="274" customFormat="1" ht="19.5" customHeight="1">
      <c r="A93" s="10"/>
      <c r="B93" s="373" t="s">
        <v>121</v>
      </c>
      <c r="C93" s="327"/>
      <c r="D93" s="328"/>
      <c r="E93" s="121"/>
      <c r="F93" s="278"/>
      <c r="G93" s="278"/>
      <c r="H93" s="121"/>
      <c r="I93" s="278"/>
      <c r="J93" s="277" t="s">
        <v>121</v>
      </c>
      <c r="K93" s="121"/>
      <c r="L93" s="278"/>
      <c r="M93" s="277" t="s">
        <v>121</v>
      </c>
      <c r="N93" s="278"/>
      <c r="O93" s="278"/>
      <c r="P93" s="278"/>
    </row>
    <row r="94" spans="1:16" s="274" customFormat="1" ht="15.95" customHeight="1">
      <c r="A94" s="10"/>
      <c r="B94" s="356">
        <f>AVERAGE(E13:E91)</f>
        <v>0.15384615384615385</v>
      </c>
      <c r="C94" s="66"/>
      <c r="D94" s="351" t="s">
        <v>122</v>
      </c>
      <c r="E94" s="121"/>
      <c r="F94" s="278"/>
      <c r="G94" s="278"/>
      <c r="H94" s="121"/>
      <c r="I94" s="278"/>
      <c r="J94" s="356">
        <f>AVERAGE(H13:H91)</f>
        <v>0</v>
      </c>
      <c r="K94" s="121"/>
      <c r="L94" s="278"/>
      <c r="M94" s="356">
        <f>AVERAGE(K13:K91)</f>
        <v>0</v>
      </c>
      <c r="N94" s="278"/>
      <c r="O94" s="94"/>
      <c r="P94" s="278"/>
    </row>
    <row r="95" spans="1:16" s="274" customFormat="1" ht="15.95" customHeight="1">
      <c r="A95" s="10"/>
      <c r="B95" s="350"/>
      <c r="C95" s="66"/>
      <c r="D95" s="350"/>
      <c r="E95" s="121"/>
      <c r="F95" s="278"/>
      <c r="G95" s="278"/>
      <c r="H95" s="121"/>
      <c r="I95" s="278"/>
      <c r="J95" s="350"/>
      <c r="K95" s="121"/>
      <c r="L95" s="278"/>
      <c r="M95" s="350"/>
      <c r="N95" s="93"/>
      <c r="O95" s="51"/>
      <c r="P95" s="93"/>
    </row>
    <row r="96" spans="1:16" s="274" customFormat="1" ht="15.95" customHeight="1">
      <c r="A96" s="10"/>
      <c r="B96" s="328"/>
      <c r="C96" s="66"/>
      <c r="D96" s="350"/>
      <c r="E96" s="121"/>
      <c r="F96" s="278"/>
      <c r="G96" s="278"/>
      <c r="H96" s="121"/>
      <c r="I96" s="278"/>
      <c r="J96" s="328"/>
      <c r="K96" s="121"/>
      <c r="L96" s="278"/>
      <c r="M96" s="328"/>
      <c r="N96" s="278"/>
      <c r="O96" s="51"/>
      <c r="P96" s="278"/>
    </row>
    <row r="97" spans="1:16" s="274" customFormat="1" ht="15.95" customHeight="1">
      <c r="A97" s="10"/>
      <c r="B97" s="67"/>
      <c r="C97" s="66"/>
      <c r="D97" s="328"/>
      <c r="E97" s="121"/>
      <c r="F97" s="278"/>
      <c r="G97" s="278"/>
      <c r="H97" s="121"/>
      <c r="I97" s="278"/>
      <c r="J97" s="278"/>
      <c r="K97" s="121"/>
      <c r="L97" s="278"/>
      <c r="M97" s="278"/>
      <c r="N97" s="278"/>
      <c r="O97" s="283" t="s">
        <v>127</v>
      </c>
      <c r="P97" s="278"/>
    </row>
    <row r="98" spans="1:16" s="274" customFormat="1" ht="15.95" customHeight="1">
      <c r="B98" s="32"/>
      <c r="C98" s="278"/>
      <c r="D98" s="33"/>
      <c r="E98" s="121"/>
      <c r="F98" s="278"/>
      <c r="G98" s="278"/>
      <c r="H98" s="121"/>
      <c r="I98" s="278"/>
      <c r="J98" s="278"/>
      <c r="K98" s="121"/>
      <c r="L98" s="278"/>
      <c r="M98" s="278"/>
      <c r="N98" s="278"/>
      <c r="O98" s="283"/>
      <c r="P98" s="278"/>
    </row>
    <row r="99" spans="1:16" s="274" customFormat="1" ht="15.95" customHeight="1">
      <c r="B99" s="101"/>
      <c r="C99" s="278"/>
      <c r="D99" s="33"/>
      <c r="E99" s="121"/>
      <c r="F99" s="278"/>
      <c r="G99" s="278"/>
      <c r="H99" s="121"/>
      <c r="I99" s="278"/>
      <c r="J99" s="278"/>
      <c r="K99" s="121"/>
      <c r="L99" s="278"/>
      <c r="M99" s="278"/>
      <c r="N99" s="278"/>
      <c r="O99" s="283"/>
      <c r="P99" s="278"/>
    </row>
    <row r="100" spans="1:16" s="274" customFormat="1">
      <c r="B100" s="86"/>
      <c r="C100" s="88"/>
      <c r="D100" s="88"/>
      <c r="E100" s="118"/>
      <c r="F100" s="45"/>
      <c r="G100" s="89"/>
      <c r="H100" s="138"/>
      <c r="I100" s="16"/>
      <c r="J100" s="94"/>
      <c r="K100" s="138"/>
      <c r="L100" s="16"/>
      <c r="M100" s="94"/>
      <c r="N100" s="14"/>
      <c r="O100" s="283"/>
      <c r="P100" s="14"/>
    </row>
    <row r="101" spans="1:16" s="274" customFormat="1" ht="19.5" customHeight="1">
      <c r="A101" s="10"/>
      <c r="B101" s="326" t="s">
        <v>123</v>
      </c>
      <c r="C101" s="327"/>
      <c r="D101" s="328"/>
      <c r="E101" s="121"/>
      <c r="F101" s="14"/>
      <c r="G101" s="184" t="s">
        <v>52</v>
      </c>
      <c r="H101" s="140"/>
      <c r="I101" s="40"/>
      <c r="J101" s="51"/>
      <c r="K101" s="140"/>
      <c r="L101" s="40"/>
      <c r="M101" s="51"/>
      <c r="N101" s="14"/>
      <c r="O101" s="283" t="s">
        <v>127</v>
      </c>
      <c r="P101" s="14"/>
    </row>
    <row r="102" spans="1:16" s="274" customFormat="1" ht="18" customHeight="1">
      <c r="A102" s="10"/>
      <c r="B102" s="30"/>
      <c r="C102" s="34"/>
      <c r="D102" s="186" t="s">
        <v>124</v>
      </c>
      <c r="E102" s="121"/>
      <c r="F102" s="40"/>
      <c r="G102" s="346"/>
      <c r="H102" s="140"/>
      <c r="I102" s="40"/>
      <c r="J102" s="51"/>
      <c r="K102" s="140"/>
      <c r="L102" s="40"/>
      <c r="M102" s="51"/>
      <c r="N102" s="278"/>
      <c r="O102" s="100"/>
      <c r="P102" s="278"/>
    </row>
    <row r="103" spans="1:16" s="274" customFormat="1" ht="19.5" customHeight="1">
      <c r="A103" s="10"/>
      <c r="B103" s="70">
        <f>E103</f>
        <v>0</v>
      </c>
      <c r="C103" s="40" t="s">
        <v>126</v>
      </c>
      <c r="D103" s="40" t="s">
        <v>303</v>
      </c>
      <c r="E103" s="107">
        <f>IF(F103="Meets",2,(IF(F103="Does Not Meet Yet",1,0)))</f>
        <v>0</v>
      </c>
      <c r="F103" s="222" t="s">
        <v>127</v>
      </c>
      <c r="G103" s="310"/>
      <c r="H103" s="107">
        <f>IF(J103="Meets",2,(IF(J103="Does Not Meet Yet",1,0)))</f>
        <v>0</v>
      </c>
      <c r="I103" s="35"/>
      <c r="J103" s="283" t="s">
        <v>127</v>
      </c>
      <c r="K103" s="107">
        <f>IF(M103="Meets",2,(IF(M103="Does Not Meet Yet",1,0)))</f>
        <v>0</v>
      </c>
      <c r="L103" s="35"/>
      <c r="M103" s="283" t="s">
        <v>127</v>
      </c>
      <c r="N103" s="26"/>
      <c r="O103" s="98"/>
      <c r="P103" s="26"/>
    </row>
    <row r="104" spans="1:16" s="274" customFormat="1" ht="39" customHeight="1">
      <c r="A104" s="10"/>
      <c r="B104" s="70">
        <f>E104</f>
        <v>0</v>
      </c>
      <c r="C104" s="40" t="s">
        <v>279</v>
      </c>
      <c r="D104" s="40" t="s">
        <v>304</v>
      </c>
      <c r="E104" s="107">
        <f>IF(F104="Meets",2,(IF(F104="Does Not Meet Yet",1,0)))</f>
        <v>0</v>
      </c>
      <c r="F104" s="222" t="s">
        <v>127</v>
      </c>
      <c r="G104" s="310"/>
      <c r="H104" s="107">
        <f>IF(J104="Meets",2,(IF(J104="Does Not Meet Yet",1,0)))</f>
        <v>0</v>
      </c>
      <c r="I104" s="35"/>
      <c r="J104" s="283" t="s">
        <v>127</v>
      </c>
      <c r="K104" s="107">
        <f>IF(M104="Meets",2,(IF(M104="Does Not Meet Yet",1,0)))</f>
        <v>0</v>
      </c>
      <c r="L104" s="35"/>
      <c r="M104" s="283" t="s">
        <v>127</v>
      </c>
      <c r="N104" s="26"/>
      <c r="O104" s="253" t="s">
        <v>132</v>
      </c>
      <c r="P104" s="26"/>
    </row>
    <row r="105" spans="1:16" s="274" customFormat="1" ht="18" customHeight="1">
      <c r="A105" s="10"/>
      <c r="B105" s="70"/>
      <c r="C105" s="40"/>
      <c r="D105" s="40"/>
      <c r="E105" s="107"/>
      <c r="F105" s="222"/>
      <c r="G105" s="310"/>
      <c r="H105" s="107"/>
      <c r="I105" s="35"/>
      <c r="J105" s="283"/>
      <c r="K105" s="107"/>
      <c r="L105" s="35"/>
      <c r="M105" s="283"/>
      <c r="N105" s="26"/>
      <c r="O105" s="71" t="e">
        <f>AVERAGE(M97:M101)</f>
        <v>#DIV/0!</v>
      </c>
      <c r="P105" s="26"/>
    </row>
    <row r="106" spans="1:16" s="274" customFormat="1" ht="18" customHeight="1">
      <c r="A106" s="10"/>
      <c r="B106" s="250"/>
      <c r="C106" s="249"/>
      <c r="D106" s="251"/>
      <c r="E106" s="107"/>
      <c r="F106" s="222"/>
      <c r="G106" s="310"/>
      <c r="H106" s="107"/>
      <c r="I106" s="278"/>
      <c r="J106" s="283"/>
      <c r="K106" s="107"/>
      <c r="L106" s="278"/>
      <c r="M106" s="283"/>
      <c r="N106" s="278"/>
      <c r="O106" s="18"/>
      <c r="P106" s="278"/>
    </row>
    <row r="107" spans="1:16" s="274" customFormat="1" ht="18" customHeight="1">
      <c r="A107" s="10"/>
      <c r="B107" s="69"/>
      <c r="C107" s="13"/>
      <c r="D107" s="186" t="s">
        <v>128</v>
      </c>
      <c r="E107" s="121"/>
      <c r="F107" s="222"/>
      <c r="G107" s="310"/>
      <c r="H107" s="121"/>
      <c r="I107" s="278"/>
      <c r="J107" s="283"/>
      <c r="K107" s="121"/>
      <c r="L107" s="278"/>
      <c r="M107" s="283"/>
      <c r="N107" s="278"/>
      <c r="O107" s="1"/>
      <c r="P107" s="278"/>
    </row>
    <row r="108" spans="1:16" s="274" customFormat="1" ht="18" customHeight="1">
      <c r="A108" s="10"/>
      <c r="B108" s="70">
        <f>E108</f>
        <v>0</v>
      </c>
      <c r="C108" s="40" t="s">
        <v>167</v>
      </c>
      <c r="D108" s="40" t="s">
        <v>282</v>
      </c>
      <c r="E108" s="107">
        <f>IF(F108="Meets",2,(IF(F108="Does Not Meet Yet",1,0)))</f>
        <v>0</v>
      </c>
      <c r="F108" s="222" t="s">
        <v>127</v>
      </c>
      <c r="G108" s="310"/>
      <c r="H108" s="107">
        <f>IF(J108="Meets",2,(IF(J108="Does Not Meet Yet",1,0)))</f>
        <v>0</v>
      </c>
      <c r="I108" s="35"/>
      <c r="J108" s="283" t="s">
        <v>127</v>
      </c>
      <c r="K108" s="107">
        <f>IF(M108="Meets",2,(IF(M108="Does Not Meet Yet",1,0)))</f>
        <v>0</v>
      </c>
      <c r="L108" s="35"/>
      <c r="M108" s="283" t="s">
        <v>127</v>
      </c>
      <c r="N108" s="26"/>
      <c r="O108" s="1"/>
      <c r="P108" s="26"/>
    </row>
    <row r="109" spans="1:16" s="274" customFormat="1" ht="18" customHeight="1">
      <c r="A109" s="10"/>
      <c r="B109" s="70">
        <f>E109</f>
        <v>0</v>
      </c>
      <c r="C109" s="40" t="s">
        <v>234</v>
      </c>
      <c r="D109" s="40" t="s">
        <v>284</v>
      </c>
      <c r="E109" s="107">
        <f>IF(F109="Meets",2,(IF(F109="Does Not Meet Yet",1,0)))</f>
        <v>0</v>
      </c>
      <c r="F109" s="222" t="s">
        <v>127</v>
      </c>
      <c r="G109" s="310"/>
      <c r="H109" s="107">
        <f>IF(J109="Meets",2,(IF(J109="Does Not Meet Yet",1,0)))</f>
        <v>0</v>
      </c>
      <c r="I109" s="35"/>
      <c r="J109" s="283" t="s">
        <v>127</v>
      </c>
      <c r="K109" s="107">
        <f>IF(M109="Meets",2,(IF(M109="Does Not Meet Yet",1,0)))</f>
        <v>0</v>
      </c>
      <c r="L109" s="35"/>
      <c r="M109" s="283" t="s">
        <v>127</v>
      </c>
      <c r="N109" s="26"/>
      <c r="P109" s="26"/>
    </row>
    <row r="110" spans="1:16" s="274" customFormat="1" ht="18" customHeight="1">
      <c r="A110" s="10"/>
      <c r="B110" s="70">
        <f>E110</f>
        <v>0</v>
      </c>
      <c r="C110" s="40" t="s">
        <v>235</v>
      </c>
      <c r="D110" s="40" t="s">
        <v>305</v>
      </c>
      <c r="E110" s="107">
        <f>IF(F110="Meets",2,(IF(F110="Does Not Meet Yet",1,0)))</f>
        <v>0</v>
      </c>
      <c r="F110" s="222" t="s">
        <v>127</v>
      </c>
      <c r="G110" s="310"/>
      <c r="H110" s="107">
        <f>IF(J110="Meets",2,(IF(J110="Does Not Meet Yet",1,0)))</f>
        <v>0</v>
      </c>
      <c r="I110" s="35"/>
      <c r="J110" s="283" t="s">
        <v>127</v>
      </c>
      <c r="K110" s="107">
        <f>IF(M110="Meets",2,(IF(M110="Does Not Meet Yet",1,0)))</f>
        <v>0</v>
      </c>
      <c r="L110" s="35"/>
      <c r="M110" s="283" t="s">
        <v>127</v>
      </c>
      <c r="N110" s="26"/>
      <c r="P110" s="26"/>
    </row>
    <row r="111" spans="1:16" s="274" customFormat="1" ht="18" customHeight="1">
      <c r="A111" s="10"/>
      <c r="B111" s="70">
        <f>E111</f>
        <v>0</v>
      </c>
      <c r="C111" s="40" t="s">
        <v>236</v>
      </c>
      <c r="D111" s="40" t="s">
        <v>236</v>
      </c>
      <c r="E111" s="107">
        <f>IF(F111="Meets",2,(IF(F111="Does Not Meet Yet",1,0)))</f>
        <v>0</v>
      </c>
      <c r="F111" s="222" t="s">
        <v>127</v>
      </c>
      <c r="G111" s="310"/>
      <c r="H111" s="107">
        <f>IF(J111="Meets",2,(IF(J111="Does Not Meet Yet",1,0)))</f>
        <v>0</v>
      </c>
      <c r="I111" s="35"/>
      <c r="J111" s="283" t="s">
        <v>127</v>
      </c>
      <c r="K111" s="107">
        <f>IF(M111="Meets",2,(IF(M111="Does Not Meet Yet",1,0)))</f>
        <v>0</v>
      </c>
      <c r="L111" s="35"/>
      <c r="M111" s="283" t="s">
        <v>127</v>
      </c>
      <c r="N111" s="26"/>
      <c r="P111" s="26"/>
    </row>
    <row r="112" spans="1:16" s="274" customFormat="1" ht="18" customHeight="1">
      <c r="A112" s="10"/>
      <c r="B112" s="70"/>
      <c r="C112" s="40"/>
      <c r="D112" s="278"/>
      <c r="E112" s="107"/>
      <c r="F112" s="222"/>
      <c r="G112" s="310"/>
      <c r="H112" s="107"/>
      <c r="I112" s="35"/>
      <c r="J112" s="283"/>
      <c r="K112" s="107"/>
      <c r="L112" s="35"/>
      <c r="M112" s="283"/>
      <c r="N112" s="26"/>
      <c r="P112" s="26"/>
    </row>
    <row r="113" spans="1:59" s="274" customFormat="1" ht="18" customHeight="1">
      <c r="A113" s="10"/>
      <c r="B113" s="68"/>
      <c r="C113" s="47"/>
      <c r="D113" s="47"/>
      <c r="E113" s="123"/>
      <c r="F113" s="31"/>
      <c r="G113" s="347"/>
      <c r="H113" s="230"/>
      <c r="I113" s="35"/>
      <c r="J113" s="231"/>
      <c r="K113" s="230"/>
      <c r="L113" s="232"/>
      <c r="M113" s="231"/>
      <c r="N113" s="26"/>
      <c r="P113" s="26"/>
    </row>
    <row r="114" spans="1:59" s="274" customFormat="1" ht="15.95" customHeight="1">
      <c r="A114" s="10"/>
      <c r="B114" s="373"/>
      <c r="C114" s="327"/>
      <c r="D114" s="328"/>
      <c r="E114" s="140"/>
      <c r="F114" s="40"/>
      <c r="G114" s="40"/>
      <c r="H114" s="140"/>
      <c r="I114" s="40"/>
      <c r="J114" s="98"/>
      <c r="K114" s="121"/>
      <c r="L114" s="121"/>
      <c r="M114" s="98"/>
      <c r="N114" s="1"/>
      <c r="P114" s="1"/>
    </row>
    <row r="115" spans="1:59" s="274" customFormat="1" ht="39" customHeight="1">
      <c r="A115" s="10"/>
      <c r="B115" s="379" t="s">
        <v>169</v>
      </c>
      <c r="C115" s="327"/>
      <c r="D115" s="328"/>
      <c r="E115" s="124"/>
      <c r="H115" s="142"/>
      <c r="I115" s="26"/>
      <c r="J115" s="253" t="s">
        <v>169</v>
      </c>
      <c r="K115" s="142"/>
      <c r="L115" s="26"/>
      <c r="M115" s="253" t="s">
        <v>169</v>
      </c>
      <c r="N115" s="26"/>
      <c r="P115" s="26"/>
    </row>
    <row r="116" spans="1:59" s="274" customFormat="1" ht="44.1" customHeight="1">
      <c r="A116" s="10"/>
      <c r="B116" s="71">
        <f>AVERAGE(E103:E111)</f>
        <v>0</v>
      </c>
      <c r="C116" s="66"/>
      <c r="D116" s="223" t="s">
        <v>133</v>
      </c>
      <c r="E116" s="124"/>
      <c r="H116" s="121"/>
      <c r="I116" s="278"/>
      <c r="J116" s="71">
        <f>AVERAGE(H103:H111)</f>
        <v>0</v>
      </c>
      <c r="K116" s="121"/>
      <c r="L116" s="278"/>
      <c r="M116" s="71">
        <f>AVERAGE(K103:K111)</f>
        <v>0</v>
      </c>
      <c r="N116" s="278"/>
      <c r="P116" s="278"/>
    </row>
    <row r="117" spans="1:59" s="274" customFormat="1">
      <c r="A117" s="1"/>
      <c r="B117" s="18"/>
      <c r="C117" s="18"/>
      <c r="D117" s="18"/>
      <c r="E117" s="125"/>
      <c r="H117" s="124"/>
      <c r="I117" s="18"/>
      <c r="J117" s="18"/>
      <c r="K117" s="124"/>
      <c r="L117" s="18"/>
      <c r="M117" s="18"/>
      <c r="N117" s="1"/>
      <c r="P117" s="1"/>
      <c r="Q117" s="1"/>
      <c r="R117" s="1"/>
      <c r="S117" s="1"/>
      <c r="T117" s="1"/>
      <c r="U117" s="1"/>
    </row>
    <row r="118" spans="1:59" s="274" customFormat="1">
      <c r="A118" s="1"/>
      <c r="B118" s="1"/>
      <c r="C118" s="1"/>
      <c r="D118" s="1"/>
      <c r="E118" s="124"/>
      <c r="H118" s="124"/>
      <c r="I118" s="1"/>
      <c r="J118" s="1"/>
      <c r="K118" s="124"/>
      <c r="L118" s="1"/>
      <c r="M118" s="1"/>
      <c r="N118" s="1"/>
      <c r="P118" s="1"/>
      <c r="Q118" s="1"/>
      <c r="R118" s="1"/>
      <c r="S118" s="1"/>
      <c r="T118" s="1"/>
      <c r="U118" s="1"/>
    </row>
    <row r="119" spans="1:59">
      <c r="A119" s="1"/>
      <c r="B119" s="1"/>
      <c r="C119" s="1"/>
      <c r="D119" s="1"/>
      <c r="E119" s="124"/>
      <c r="F119" s="1"/>
      <c r="G119" s="1"/>
      <c r="H119" s="124"/>
      <c r="I119" s="1"/>
      <c r="J119" s="1"/>
      <c r="K119" s="124"/>
      <c r="L119" s="1"/>
      <c r="M119" s="1"/>
      <c r="N119" s="1"/>
      <c r="O119" s="2"/>
      <c r="P119" s="1"/>
      <c r="Q119" s="1"/>
      <c r="R119" s="1"/>
      <c r="S119" s="1"/>
      <c r="T119" s="1"/>
      <c r="U119" s="1"/>
      <c r="BC119" s="274"/>
      <c r="BD119" s="274"/>
      <c r="BE119" s="274"/>
      <c r="BF119" s="274"/>
      <c r="BG119" s="274"/>
    </row>
    <row r="120" spans="1:59">
      <c r="B120" s="1"/>
      <c r="C120" s="1"/>
      <c r="D120" s="274"/>
      <c r="E120" s="126"/>
      <c r="F120" s="274"/>
      <c r="G120" s="19"/>
      <c r="H120" s="143"/>
      <c r="I120" s="19"/>
      <c r="K120" s="143"/>
      <c r="L120" s="19"/>
      <c r="N120" s="19"/>
      <c r="P120" s="19"/>
      <c r="BC120" s="274"/>
      <c r="BD120" s="274"/>
      <c r="BE120" s="274"/>
      <c r="BF120" s="274"/>
      <c r="BG120" s="274"/>
    </row>
    <row r="121" spans="1:59" ht="16.5" hidden="1" customHeight="1">
      <c r="B121" s="1"/>
      <c r="C121" s="1"/>
      <c r="D121" s="274"/>
      <c r="E121" s="126"/>
      <c r="F121" s="12" t="s">
        <v>134</v>
      </c>
      <c r="G121" s="19"/>
      <c r="H121" s="143"/>
      <c r="I121" s="19"/>
      <c r="K121" s="143"/>
      <c r="L121" s="19"/>
      <c r="N121" s="19"/>
      <c r="P121" s="19"/>
      <c r="BC121" s="274"/>
      <c r="BD121" s="274"/>
      <c r="BE121" s="274"/>
      <c r="BF121" s="274"/>
      <c r="BG121" s="274"/>
    </row>
    <row r="122" spans="1:59" ht="16.5" hidden="1" customHeight="1">
      <c r="B122" s="1"/>
      <c r="C122" s="1"/>
      <c r="D122" s="274"/>
      <c r="E122" s="126"/>
      <c r="F122" s="22" t="s">
        <v>54</v>
      </c>
      <c r="G122" s="19"/>
      <c r="H122" s="143"/>
      <c r="I122" s="19"/>
      <c r="K122" s="143"/>
      <c r="L122" s="19"/>
      <c r="N122" s="19"/>
      <c r="O122" s="17"/>
      <c r="P122" s="19"/>
      <c r="BC122" s="274"/>
      <c r="BD122" s="274"/>
      <c r="BE122" s="274"/>
      <c r="BF122" s="274"/>
      <c r="BG122" s="274"/>
    </row>
    <row r="123" spans="1:59" hidden="1">
      <c r="B123" s="1"/>
      <c r="C123" s="1"/>
      <c r="D123" s="274"/>
      <c r="E123" s="126"/>
      <c r="F123" s="12" t="s">
        <v>36</v>
      </c>
      <c r="G123" s="19"/>
      <c r="H123" s="143"/>
      <c r="I123" s="19"/>
      <c r="K123" s="143"/>
      <c r="L123" s="19"/>
      <c r="N123" s="19"/>
      <c r="P123" s="19"/>
      <c r="BC123" s="274"/>
      <c r="BD123" s="274"/>
      <c r="BE123" s="274"/>
      <c r="BF123" s="274"/>
      <c r="BG123" s="274"/>
    </row>
    <row r="124" spans="1:59" hidden="1">
      <c r="B124" s="1"/>
      <c r="C124" s="1"/>
      <c r="D124" s="274"/>
      <c r="E124" s="126"/>
      <c r="F124" s="12" t="s">
        <v>39</v>
      </c>
      <c r="G124" s="19"/>
      <c r="H124" s="143"/>
      <c r="I124" s="19"/>
      <c r="K124" s="143"/>
      <c r="L124" s="19"/>
      <c r="N124" s="19"/>
      <c r="P124" s="19"/>
      <c r="BC124" s="274"/>
      <c r="BD124" s="274"/>
      <c r="BE124" s="274"/>
      <c r="BF124" s="274"/>
      <c r="BG124" s="274"/>
    </row>
    <row r="125" spans="1:59" hidden="1">
      <c r="B125" s="1"/>
      <c r="C125" s="1"/>
      <c r="D125" s="274"/>
      <c r="E125" s="126"/>
      <c r="F125" s="12" t="s">
        <v>41</v>
      </c>
      <c r="G125" s="19"/>
      <c r="H125" s="143"/>
      <c r="I125" s="19"/>
      <c r="K125" s="143"/>
      <c r="L125" s="19"/>
      <c r="N125" s="19"/>
      <c r="P125" s="19"/>
      <c r="BC125" s="274"/>
      <c r="BD125" s="274"/>
      <c r="BE125" s="274"/>
      <c r="BF125" s="274"/>
      <c r="BG125" s="274"/>
    </row>
    <row r="126" spans="1:59" hidden="1">
      <c r="B126" s="1"/>
      <c r="C126" s="1"/>
      <c r="D126" s="274"/>
      <c r="E126" s="126"/>
      <c r="F126" s="12" t="s">
        <v>43</v>
      </c>
      <c r="G126" s="19"/>
      <c r="H126" s="143"/>
      <c r="I126" s="19"/>
      <c r="K126" s="143"/>
      <c r="L126" s="19"/>
      <c r="N126" s="19"/>
      <c r="P126" s="19"/>
      <c r="BC126" s="274"/>
      <c r="BD126" s="274"/>
      <c r="BE126" s="274"/>
      <c r="BF126" s="274"/>
      <c r="BG126" s="274"/>
    </row>
    <row r="127" spans="1:59">
      <c r="B127" s="1"/>
      <c r="C127" s="1"/>
      <c r="D127" s="274"/>
      <c r="E127" s="126"/>
      <c r="F127" s="274"/>
      <c r="G127" s="19"/>
      <c r="H127" s="143"/>
      <c r="I127" s="19"/>
      <c r="K127" s="143"/>
      <c r="L127" s="19"/>
      <c r="N127" s="19"/>
      <c r="P127" s="19"/>
      <c r="BC127" s="274"/>
      <c r="BD127" s="274"/>
      <c r="BE127" s="274"/>
      <c r="BF127" s="274"/>
      <c r="BG127" s="274"/>
    </row>
    <row r="128" spans="1:59">
      <c r="B128" s="1"/>
      <c r="C128" s="1"/>
      <c r="D128" s="274"/>
      <c r="E128" s="126"/>
      <c r="F128" s="274"/>
      <c r="G128" s="19"/>
      <c r="H128" s="143"/>
      <c r="I128" s="19"/>
      <c r="K128" s="143"/>
      <c r="L128" s="19"/>
      <c r="N128" s="19"/>
      <c r="P128" s="19"/>
      <c r="BC128" s="274"/>
      <c r="BD128" s="274"/>
      <c r="BE128" s="274"/>
      <c r="BF128" s="274"/>
      <c r="BG128" s="274"/>
    </row>
    <row r="129" spans="1:59">
      <c r="B129" s="1"/>
      <c r="C129" s="1"/>
      <c r="D129" s="274"/>
      <c r="E129" s="126"/>
      <c r="F129" s="274"/>
      <c r="G129" s="19"/>
      <c r="H129" s="143"/>
      <c r="I129" s="19"/>
      <c r="K129" s="143"/>
      <c r="L129" s="19"/>
      <c r="N129" s="19"/>
      <c r="P129" s="19"/>
      <c r="BC129" s="274"/>
      <c r="BD129" s="274"/>
      <c r="BE129" s="274"/>
      <c r="BF129" s="274"/>
      <c r="BG129" s="274"/>
    </row>
    <row r="130" spans="1:59">
      <c r="A130" s="2"/>
      <c r="B130" s="20"/>
      <c r="C130" s="20"/>
      <c r="D130" s="2"/>
      <c r="E130" s="127"/>
      <c r="F130" s="2"/>
      <c r="G130" s="3"/>
      <c r="H130" s="131"/>
      <c r="I130" s="3"/>
      <c r="J130" s="2"/>
      <c r="K130" s="131"/>
      <c r="L130" s="3"/>
      <c r="M130" s="2"/>
      <c r="N130" s="3"/>
      <c r="P130" s="3"/>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row>
    <row r="131" spans="1:59" s="274" customFormat="1">
      <c r="E131" s="126"/>
      <c r="G131" s="19"/>
      <c r="H131" s="143"/>
      <c r="I131" s="19"/>
      <c r="K131" s="143"/>
      <c r="L131" s="19"/>
      <c r="N131" s="19"/>
      <c r="P131" s="19"/>
    </row>
    <row r="132" spans="1:59" s="274" customFormat="1">
      <c r="E132" s="126"/>
      <c r="G132" s="19"/>
      <c r="H132" s="143"/>
      <c r="I132" s="19"/>
      <c r="K132" s="143"/>
      <c r="L132" s="19"/>
      <c r="N132" s="19"/>
      <c r="P132" s="19"/>
    </row>
    <row r="133" spans="1:59" hidden="1" outlineLevel="1">
      <c r="A133" s="17"/>
      <c r="B133" s="18"/>
      <c r="C133" s="18"/>
      <c r="D133" s="17"/>
      <c r="E133" s="128"/>
      <c r="F133" s="12" t="s">
        <v>134</v>
      </c>
      <c r="G133" s="21"/>
      <c r="H133" s="144"/>
      <c r="I133" s="21"/>
      <c r="J133" s="17"/>
      <c r="K133" s="144"/>
      <c r="L133" s="21"/>
      <c r="M133" s="17"/>
      <c r="N133" s="21"/>
      <c r="P133" s="21"/>
      <c r="Q133" s="17"/>
      <c r="R133" s="17"/>
      <c r="S133" s="17"/>
      <c r="T133" s="17"/>
      <c r="U133" s="17"/>
      <c r="V133" s="17"/>
      <c r="W133" s="17"/>
      <c r="X133" s="17"/>
      <c r="Y133" s="17"/>
      <c r="Z133" s="17"/>
      <c r="AA133" s="17"/>
      <c r="AB133" s="17"/>
      <c r="AC133" s="17"/>
      <c r="AD133" s="17"/>
      <c r="AE133" s="17"/>
      <c r="AF133" s="17"/>
      <c r="AG133" s="17"/>
      <c r="AH133" s="17"/>
      <c r="AI133" s="17"/>
      <c r="AJ133" s="17"/>
      <c r="AK133" s="17"/>
      <c r="AL133" s="17"/>
      <c r="AM133" s="17"/>
      <c r="AN133" s="17"/>
      <c r="AO133" s="17"/>
      <c r="AP133" s="17"/>
      <c r="AQ133" s="17"/>
      <c r="AR133" s="17"/>
      <c r="AS133" s="17"/>
      <c r="AT133" s="17"/>
      <c r="AU133" s="17"/>
      <c r="AV133" s="17"/>
      <c r="AW133" s="17"/>
      <c r="AX133" s="17"/>
      <c r="AY133" s="17"/>
      <c r="AZ133" s="17"/>
      <c r="BA133" s="17"/>
      <c r="BB133" s="17"/>
      <c r="BC133" s="17"/>
      <c r="BD133" s="17"/>
      <c r="BE133" s="17"/>
      <c r="BF133" s="17"/>
      <c r="BG133" s="17"/>
    </row>
    <row r="134" spans="1:59" ht="16.5" hidden="1" customHeight="1" outlineLevel="1">
      <c r="B134" s="1"/>
      <c r="C134" s="1"/>
      <c r="D134" s="274"/>
      <c r="E134" s="129"/>
      <c r="F134" s="22" t="s">
        <v>135</v>
      </c>
      <c r="G134" s="23"/>
      <c r="H134" s="145"/>
      <c r="I134" s="23"/>
      <c r="K134" s="145"/>
      <c r="L134" s="23"/>
      <c r="N134" s="23"/>
      <c r="P134" s="23"/>
      <c r="BC134" s="274"/>
      <c r="BD134" s="274"/>
      <c r="BE134" s="274"/>
      <c r="BF134" s="274"/>
      <c r="BG134" s="274"/>
    </row>
    <row r="135" spans="1:59" hidden="1" outlineLevel="1">
      <c r="B135" s="1"/>
      <c r="C135" s="1"/>
      <c r="D135" s="274"/>
      <c r="E135" s="129"/>
      <c r="F135" s="12" t="s">
        <v>127</v>
      </c>
      <c r="G135" s="23"/>
      <c r="H135" s="145"/>
      <c r="I135" s="23"/>
      <c r="K135" s="145"/>
      <c r="L135" s="23"/>
      <c r="N135" s="23"/>
      <c r="P135" s="23"/>
      <c r="BC135" s="274"/>
      <c r="BD135" s="274"/>
      <c r="BE135" s="274"/>
      <c r="BF135" s="274"/>
      <c r="BG135" s="274"/>
    </row>
    <row r="136" spans="1:59" hidden="1" outlineLevel="1">
      <c r="B136" s="1"/>
      <c r="C136" s="1"/>
      <c r="D136" s="274"/>
      <c r="E136" s="129"/>
      <c r="F136" s="12" t="s">
        <v>136</v>
      </c>
      <c r="G136" s="23"/>
      <c r="H136" s="145"/>
      <c r="I136" s="23"/>
      <c r="K136" s="145"/>
      <c r="L136" s="23"/>
      <c r="N136" s="23"/>
      <c r="P136" s="23"/>
      <c r="BC136" s="274"/>
      <c r="BD136" s="274"/>
      <c r="BE136" s="274"/>
      <c r="BF136" s="274"/>
      <c r="BG136" s="274"/>
    </row>
    <row r="137" spans="1:59" hidden="1" outlineLevel="1">
      <c r="B137" s="1"/>
      <c r="C137" s="1"/>
      <c r="D137" s="274"/>
      <c r="E137" s="129"/>
      <c r="F137" s="12" t="s">
        <v>137</v>
      </c>
      <c r="G137" s="23"/>
      <c r="H137" s="145"/>
      <c r="I137" s="23"/>
      <c r="K137" s="145"/>
      <c r="L137" s="23"/>
      <c r="N137" s="23"/>
      <c r="P137" s="23"/>
      <c r="BC137" s="274"/>
      <c r="BD137" s="274"/>
      <c r="BE137" s="274"/>
      <c r="BF137" s="274"/>
      <c r="BG137" s="274"/>
    </row>
    <row r="138" spans="1:59" hidden="1" outlineLevel="1">
      <c r="B138" s="1"/>
      <c r="C138" s="1"/>
      <c r="D138" s="274"/>
      <c r="E138" s="129"/>
      <c r="F138" s="12"/>
      <c r="G138" s="23"/>
      <c r="H138" s="145"/>
      <c r="I138" s="23"/>
      <c r="K138" s="145"/>
      <c r="L138" s="23"/>
      <c r="N138" s="23"/>
      <c r="P138" s="23"/>
      <c r="BC138" s="274"/>
      <c r="BD138" s="274"/>
      <c r="BE138" s="274"/>
      <c r="BF138" s="274"/>
      <c r="BG138" s="274"/>
    </row>
    <row r="139" spans="1:59" s="274" customFormat="1" collapsed="1">
      <c r="B139" s="1"/>
      <c r="C139" s="1"/>
      <c r="E139" s="126"/>
      <c r="F139" s="17"/>
      <c r="G139" s="19"/>
      <c r="H139" s="143"/>
      <c r="I139" s="19"/>
      <c r="K139" s="143"/>
      <c r="L139" s="19"/>
      <c r="N139" s="19"/>
      <c r="P139" s="19"/>
    </row>
    <row r="140" spans="1:59" s="274" customFormat="1">
      <c r="E140" s="126"/>
      <c r="G140" s="19"/>
      <c r="H140" s="143"/>
      <c r="I140" s="19"/>
      <c r="K140" s="143"/>
      <c r="L140" s="19"/>
      <c r="N140" s="19"/>
      <c r="P140" s="19"/>
    </row>
    <row r="141" spans="1:59" s="274" customFormat="1">
      <c r="E141" s="126"/>
      <c r="G141" s="19"/>
      <c r="H141" s="143"/>
      <c r="I141" s="19"/>
      <c r="K141" s="143"/>
      <c r="L141" s="19"/>
      <c r="N141" s="19"/>
      <c r="P141" s="19"/>
    </row>
    <row r="142" spans="1:59" s="274" customFormat="1">
      <c r="E142" s="126"/>
      <c r="G142" s="19"/>
      <c r="H142" s="143"/>
      <c r="I142" s="19"/>
      <c r="K142" s="143"/>
      <c r="L142" s="19"/>
      <c r="N142" s="19"/>
      <c r="P142" s="19"/>
    </row>
    <row r="143" spans="1:59" s="274" customFormat="1">
      <c r="E143" s="126"/>
      <c r="G143" s="19"/>
      <c r="H143" s="143"/>
      <c r="I143" s="19"/>
      <c r="K143" s="143"/>
      <c r="L143" s="19"/>
      <c r="N143" s="19"/>
      <c r="P143" s="19"/>
    </row>
    <row r="144" spans="1:59" s="274" customFormat="1">
      <c r="E144" s="126"/>
      <c r="G144" s="19"/>
      <c r="H144" s="143"/>
      <c r="I144" s="19"/>
      <c r="K144" s="143"/>
      <c r="L144" s="19"/>
      <c r="N144" s="19"/>
      <c r="P144" s="19"/>
    </row>
    <row r="145" spans="5:16" s="274" customFormat="1">
      <c r="E145" s="126"/>
      <c r="G145" s="19"/>
      <c r="H145" s="143"/>
      <c r="I145" s="19"/>
      <c r="K145" s="143"/>
      <c r="L145" s="19"/>
      <c r="N145" s="19"/>
      <c r="P145" s="19"/>
    </row>
    <row r="146" spans="5:16" s="274" customFormat="1">
      <c r="E146" s="126"/>
      <c r="G146" s="19"/>
      <c r="H146" s="143"/>
      <c r="I146" s="19"/>
      <c r="K146" s="143"/>
      <c r="L146" s="19"/>
      <c r="N146" s="19"/>
      <c r="P146" s="19"/>
    </row>
    <row r="147" spans="5:16" s="274" customFormat="1">
      <c r="E147" s="126"/>
      <c r="G147" s="19"/>
      <c r="H147" s="143"/>
      <c r="I147" s="19"/>
      <c r="K147" s="143"/>
      <c r="L147" s="19"/>
      <c r="N147" s="19"/>
      <c r="P147" s="19"/>
    </row>
    <row r="148" spans="5:16" s="274" customFormat="1">
      <c r="E148" s="126"/>
      <c r="G148" s="19"/>
      <c r="H148" s="143"/>
      <c r="I148" s="19"/>
      <c r="K148" s="143"/>
      <c r="L148" s="19"/>
      <c r="N148" s="19"/>
      <c r="P148" s="19"/>
    </row>
    <row r="149" spans="5:16" s="274" customFormat="1">
      <c r="E149" s="126"/>
      <c r="G149" s="19"/>
      <c r="H149" s="143"/>
      <c r="I149" s="19"/>
      <c r="K149" s="143"/>
      <c r="L149" s="19"/>
      <c r="N149" s="19"/>
      <c r="P149" s="19"/>
    </row>
  </sheetData>
  <mergeCells count="101">
    <mergeCell ref="G102:G113"/>
    <mergeCell ref="H36:H39"/>
    <mergeCell ref="J14:J16"/>
    <mergeCell ref="E36:E39"/>
    <mergeCell ref="J26:J29"/>
    <mergeCell ref="H13:H16"/>
    <mergeCell ref="B71:B75"/>
    <mergeCell ref="E77:E80"/>
    <mergeCell ref="F54:F56"/>
    <mergeCell ref="H87:H90"/>
    <mergeCell ref="J46:J47"/>
    <mergeCell ref="B58:B60"/>
    <mergeCell ref="B52:D52"/>
    <mergeCell ref="B114:D114"/>
    <mergeCell ref="B83:B84"/>
    <mergeCell ref="M13:M29"/>
    <mergeCell ref="E14:E16"/>
    <mergeCell ref="F77:F80"/>
    <mergeCell ref="B19:B24"/>
    <mergeCell ref="B5:B8"/>
    <mergeCell ref="M53:M65"/>
    <mergeCell ref="B115:D115"/>
    <mergeCell ref="B93:D93"/>
    <mergeCell ref="H42:H43"/>
    <mergeCell ref="J42:J43"/>
    <mergeCell ref="B12:D12"/>
    <mergeCell ref="D94:D97"/>
    <mergeCell ref="H72:H74"/>
    <mergeCell ref="G72:G90"/>
    <mergeCell ref="K58:K60"/>
    <mergeCell ref="B101:D101"/>
    <mergeCell ref="F87:F90"/>
    <mergeCell ref="F72:F74"/>
    <mergeCell ref="E54:E56"/>
    <mergeCell ref="H64:H65"/>
    <mergeCell ref="F14:F16"/>
    <mergeCell ref="J21:J23"/>
    <mergeCell ref="O88:O90"/>
    <mergeCell ref="J64:J65"/>
    <mergeCell ref="E83:E84"/>
    <mergeCell ref="J54:J56"/>
    <mergeCell ref="J94:J96"/>
    <mergeCell ref="E42:E43"/>
    <mergeCell ref="J3:M3"/>
    <mergeCell ref="E59:E60"/>
    <mergeCell ref="F26:F29"/>
    <mergeCell ref="O36:O48"/>
    <mergeCell ref="H46:H47"/>
    <mergeCell ref="K20:K22"/>
    <mergeCell ref="J6:M6"/>
    <mergeCell ref="O54:O65"/>
    <mergeCell ref="M94:M96"/>
    <mergeCell ref="O70:O85"/>
    <mergeCell ref="E72:E74"/>
    <mergeCell ref="E21:E23"/>
    <mergeCell ref="E46:E47"/>
    <mergeCell ref="J72:J74"/>
    <mergeCell ref="B35:B39"/>
    <mergeCell ref="O13:O30"/>
    <mergeCell ref="H20:H22"/>
    <mergeCell ref="B25:B29"/>
    <mergeCell ref="H77:H80"/>
    <mergeCell ref="F46:F47"/>
    <mergeCell ref="B63:B65"/>
    <mergeCell ref="B41:B43"/>
    <mergeCell ref="J4:M4"/>
    <mergeCell ref="B70:D70"/>
    <mergeCell ref="G54:G65"/>
    <mergeCell ref="M70:M91"/>
    <mergeCell ref="G14:G29"/>
    <mergeCell ref="F83:F84"/>
    <mergeCell ref="H83:H84"/>
    <mergeCell ref="E64:E65"/>
    <mergeCell ref="J87:J90"/>
    <mergeCell ref="F36:F39"/>
    <mergeCell ref="D5:D8"/>
    <mergeCell ref="B86:B91"/>
    <mergeCell ref="B94:B96"/>
    <mergeCell ref="B92:D92"/>
    <mergeCell ref="B76:B80"/>
    <mergeCell ref="J5:M5"/>
    <mergeCell ref="K40:K43"/>
    <mergeCell ref="G36:G47"/>
    <mergeCell ref="E87:E90"/>
    <mergeCell ref="H54:H56"/>
    <mergeCell ref="B13:B16"/>
    <mergeCell ref="B53:B56"/>
    <mergeCell ref="K77:K80"/>
    <mergeCell ref="F64:F65"/>
    <mergeCell ref="E26:E29"/>
    <mergeCell ref="F21:F23"/>
    <mergeCell ref="M35:M47"/>
    <mergeCell ref="H25:H28"/>
    <mergeCell ref="F59:F60"/>
    <mergeCell ref="J77:J80"/>
    <mergeCell ref="H59:H60"/>
    <mergeCell ref="J59:J60"/>
    <mergeCell ref="B45:B47"/>
    <mergeCell ref="J83:J84"/>
    <mergeCell ref="J36:J39"/>
    <mergeCell ref="F42:F43"/>
  </mergeCells>
  <dataValidations count="5">
    <dataValidation type="list" allowBlank="1" showInputMessage="1" showErrorMessage="1" sqref="F103:F106 F108:F113 J103:J106 J108:J113 M103:M106 M108:M113" xr:uid="{00000000-0002-0000-0700-000000000000}">
      <formula1>$F$135:$F$137</formula1>
    </dataValidation>
    <dataValidation type="list" allowBlank="1" showInputMessage="1" showErrorMessage="1" sqref="M31 M67:M68 M92 M114 O32 O67:O68 O86 O103" xr:uid="{00000000-0002-0000-0700-000001000000}">
      <formula1>"Consistently Demonstrates, Sometimes Demonstrates, Improvement Needed, Have not Started"</formula1>
    </dataValidation>
    <dataValidation type="list" allowBlank="1" showInputMessage="1" showErrorMessage="1" sqref="F14:F16 F21:F23 F26:F29 F36:F39 F42:F43 F46:F47 F54:F56 F59:F60 F64:F65 F72:F74 F77:F80 F83:F84 F87:F90 J14:J16 J21:J23 J26:J29 J36:J39 J42:J43 J46:J47 J54:J56 J59:J60 J64:J65 J72:J74 J77:J80 J83:J84 J87:J90 M13:M29 M35:M47 M53:M65 M70:M91" xr:uid="{00000000-0002-0000-0700-000002000000}">
      <formula1>$F$122:$F$126</formula1>
    </dataValidation>
    <dataValidation type="list" allowBlank="1" showInputMessage="1" showErrorMessage="1" sqref="O13:O30 O36:O48 O54:O65 O70:O85" xr:uid="{00000000-0002-0000-0700-000003000000}">
      <formula1>$F$115:$F$119</formula1>
    </dataValidation>
    <dataValidation type="list" allowBlank="1" showInputMessage="1" showErrorMessage="1" sqref="O97:O98 O101:O102" xr:uid="{00000000-0002-0000-0700-000004000000}">
      <formula1>$F$124:$F$126</formula1>
    </dataValidation>
  </dataValidations>
  <pageMargins left="0.7" right="0.7" top="0.75" bottom="0.75" header="0.3" footer="0.3"/>
  <pageSetup orientation="portrait"/>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D2E2FE"/>
  </sheetPr>
  <dimension ref="A1:BG153"/>
  <sheetViews>
    <sheetView zoomScale="70" zoomScaleNormal="70" workbookViewId="0">
      <selection activeCell="M13" sqref="M13"/>
    </sheetView>
  </sheetViews>
  <sheetFormatPr defaultColWidth="11" defaultRowHeight="15.75" outlineLevelRow="1"/>
  <cols>
    <col min="1" max="1" width="2.125" style="274" customWidth="1"/>
    <col min="2" max="2" width="12" style="285" customWidth="1"/>
    <col min="3" max="3" width="45" style="285" hidden="1" customWidth="1"/>
    <col min="4" max="4" width="89" style="285" customWidth="1"/>
    <col min="5" max="5" width="25" style="130" hidden="1" customWidth="1"/>
    <col min="6" max="6" width="27.625" style="285" bestFit="1" customWidth="1"/>
    <col min="7" max="7" width="64.625" style="24" bestFit="1" customWidth="1"/>
    <col min="8" max="8" width="15.5" style="146" hidden="1" customWidth="1"/>
    <col min="9" max="9" width="4.875" style="24" customWidth="1"/>
    <col min="10" max="10" width="51.625" style="274" customWidth="1"/>
    <col min="11" max="11" width="7.125" style="146" hidden="1" customWidth="1"/>
    <col min="12" max="12" width="4.375" style="24" customWidth="1"/>
    <col min="13" max="13" width="68.375" style="274" bestFit="1" customWidth="1"/>
    <col min="14" max="14" width="3" style="24" customWidth="1"/>
    <col min="15" max="15" width="50.625" style="274" customWidth="1"/>
    <col min="16" max="16" width="3" style="24" customWidth="1"/>
    <col min="17" max="17" width="50.5" style="274" customWidth="1"/>
    <col min="18" max="18" width="11" style="274" customWidth="1"/>
    <col min="19" max="19" width="25.375" style="274" bestFit="1" customWidth="1"/>
    <col min="20" max="20" width="31.625" style="274" customWidth="1"/>
    <col min="21" max="21" width="20.625" style="274" customWidth="1"/>
    <col min="22" max="23" width="21.125" style="274" customWidth="1"/>
    <col min="24" max="24" width="20.875" style="274" customWidth="1"/>
    <col min="25" max="54" width="11" style="274" customWidth="1"/>
    <col min="55" max="59" width="11" style="285" customWidth="1"/>
    <col min="60" max="16384" width="11" style="285"/>
  </cols>
  <sheetData>
    <row r="1" spans="1:54" ht="61.5" customHeight="1">
      <c r="B1" s="48"/>
      <c r="C1" s="1"/>
      <c r="D1" s="10"/>
      <c r="E1" s="107"/>
      <c r="F1" s="20"/>
      <c r="G1" s="3"/>
      <c r="H1" s="131"/>
      <c r="I1" s="3"/>
      <c r="K1" s="131"/>
      <c r="L1" s="3"/>
      <c r="N1" s="3"/>
      <c r="P1" s="3"/>
      <c r="S1" s="4"/>
      <c r="T1" s="4"/>
      <c r="U1" s="4"/>
      <c r="V1" s="4"/>
      <c r="W1" s="4"/>
      <c r="X1" s="4"/>
      <c r="Y1" s="4"/>
    </row>
    <row r="2" spans="1:54" ht="61.5" customHeight="1">
      <c r="B2" s="48"/>
      <c r="C2" s="50"/>
      <c r="D2" s="10"/>
      <c r="E2" s="107"/>
      <c r="F2" s="20"/>
      <c r="G2" s="2"/>
      <c r="H2" s="132"/>
      <c r="I2" s="97"/>
      <c r="J2" s="2"/>
      <c r="K2" s="132"/>
      <c r="L2" s="2"/>
      <c r="M2" s="2"/>
      <c r="N2" s="274"/>
      <c r="O2" s="2"/>
      <c r="P2" s="274"/>
      <c r="R2" s="10"/>
      <c r="S2" s="4"/>
      <c r="T2" s="4"/>
      <c r="U2" s="4"/>
      <c r="V2" s="4"/>
      <c r="W2" s="4"/>
      <c r="X2" s="4"/>
      <c r="Y2" s="4"/>
    </row>
    <row r="3" spans="1:54" s="292" customFormat="1" ht="37.5" customHeight="1">
      <c r="A3" s="4"/>
      <c r="B3" s="49"/>
      <c r="C3" s="5"/>
      <c r="D3" s="6"/>
      <c r="E3" s="108" t="s">
        <v>30</v>
      </c>
      <c r="F3" s="65" t="s">
        <v>31</v>
      </c>
      <c r="G3" s="294" t="s">
        <v>32</v>
      </c>
      <c r="H3" s="133"/>
      <c r="I3" s="53"/>
      <c r="J3" s="372" t="s">
        <v>33</v>
      </c>
      <c r="K3" s="370"/>
      <c r="L3" s="370"/>
      <c r="M3" s="370"/>
      <c r="N3" s="7"/>
      <c r="O3" s="7"/>
      <c r="P3" s="7"/>
      <c r="Q3" s="4"/>
      <c r="R3" s="4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row>
    <row r="4" spans="1:54" s="292" customFormat="1" ht="16.5" customHeight="1">
      <c r="A4" s="4"/>
      <c r="B4" s="72"/>
      <c r="C4" s="74"/>
      <c r="D4" s="84" t="s">
        <v>35</v>
      </c>
      <c r="E4" s="109">
        <v>4</v>
      </c>
      <c r="F4" s="105">
        <f>E4</f>
        <v>4</v>
      </c>
      <c r="G4" s="180" t="s">
        <v>36</v>
      </c>
      <c r="H4" s="134"/>
      <c r="I4" s="181"/>
      <c r="J4" s="352" t="s">
        <v>37</v>
      </c>
      <c r="K4" s="353"/>
      <c r="L4" s="353"/>
      <c r="M4" s="354"/>
      <c r="N4" s="7"/>
      <c r="O4" s="7"/>
      <c r="P4" s="7"/>
      <c r="Q4" s="4"/>
      <c r="R4" s="4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row>
    <row r="5" spans="1:54" s="292" customFormat="1" ht="16.5" customHeight="1">
      <c r="A5" s="4"/>
      <c r="B5" s="387" t="s">
        <v>306</v>
      </c>
      <c r="C5" s="74"/>
      <c r="D5" s="369" t="s">
        <v>38</v>
      </c>
      <c r="E5" s="110">
        <v>3</v>
      </c>
      <c r="F5" s="106">
        <f>E5</f>
        <v>3</v>
      </c>
      <c r="G5" s="182" t="s">
        <v>39</v>
      </c>
      <c r="H5" s="135"/>
      <c r="I5" s="181"/>
      <c r="J5" s="338" t="s">
        <v>40</v>
      </c>
      <c r="K5" s="339"/>
      <c r="L5" s="339"/>
      <c r="M5" s="340"/>
      <c r="N5" s="7"/>
      <c r="O5" s="7"/>
      <c r="P5" s="7"/>
      <c r="Q5" s="4"/>
      <c r="R5" s="4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row>
    <row r="6" spans="1:54" s="292" customFormat="1" ht="17.45" customHeight="1">
      <c r="A6" s="4"/>
      <c r="B6" s="333"/>
      <c r="C6" s="75"/>
      <c r="D6" s="370"/>
      <c r="E6" s="110">
        <v>2</v>
      </c>
      <c r="F6" s="106">
        <f>E6</f>
        <v>2</v>
      </c>
      <c r="G6" s="182" t="s">
        <v>41</v>
      </c>
      <c r="H6" s="135"/>
      <c r="I6" s="181"/>
      <c r="J6" s="380" t="s">
        <v>42</v>
      </c>
      <c r="K6" s="381"/>
      <c r="L6" s="381"/>
      <c r="M6" s="382"/>
      <c r="N6" s="7"/>
      <c r="O6" s="7"/>
      <c r="P6" s="7"/>
      <c r="Q6" s="4"/>
      <c r="R6" s="4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c r="AW6" s="4"/>
      <c r="AX6" s="4"/>
      <c r="AY6" s="4"/>
      <c r="AZ6" s="4"/>
      <c r="BA6" s="4"/>
      <c r="BB6" s="4"/>
    </row>
    <row r="7" spans="1:54" s="292" customFormat="1" ht="21.95" customHeight="1">
      <c r="A7" s="4"/>
      <c r="B7" s="333"/>
      <c r="C7" s="75"/>
      <c r="D7" s="370"/>
      <c r="E7" s="111">
        <v>0</v>
      </c>
      <c r="F7" s="171">
        <f>E7</f>
        <v>0</v>
      </c>
      <c r="G7" s="183" t="s">
        <v>43</v>
      </c>
      <c r="H7" s="135"/>
      <c r="I7" s="165"/>
      <c r="J7" s="165"/>
      <c r="K7" s="170"/>
      <c r="L7" s="165"/>
      <c r="M7" s="165"/>
      <c r="N7" s="7"/>
      <c r="O7" s="165"/>
      <c r="P7" s="7"/>
      <c r="Q7" s="4"/>
      <c r="R7" s="4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row>
    <row r="8" spans="1:54" s="292" customFormat="1" ht="12" customHeight="1">
      <c r="A8" s="4"/>
      <c r="B8" s="334"/>
      <c r="C8" s="75"/>
      <c r="D8" s="327"/>
      <c r="E8" s="160"/>
      <c r="F8" s="162"/>
      <c r="G8" s="163"/>
      <c r="H8" s="164"/>
      <c r="I8" s="163"/>
      <c r="J8" s="165"/>
      <c r="K8" s="170"/>
      <c r="L8" s="165"/>
      <c r="M8" s="165"/>
      <c r="N8" s="166"/>
      <c r="O8" s="165"/>
      <c r="P8" s="166"/>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row>
    <row r="9" spans="1:54" s="292" customFormat="1" ht="11.45" customHeight="1">
      <c r="A9" s="4"/>
      <c r="B9" s="8"/>
      <c r="C9" s="73"/>
      <c r="D9" s="8"/>
      <c r="E9" s="112"/>
      <c r="F9" s="161"/>
      <c r="G9" s="76"/>
      <c r="H9" s="136"/>
      <c r="I9" s="77"/>
      <c r="J9" s="167"/>
      <c r="K9" s="168"/>
      <c r="L9" s="76"/>
      <c r="M9" s="169"/>
      <c r="N9" s="9"/>
      <c r="O9" s="169"/>
      <c r="P9" s="9"/>
      <c r="Q9" s="8"/>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c r="BB9" s="4"/>
    </row>
    <row r="10" spans="1:54" ht="26.1" customHeight="1">
      <c r="A10" s="10"/>
      <c r="B10" s="60"/>
      <c r="C10" s="61" t="s">
        <v>238</v>
      </c>
      <c r="D10" s="61" t="s">
        <v>307</v>
      </c>
      <c r="E10" s="113" t="s">
        <v>30</v>
      </c>
      <c r="F10" s="62" t="s">
        <v>46</v>
      </c>
      <c r="G10" s="62" t="s">
        <v>47</v>
      </c>
      <c r="H10" s="137" t="s">
        <v>30</v>
      </c>
      <c r="I10" s="96"/>
      <c r="J10" s="61" t="s">
        <v>14</v>
      </c>
      <c r="K10" s="137" t="s">
        <v>30</v>
      </c>
      <c r="L10" s="96"/>
      <c r="M10" s="62" t="s">
        <v>48</v>
      </c>
      <c r="N10" s="64"/>
      <c r="O10" s="62" t="s">
        <v>49</v>
      </c>
      <c r="P10" s="64"/>
      <c r="Q10" s="61" t="s">
        <v>50</v>
      </c>
      <c r="R10" s="1"/>
      <c r="S10" s="4"/>
      <c r="T10" s="4"/>
      <c r="U10" s="4"/>
      <c r="V10" s="4"/>
      <c r="W10" s="4"/>
      <c r="X10" s="4"/>
      <c r="Y10" s="4"/>
    </row>
    <row r="11" spans="1:54" ht="17.100000000000001" customHeight="1">
      <c r="A11" s="10"/>
      <c r="B11" s="81"/>
      <c r="C11" s="78"/>
      <c r="D11" s="79"/>
      <c r="E11" s="114"/>
      <c r="F11" s="80"/>
      <c r="G11" s="83"/>
      <c r="H11" s="137"/>
      <c r="I11" s="292"/>
      <c r="J11" s="82"/>
      <c r="K11" s="137"/>
      <c r="L11" s="292"/>
      <c r="M11" s="82"/>
      <c r="N11" s="64"/>
      <c r="O11" s="82"/>
      <c r="P11" s="64"/>
      <c r="Q11" s="82"/>
      <c r="R11" s="1"/>
      <c r="S11" s="4"/>
      <c r="T11" s="4"/>
      <c r="U11" s="4"/>
      <c r="V11" s="4"/>
      <c r="W11" s="4"/>
      <c r="X11" s="4"/>
      <c r="Y11" s="4"/>
    </row>
    <row r="12" spans="1:54" ht="19.5" customHeight="1">
      <c r="A12" s="10"/>
      <c r="B12" s="375" t="s">
        <v>51</v>
      </c>
      <c r="C12" s="331"/>
      <c r="D12" s="331"/>
      <c r="E12" s="115"/>
      <c r="F12" s="59"/>
      <c r="G12" s="184" t="s">
        <v>52</v>
      </c>
      <c r="H12" s="138"/>
      <c r="I12" s="16"/>
      <c r="J12" s="185"/>
      <c r="K12" s="138"/>
      <c r="L12" s="16"/>
      <c r="M12" s="63"/>
      <c r="N12" s="26"/>
      <c r="O12" s="63"/>
      <c r="P12" s="26"/>
      <c r="Q12" s="28"/>
      <c r="R12" s="1"/>
    </row>
    <row r="13" spans="1:54" ht="24" customHeight="1">
      <c r="A13" s="10"/>
      <c r="B13" s="336">
        <f>SUM(E14:E18)</f>
        <v>0</v>
      </c>
      <c r="C13" s="186" t="s">
        <v>53</v>
      </c>
      <c r="D13" s="186" t="s">
        <v>53</v>
      </c>
      <c r="E13" s="187"/>
      <c r="F13" s="188"/>
      <c r="G13" s="189"/>
      <c r="H13" s="367">
        <f>IF(J14="Consistently Demonstrates",4,IF(J14="Sometimes Demonstrates",3,IF(J14="Improvement Needed",2,0)))</f>
        <v>0</v>
      </c>
      <c r="I13" s="282"/>
      <c r="J13" s="190"/>
      <c r="K13" s="139"/>
      <c r="L13" s="282"/>
      <c r="M13" s="366" t="s">
        <v>54</v>
      </c>
      <c r="N13" s="26"/>
      <c r="O13" s="366" t="s">
        <v>54</v>
      </c>
      <c r="P13" s="26"/>
      <c r="Q13" s="28"/>
      <c r="R13" s="1"/>
    </row>
    <row r="14" spans="1:54" ht="45" customHeight="1">
      <c r="A14" s="10"/>
      <c r="B14" s="337"/>
      <c r="C14" s="234" t="s">
        <v>239</v>
      </c>
      <c r="D14" s="241" t="s">
        <v>308</v>
      </c>
      <c r="E14" s="321">
        <f>IF(F14="Consistently Demonstrates",4,IF(F14="Sometimes Demonstrates",3,IF(F14="Improvement Needed",2,0)))</f>
        <v>0</v>
      </c>
      <c r="F14" s="330" t="s">
        <v>54</v>
      </c>
      <c r="G14" s="374" t="s">
        <v>309</v>
      </c>
      <c r="H14" s="368"/>
      <c r="I14" s="282"/>
      <c r="J14" s="325" t="s">
        <v>54</v>
      </c>
      <c r="K14" s="139"/>
      <c r="L14" s="282"/>
      <c r="M14" s="324"/>
      <c r="N14" s="26"/>
      <c r="O14" s="324"/>
      <c r="P14" s="26"/>
      <c r="Q14" s="28"/>
      <c r="R14" s="1"/>
    </row>
    <row r="15" spans="1:54" ht="15.95" customHeight="1">
      <c r="A15" s="10"/>
      <c r="B15" s="337"/>
      <c r="C15" s="234" t="s">
        <v>241</v>
      </c>
      <c r="D15" s="241" t="s">
        <v>241</v>
      </c>
      <c r="E15" s="322"/>
      <c r="F15" s="331"/>
      <c r="G15" s="310"/>
      <c r="H15" s="368"/>
      <c r="I15" s="282"/>
      <c r="J15" s="324"/>
      <c r="K15" s="139"/>
      <c r="L15" s="282"/>
      <c r="M15" s="324"/>
      <c r="N15" s="26"/>
      <c r="O15" s="324"/>
      <c r="P15" s="26"/>
      <c r="Q15" s="28"/>
      <c r="R15" s="1"/>
    </row>
    <row r="16" spans="1:54" ht="15.95" customHeight="1">
      <c r="A16" s="10"/>
      <c r="B16" s="337"/>
      <c r="C16" s="278"/>
      <c r="D16" s="241"/>
      <c r="E16" s="322"/>
      <c r="F16" s="331"/>
      <c r="G16" s="310"/>
      <c r="H16" s="368"/>
      <c r="I16" s="282"/>
      <c r="J16" s="324"/>
      <c r="K16" s="139"/>
      <c r="L16" s="282"/>
      <c r="M16" s="324"/>
      <c r="N16" s="26"/>
      <c r="O16" s="324"/>
      <c r="P16" s="26"/>
      <c r="Q16" s="28"/>
      <c r="R16" s="1"/>
    </row>
    <row r="17" spans="1:54" ht="15.95" customHeight="1">
      <c r="A17" s="10"/>
      <c r="B17" s="337"/>
      <c r="C17" s="278"/>
      <c r="D17" s="241"/>
      <c r="E17" s="322"/>
      <c r="F17" s="331"/>
      <c r="G17" s="310"/>
      <c r="H17" s="368"/>
      <c r="I17" s="282"/>
      <c r="J17" s="324"/>
      <c r="K17" s="139"/>
      <c r="L17" s="282"/>
      <c r="M17" s="324"/>
      <c r="N17" s="26"/>
      <c r="O17" s="324"/>
      <c r="P17" s="26"/>
      <c r="Q17" s="28"/>
      <c r="R17" s="1"/>
    </row>
    <row r="18" spans="1:54" ht="15.95" customHeight="1">
      <c r="A18" s="10"/>
      <c r="B18" s="337"/>
      <c r="C18" s="278"/>
      <c r="D18" s="241"/>
      <c r="E18" s="322"/>
      <c r="F18" s="331"/>
      <c r="G18" s="310"/>
      <c r="H18" s="281"/>
      <c r="I18" s="275"/>
      <c r="J18" s="324"/>
      <c r="K18" s="139"/>
      <c r="L18" s="275"/>
      <c r="M18" s="324"/>
      <c r="N18" s="26"/>
      <c r="O18" s="324"/>
      <c r="P18" s="26"/>
      <c r="Q18" s="28"/>
      <c r="R18" s="1"/>
    </row>
    <row r="19" spans="1:54" ht="15.6" customHeight="1">
      <c r="A19" s="10"/>
      <c r="B19" s="336">
        <f>SUM(E20:E24)</f>
        <v>0</v>
      </c>
      <c r="C19" s="278"/>
      <c r="D19" s="40"/>
      <c r="E19" s="281"/>
      <c r="F19" s="275"/>
      <c r="G19" s="310"/>
      <c r="H19" s="191"/>
      <c r="I19" s="192"/>
      <c r="J19" s="51"/>
      <c r="K19" s="139"/>
      <c r="L19" s="192"/>
      <c r="M19" s="324"/>
      <c r="N19" s="26"/>
      <c r="O19" s="324"/>
      <c r="P19" s="26"/>
      <c r="Q19" s="28"/>
      <c r="R19" s="1"/>
    </row>
    <row r="20" spans="1:54" ht="24" customHeight="1">
      <c r="A20" s="10"/>
      <c r="B20" s="337"/>
      <c r="C20" s="186" t="s">
        <v>63</v>
      </c>
      <c r="D20" s="186" t="s">
        <v>63</v>
      </c>
      <c r="E20" s="191"/>
      <c r="F20" s="192"/>
      <c r="G20" s="310"/>
      <c r="H20" s="367">
        <f>IF(J21="Consistently Demonstrates",4,IF(J21="Sometimes Demonstrates",3,IF(J21="Improvement Needed",2,0)))</f>
        <v>0</v>
      </c>
      <c r="I20" s="282"/>
      <c r="J20" s="193"/>
      <c r="K20" s="367">
        <f>IF(M13="Consistently Demonstrates",4,IF(M13="Sometimes Demonstrates",3,IF(M13="Improvement Needed",2,0)))</f>
        <v>0</v>
      </c>
      <c r="L20" s="282"/>
      <c r="M20" s="324"/>
      <c r="N20" s="26"/>
      <c r="O20" s="324"/>
      <c r="P20" s="26"/>
      <c r="Q20" s="29"/>
      <c r="R20" s="1"/>
    </row>
    <row r="21" spans="1:54" ht="31.5" customHeight="1">
      <c r="A21" s="10"/>
      <c r="B21" s="337"/>
      <c r="C21" s="234" t="s">
        <v>242</v>
      </c>
      <c r="D21" s="241" t="s">
        <v>310</v>
      </c>
      <c r="E21" s="321">
        <f>IF(F21="Consistently Demonstrates",4,IF(F21="Sometimes Demonstrates",3,IF(F21="Improvement Needed",2,0)))</f>
        <v>0</v>
      </c>
      <c r="F21" s="349" t="s">
        <v>54</v>
      </c>
      <c r="G21" s="310"/>
      <c r="H21" s="368"/>
      <c r="I21" s="282"/>
      <c r="J21" s="378" t="s">
        <v>54</v>
      </c>
      <c r="K21" s="368"/>
      <c r="L21" s="282"/>
      <c r="M21" s="324"/>
      <c r="N21" s="26"/>
      <c r="O21" s="324"/>
      <c r="P21" s="26"/>
      <c r="Q21" s="17"/>
      <c r="R21" s="1"/>
    </row>
    <row r="22" spans="1:54" ht="15.95" customHeight="1">
      <c r="A22" s="10"/>
      <c r="B22" s="337"/>
      <c r="C22" s="234" t="s">
        <v>243</v>
      </c>
      <c r="D22" s="241"/>
      <c r="E22" s="322"/>
      <c r="F22" s="331"/>
      <c r="G22" s="310"/>
      <c r="H22" s="368"/>
      <c r="I22" s="282"/>
      <c r="J22" s="324"/>
      <c r="K22" s="368"/>
      <c r="L22" s="282"/>
      <c r="M22" s="324"/>
      <c r="N22" s="26"/>
      <c r="O22" s="324"/>
      <c r="P22" s="26"/>
      <c r="R22" s="1"/>
    </row>
    <row r="23" spans="1:54" ht="15.95" customHeight="1">
      <c r="A23" s="10"/>
      <c r="B23" s="337"/>
      <c r="C23" s="278"/>
      <c r="D23" s="241"/>
      <c r="E23" s="322"/>
      <c r="F23" s="331"/>
      <c r="G23" s="310"/>
      <c r="H23" s="281"/>
      <c r="I23" s="275"/>
      <c r="J23" s="324"/>
      <c r="K23" s="139"/>
      <c r="L23" s="275"/>
      <c r="M23" s="324"/>
      <c r="N23" s="26"/>
      <c r="O23" s="324"/>
      <c r="P23" s="26"/>
      <c r="R23" s="1"/>
    </row>
    <row r="24" spans="1:54" ht="15.95" customHeight="1">
      <c r="A24" s="10"/>
      <c r="B24" s="337"/>
      <c r="C24" s="278"/>
      <c r="D24" s="40"/>
      <c r="E24" s="281"/>
      <c r="F24" s="275"/>
      <c r="G24" s="310"/>
      <c r="H24" s="191"/>
      <c r="I24" s="192"/>
      <c r="J24" s="51"/>
      <c r="K24" s="139"/>
      <c r="L24" s="192"/>
      <c r="M24" s="324"/>
      <c r="N24" s="26"/>
      <c r="O24" s="324"/>
      <c r="P24" s="26"/>
      <c r="R24" s="1"/>
    </row>
    <row r="25" spans="1:54" ht="24" customHeight="1">
      <c r="A25" s="10"/>
      <c r="B25" s="336">
        <f>SUM(E26:E29)</f>
        <v>0</v>
      </c>
      <c r="C25" s="186" t="s">
        <v>71</v>
      </c>
      <c r="D25" s="186" t="s">
        <v>71</v>
      </c>
      <c r="E25" s="191"/>
      <c r="F25" s="192"/>
      <c r="G25" s="310"/>
      <c r="H25" s="357">
        <f>IF(J26="Consistently Demonstrates",4,IF(J26="Sometimes Demonstrates",3,IF(J26="Improvement Needed",2,0)))</f>
        <v>0</v>
      </c>
      <c r="I25" s="194"/>
      <c r="J25" s="195"/>
      <c r="K25" s="139"/>
      <c r="L25" s="194"/>
      <c r="M25" s="324"/>
      <c r="N25" s="26"/>
      <c r="O25" s="324"/>
      <c r="P25" s="26"/>
      <c r="R25" s="1"/>
      <c r="U25" s="285"/>
    </row>
    <row r="26" spans="1:54" ht="15.95" customHeight="1">
      <c r="A26" s="10"/>
      <c r="B26" s="337"/>
      <c r="C26" s="234" t="s">
        <v>244</v>
      </c>
      <c r="D26" s="241" t="s">
        <v>311</v>
      </c>
      <c r="E26" s="359">
        <f>IF(F26="Consistently Demonstrates",4,IF(F26="Sometimes Demonstrates",3,IF(F26="Improvement Needed",2,0)))</f>
        <v>0</v>
      </c>
      <c r="F26" s="330" t="s">
        <v>54</v>
      </c>
      <c r="G26" s="310"/>
      <c r="H26" s="358"/>
      <c r="I26" s="194"/>
      <c r="J26" s="329" t="s">
        <v>54</v>
      </c>
      <c r="K26" s="139"/>
      <c r="L26" s="194"/>
      <c r="M26" s="324"/>
      <c r="N26" s="26"/>
      <c r="O26" s="324"/>
      <c r="P26" s="26"/>
      <c r="R26" s="1"/>
    </row>
    <row r="27" spans="1:54" ht="15.95" customHeight="1">
      <c r="A27" s="10"/>
      <c r="B27" s="337"/>
      <c r="C27" s="234" t="s">
        <v>245</v>
      </c>
      <c r="D27" s="241" t="s">
        <v>312</v>
      </c>
      <c r="E27" s="322"/>
      <c r="F27" s="331"/>
      <c r="G27" s="310"/>
      <c r="H27" s="358"/>
      <c r="I27" s="194"/>
      <c r="J27" s="310"/>
      <c r="K27" s="139"/>
      <c r="L27" s="194"/>
      <c r="M27" s="324"/>
      <c r="N27" s="26"/>
      <c r="O27" s="324"/>
      <c r="P27" s="26"/>
      <c r="R27" s="1"/>
    </row>
    <row r="28" spans="1:54" ht="15.95" customHeight="1">
      <c r="A28" s="10"/>
      <c r="B28" s="337"/>
      <c r="C28" s="234" t="s">
        <v>246</v>
      </c>
      <c r="D28" s="241" t="s">
        <v>313</v>
      </c>
      <c r="E28" s="322"/>
      <c r="F28" s="331"/>
      <c r="G28" s="310"/>
      <c r="H28" s="358"/>
      <c r="I28" s="194"/>
      <c r="J28" s="310"/>
      <c r="K28" s="139"/>
      <c r="L28" s="194"/>
      <c r="M28" s="324"/>
      <c r="N28" s="26"/>
      <c r="O28" s="324"/>
      <c r="P28" s="26"/>
      <c r="R28" s="1"/>
    </row>
    <row r="29" spans="1:54" ht="15.95" customHeight="1">
      <c r="A29" s="10"/>
      <c r="B29" s="337"/>
      <c r="C29" s="278"/>
      <c r="D29" s="241"/>
      <c r="E29" s="360"/>
      <c r="F29" s="331"/>
      <c r="G29" s="310"/>
      <c r="H29" s="139"/>
      <c r="I29" s="39"/>
      <c r="J29" s="310"/>
      <c r="K29" s="139"/>
      <c r="L29" s="39"/>
      <c r="M29" s="324"/>
      <c r="N29" s="26"/>
      <c r="O29" s="324"/>
      <c r="P29" s="26"/>
      <c r="R29" s="1"/>
    </row>
    <row r="30" spans="1:54" ht="15.95" customHeight="1">
      <c r="A30" s="10"/>
      <c r="B30" s="85"/>
      <c r="C30" s="47"/>
      <c r="D30" s="196"/>
      <c r="E30" s="296"/>
      <c r="F30" s="197"/>
      <c r="G30" s="198"/>
      <c r="H30" s="139"/>
      <c r="I30" s="39"/>
      <c r="J30" s="199"/>
      <c r="K30" s="139"/>
      <c r="L30" s="39"/>
      <c r="M30" s="199"/>
      <c r="N30" s="26"/>
      <c r="O30" s="324"/>
      <c r="P30" s="26"/>
      <c r="R30" s="1"/>
    </row>
    <row r="31" spans="1:54" ht="15.95" customHeight="1">
      <c r="A31" s="10"/>
      <c r="B31" s="11"/>
      <c r="C31" s="278"/>
      <c r="D31" s="40"/>
      <c r="E31" s="281"/>
      <c r="F31" s="284"/>
      <c r="G31" s="273"/>
      <c r="H31" s="139"/>
      <c r="I31" s="39"/>
      <c r="J31" s="284"/>
      <c r="K31" s="139"/>
      <c r="L31" s="39"/>
      <c r="M31" s="273"/>
      <c r="N31" s="26"/>
      <c r="O31" s="199"/>
      <c r="P31" s="26"/>
      <c r="R31" s="1"/>
    </row>
    <row r="32" spans="1:54" s="278" customFormat="1">
      <c r="A32" s="13"/>
      <c r="B32" s="14"/>
      <c r="C32" s="14"/>
      <c r="D32" s="14"/>
      <c r="E32" s="116"/>
      <c r="F32" s="15"/>
      <c r="G32" s="14"/>
      <c r="H32" s="138"/>
      <c r="I32" s="16"/>
      <c r="J32" s="14"/>
      <c r="K32" s="138"/>
      <c r="L32" s="16"/>
      <c r="M32" s="14"/>
      <c r="N32" s="16"/>
      <c r="O32" s="273"/>
      <c r="P32" s="16"/>
      <c r="Q32" s="274"/>
      <c r="R32" s="27"/>
      <c r="S32" s="13"/>
      <c r="T32" s="13"/>
      <c r="U32" s="13"/>
      <c r="V32" s="13"/>
      <c r="W32" s="13"/>
      <c r="X32" s="13"/>
      <c r="Y32" s="13"/>
      <c r="Z32" s="13"/>
      <c r="AA32" s="13"/>
      <c r="AB32" s="13"/>
      <c r="AC32" s="13"/>
      <c r="AD32" s="13"/>
      <c r="AE32" s="13"/>
      <c r="AF32" s="13"/>
      <c r="AG32" s="13"/>
      <c r="AH32" s="13"/>
      <c r="AI32" s="13"/>
      <c r="AJ32" s="13"/>
      <c r="AK32" s="13"/>
      <c r="AL32" s="13"/>
      <c r="AM32" s="13"/>
      <c r="AN32" s="13"/>
      <c r="AO32" s="13"/>
      <c r="AP32" s="13"/>
      <c r="AQ32" s="13"/>
      <c r="AR32" s="13"/>
      <c r="AS32" s="13"/>
      <c r="AT32" s="13"/>
      <c r="AU32" s="13"/>
      <c r="AV32" s="13"/>
      <c r="AW32" s="13"/>
      <c r="AX32" s="13"/>
      <c r="AY32" s="13"/>
      <c r="AZ32" s="13"/>
      <c r="BA32" s="13"/>
      <c r="BB32" s="13"/>
    </row>
    <row r="33" spans="1:54" s="278" customFormat="1">
      <c r="A33" s="25"/>
      <c r="B33" s="86"/>
      <c r="C33" s="88"/>
      <c r="D33" s="88"/>
      <c r="E33" s="117"/>
      <c r="F33" s="45"/>
      <c r="G33" s="89"/>
      <c r="H33" s="138"/>
      <c r="I33" s="16"/>
      <c r="J33" s="94"/>
      <c r="K33" s="138"/>
      <c r="L33" s="16"/>
      <c r="M33" s="94"/>
      <c r="N33" s="16"/>
      <c r="O33" s="14"/>
      <c r="P33" s="16"/>
      <c r="Q33" s="274"/>
      <c r="R33" s="27"/>
      <c r="S33" s="13"/>
      <c r="T33" s="13"/>
      <c r="U33" s="13"/>
      <c r="V33" s="13"/>
      <c r="W33" s="13"/>
      <c r="X33" s="13"/>
      <c r="Y33" s="13"/>
      <c r="Z33" s="13"/>
      <c r="AA33" s="13"/>
      <c r="AB33" s="13"/>
      <c r="AC33" s="13"/>
      <c r="AD33" s="13"/>
      <c r="AE33" s="13"/>
      <c r="AF33" s="13"/>
      <c r="AG33" s="13"/>
      <c r="AH33" s="13"/>
      <c r="AI33" s="13"/>
      <c r="AJ33" s="13"/>
      <c r="AK33" s="13"/>
      <c r="AL33" s="13"/>
      <c r="AM33" s="13"/>
      <c r="AN33" s="13"/>
      <c r="AO33" s="13"/>
      <c r="AP33" s="13"/>
      <c r="AQ33" s="13"/>
      <c r="AR33" s="13"/>
      <c r="AS33" s="13"/>
      <c r="AT33" s="13"/>
      <c r="AU33" s="13"/>
      <c r="AV33" s="13"/>
      <c r="AW33" s="13"/>
      <c r="AX33" s="13"/>
      <c r="AY33" s="13"/>
      <c r="AZ33" s="13"/>
      <c r="BA33" s="13"/>
      <c r="BB33" s="13"/>
    </row>
    <row r="34" spans="1:54" s="278" customFormat="1" ht="19.5" customHeight="1">
      <c r="A34" s="25"/>
      <c r="B34" s="87" t="s">
        <v>79</v>
      </c>
      <c r="C34" s="149"/>
      <c r="D34" s="16"/>
      <c r="E34" s="118"/>
      <c r="F34" s="15"/>
      <c r="G34" s="200" t="s">
        <v>52</v>
      </c>
      <c r="H34" s="138"/>
      <c r="I34" s="54"/>
      <c r="J34" s="201"/>
      <c r="K34" s="138"/>
      <c r="L34" s="54"/>
      <c r="M34" s="202"/>
      <c r="N34" s="16"/>
      <c r="O34" s="94"/>
      <c r="P34" s="16"/>
      <c r="Q34" s="274"/>
      <c r="R34" s="27"/>
      <c r="S34" s="13"/>
      <c r="T34" s="13"/>
      <c r="U34" s="13"/>
      <c r="V34" s="13"/>
      <c r="W34" s="13"/>
      <c r="X34" s="13"/>
      <c r="Y34" s="13"/>
      <c r="Z34" s="13"/>
      <c r="AA34" s="13"/>
      <c r="AB34" s="13"/>
      <c r="AC34" s="13"/>
      <c r="AD34" s="13"/>
      <c r="AE34" s="13"/>
      <c r="AF34" s="13"/>
      <c r="AG34" s="13"/>
      <c r="AH34" s="13"/>
      <c r="AI34" s="13"/>
      <c r="AJ34" s="13"/>
      <c r="AK34" s="13"/>
      <c r="AL34" s="13"/>
      <c r="AM34" s="13"/>
      <c r="AN34" s="13"/>
      <c r="AO34" s="13"/>
      <c r="AP34" s="13"/>
      <c r="AQ34" s="13"/>
      <c r="AR34" s="13"/>
      <c r="AS34" s="13"/>
      <c r="AT34" s="13"/>
      <c r="AU34" s="13"/>
      <c r="AV34" s="13"/>
      <c r="AW34" s="13"/>
      <c r="AX34" s="13"/>
      <c r="AY34" s="13"/>
      <c r="AZ34" s="13"/>
      <c r="BA34" s="13"/>
      <c r="BB34" s="13"/>
    </row>
    <row r="35" spans="1:54" ht="24" customHeight="1">
      <c r="A35" s="10"/>
      <c r="B35" s="336">
        <f>SUM(E36:E39)</f>
        <v>0</v>
      </c>
      <c r="C35" s="186" t="s">
        <v>80</v>
      </c>
      <c r="D35" s="186" t="s">
        <v>80</v>
      </c>
      <c r="E35" s="191"/>
      <c r="F35" s="203"/>
      <c r="G35" s="46"/>
      <c r="H35" s="139"/>
      <c r="I35" s="55"/>
      <c r="J35" s="195"/>
      <c r="K35" s="139"/>
      <c r="L35" s="55"/>
      <c r="M35" s="365" t="s">
        <v>54</v>
      </c>
      <c r="N35" s="26"/>
      <c r="O35" s="202"/>
      <c r="P35" s="26"/>
      <c r="R35" s="1"/>
    </row>
    <row r="36" spans="1:54" ht="30" customHeight="1">
      <c r="A36" s="10"/>
      <c r="B36" s="337"/>
      <c r="C36" s="234" t="s">
        <v>247</v>
      </c>
      <c r="D36" s="243" t="s">
        <v>247</v>
      </c>
      <c r="E36" s="321">
        <f>IF(F36="Consistently Demonstrates",4,IF(F36="Sometimes Demonstrates",3,IF(F36="Improvement Needed",2,0)))</f>
        <v>0</v>
      </c>
      <c r="F36" s="335" t="s">
        <v>54</v>
      </c>
      <c r="G36" s="348"/>
      <c r="H36" s="321">
        <f>IF(J36="Consistently Demonstrates",4,IF(J36="Sometimes Demonstrates",3,IF(J36="Improvement Needed",2,0)))</f>
        <v>0</v>
      </c>
      <c r="I36" s="194"/>
      <c r="J36" s="329" t="s">
        <v>54</v>
      </c>
      <c r="K36" s="139"/>
      <c r="L36" s="194"/>
      <c r="M36" s="344"/>
      <c r="N36" s="26"/>
      <c r="O36" s="365" t="s">
        <v>54</v>
      </c>
      <c r="P36" s="26"/>
      <c r="R36" s="1"/>
    </row>
    <row r="37" spans="1:54" ht="15" customHeight="1">
      <c r="A37" s="10"/>
      <c r="B37" s="337"/>
      <c r="C37" s="234" t="s">
        <v>249</v>
      </c>
      <c r="D37" s="241" t="s">
        <v>314</v>
      </c>
      <c r="E37" s="322"/>
      <c r="F37" s="350"/>
      <c r="G37" s="312"/>
      <c r="H37" s="322"/>
      <c r="I37" s="194"/>
      <c r="J37" s="310"/>
      <c r="K37" s="139"/>
      <c r="L37" s="194"/>
      <c r="M37" s="344"/>
      <c r="N37" s="26"/>
      <c r="O37" s="344"/>
      <c r="P37" s="26"/>
      <c r="R37" s="1"/>
    </row>
    <row r="38" spans="1:54" ht="15" customHeight="1">
      <c r="A38" s="10"/>
      <c r="B38" s="337"/>
      <c r="C38" s="234" t="s">
        <v>250</v>
      </c>
      <c r="D38" s="241" t="s">
        <v>315</v>
      </c>
      <c r="E38" s="322"/>
      <c r="F38" s="350"/>
      <c r="G38" s="312"/>
      <c r="H38" s="322"/>
      <c r="I38" s="194"/>
      <c r="J38" s="310"/>
      <c r="K38" s="139"/>
      <c r="L38" s="194"/>
      <c r="M38" s="344"/>
      <c r="N38" s="26"/>
      <c r="O38" s="344"/>
      <c r="P38" s="26"/>
      <c r="R38" s="1"/>
    </row>
    <row r="39" spans="1:54" s="274" customFormat="1">
      <c r="A39" s="10"/>
      <c r="B39" s="337"/>
      <c r="C39" s="278"/>
      <c r="D39" s="241"/>
      <c r="E39" s="322"/>
      <c r="F39" s="328"/>
      <c r="G39" s="312"/>
      <c r="H39" s="322"/>
      <c r="I39" s="194"/>
      <c r="J39" s="310"/>
      <c r="K39" s="139"/>
      <c r="L39" s="194"/>
      <c r="M39" s="344"/>
      <c r="N39" s="26"/>
      <c r="O39" s="344"/>
      <c r="P39" s="26"/>
      <c r="R39" s="1"/>
    </row>
    <row r="40" spans="1:54" s="274" customFormat="1" ht="15" customHeight="1">
      <c r="A40" s="10"/>
      <c r="B40" s="286"/>
      <c r="C40" s="278"/>
      <c r="D40" s="40"/>
      <c r="E40" s="204"/>
      <c r="F40" s="205"/>
      <c r="G40" s="312"/>
      <c r="H40" s="204"/>
      <c r="I40" s="206"/>
      <c r="J40" s="207"/>
      <c r="K40" s="321">
        <f>IF(M35="Consistently Demonstrates",4,IF(M35="Sometimes Demonstrates",3,IF(M35="Improvement Needed",2,0)))</f>
        <v>0</v>
      </c>
      <c r="L40" s="206"/>
      <c r="M40" s="344"/>
      <c r="N40" s="278"/>
      <c r="O40" s="344"/>
      <c r="P40" s="278"/>
      <c r="R40" s="1"/>
    </row>
    <row r="41" spans="1:54" s="274" customFormat="1" ht="24" customHeight="1">
      <c r="A41" s="10"/>
      <c r="B41" s="336">
        <f>SUM(E42:E43)</f>
        <v>0</v>
      </c>
      <c r="C41" s="186" t="s">
        <v>83</v>
      </c>
      <c r="D41" s="186" t="s">
        <v>83</v>
      </c>
      <c r="E41" s="191"/>
      <c r="F41" s="208"/>
      <c r="G41" s="312"/>
      <c r="H41" s="191"/>
      <c r="I41" s="209"/>
      <c r="J41" s="195"/>
      <c r="K41" s="322"/>
      <c r="L41" s="209"/>
      <c r="M41" s="344"/>
      <c r="N41" s="26"/>
      <c r="O41" s="344"/>
      <c r="P41" s="26"/>
      <c r="R41" s="1"/>
    </row>
    <row r="42" spans="1:54" s="274" customFormat="1" ht="15.95" customHeight="1">
      <c r="A42" s="10"/>
      <c r="B42" s="337"/>
      <c r="C42" s="234" t="s">
        <v>251</v>
      </c>
      <c r="D42" s="241" t="s">
        <v>316</v>
      </c>
      <c r="E42" s="321">
        <f>IF(F42="Consistently Demonstrates",4,IF(F42="Sometimes Demonstrates",3,IF(F42="Improvement Needed",2,0)))</f>
        <v>0</v>
      </c>
      <c r="F42" s="335" t="s">
        <v>54</v>
      </c>
      <c r="G42" s="312"/>
      <c r="H42" s="321">
        <f>IF(J42="Consistently Demonstrates",4,IF(J42="Sometimes Demonstrates",3,IF(J42="Improvement Needed",2,0)))</f>
        <v>0</v>
      </c>
      <c r="I42" s="194"/>
      <c r="J42" s="329" t="s">
        <v>54</v>
      </c>
      <c r="K42" s="322"/>
      <c r="L42" s="194"/>
      <c r="M42" s="344"/>
      <c r="N42" s="26"/>
      <c r="O42" s="344"/>
      <c r="P42" s="26"/>
      <c r="R42" s="1"/>
    </row>
    <row r="43" spans="1:54" s="274" customFormat="1" ht="15.95" customHeight="1">
      <c r="A43" s="10"/>
      <c r="B43" s="337"/>
      <c r="C43" s="234" t="s">
        <v>252</v>
      </c>
      <c r="D43" s="241" t="s">
        <v>317</v>
      </c>
      <c r="E43" s="322"/>
      <c r="F43" s="328"/>
      <c r="G43" s="312"/>
      <c r="H43" s="322"/>
      <c r="I43" s="194"/>
      <c r="J43" s="310"/>
      <c r="K43" s="322"/>
      <c r="L43" s="194"/>
      <c r="M43" s="344"/>
      <c r="N43" s="26"/>
      <c r="O43" s="344"/>
      <c r="P43" s="26"/>
      <c r="R43" s="1"/>
    </row>
    <row r="44" spans="1:54" s="274" customFormat="1" ht="33.950000000000003" customHeight="1">
      <c r="A44" s="10"/>
      <c r="B44" s="102"/>
      <c r="C44" s="279" t="s">
        <v>253</v>
      </c>
      <c r="D44" s="205" t="s">
        <v>318</v>
      </c>
      <c r="E44" s="281"/>
      <c r="F44" s="205"/>
      <c r="G44" s="312"/>
      <c r="H44" s="281"/>
      <c r="I44" s="194"/>
      <c r="J44" s="207"/>
      <c r="K44" s="139"/>
      <c r="L44" s="194"/>
      <c r="M44" s="344"/>
      <c r="N44" s="26"/>
      <c r="O44" s="344"/>
      <c r="P44" s="26"/>
      <c r="R44" s="1"/>
    </row>
    <row r="45" spans="1:54" s="274" customFormat="1" ht="24" customHeight="1">
      <c r="A45" s="10"/>
      <c r="B45" s="336">
        <f>SUM(E46:E47)</f>
        <v>0</v>
      </c>
      <c r="C45" s="186" t="s">
        <v>87</v>
      </c>
      <c r="D45" s="186" t="s">
        <v>87</v>
      </c>
      <c r="E45" s="204"/>
      <c r="F45" s="205"/>
      <c r="G45" s="312"/>
      <c r="H45" s="204"/>
      <c r="I45" s="206"/>
      <c r="J45" s="207"/>
      <c r="K45" s="139"/>
      <c r="L45" s="206"/>
      <c r="M45" s="344"/>
      <c r="N45" s="26"/>
      <c r="O45" s="344"/>
      <c r="P45" s="26"/>
      <c r="R45" s="1"/>
    </row>
    <row r="46" spans="1:54" s="274" customFormat="1" ht="17.100000000000001" customHeight="1">
      <c r="A46" s="10"/>
      <c r="B46" s="337"/>
      <c r="C46" s="234" t="s">
        <v>254</v>
      </c>
      <c r="D46" s="241" t="s">
        <v>319</v>
      </c>
      <c r="E46" s="383">
        <f>IF(F46="Consistently Demonstrates",4,IF(F46="Sometimes Demonstrates",3,IF(F46="Improvement Needed",2,0)))</f>
        <v>0</v>
      </c>
      <c r="F46" s="335" t="s">
        <v>54</v>
      </c>
      <c r="G46" s="312"/>
      <c r="H46" s="341">
        <f>IF(J46="Consistently Demonstrates",4,IF(J46="Sometimes Demonstrates",3,IF(J46="Improvement Needed",2,0)))</f>
        <v>0</v>
      </c>
      <c r="I46" s="194"/>
      <c r="J46" s="343" t="s">
        <v>54</v>
      </c>
      <c r="K46" s="139"/>
      <c r="L46" s="194"/>
      <c r="M46" s="344"/>
      <c r="N46" s="26"/>
      <c r="O46" s="344"/>
      <c r="P46" s="26"/>
      <c r="R46" s="1"/>
    </row>
    <row r="47" spans="1:54" s="274" customFormat="1" ht="15.95" customHeight="1">
      <c r="A47" s="10"/>
      <c r="B47" s="337"/>
      <c r="C47" s="234" t="s">
        <v>255</v>
      </c>
      <c r="D47" s="241" t="s">
        <v>320</v>
      </c>
      <c r="E47" s="384"/>
      <c r="F47" s="328"/>
      <c r="G47" s="312"/>
      <c r="H47" s="342"/>
      <c r="I47" s="194"/>
      <c r="J47" s="344"/>
      <c r="K47" s="139"/>
      <c r="L47" s="194"/>
      <c r="M47" s="344"/>
      <c r="N47" s="26"/>
      <c r="O47" s="344"/>
      <c r="P47" s="26"/>
    </row>
    <row r="48" spans="1:54" s="274" customFormat="1" ht="15.95" customHeight="1">
      <c r="A48" s="10"/>
      <c r="B48" s="286"/>
      <c r="C48" s="234"/>
      <c r="D48" s="241" t="s">
        <v>321</v>
      </c>
      <c r="E48" s="296"/>
      <c r="F48" s="284"/>
      <c r="G48" s="287"/>
      <c r="H48" s="281"/>
      <c r="I48" s="194"/>
      <c r="J48" s="207"/>
      <c r="K48" s="139"/>
      <c r="L48" s="194"/>
      <c r="M48" s="207"/>
      <c r="N48" s="26"/>
      <c r="O48" s="344"/>
      <c r="P48" s="26"/>
    </row>
    <row r="49" spans="1:54" s="274" customFormat="1" ht="15.95" customHeight="1">
      <c r="A49" s="10"/>
      <c r="B49" s="56"/>
      <c r="C49" s="47"/>
      <c r="D49" s="196"/>
      <c r="E49" s="210"/>
      <c r="F49" s="197"/>
      <c r="G49" s="57"/>
      <c r="H49" s="281"/>
      <c r="I49" s="275"/>
      <c r="J49" s="95"/>
      <c r="K49" s="139"/>
      <c r="L49" s="275"/>
      <c r="M49" s="95"/>
      <c r="N49" s="26"/>
      <c r="O49" s="95"/>
      <c r="P49" s="26"/>
    </row>
    <row r="50" spans="1:54" s="278" customFormat="1">
      <c r="A50" s="13"/>
      <c r="B50" s="14"/>
      <c r="C50" s="14"/>
      <c r="D50" s="14"/>
      <c r="E50" s="116"/>
      <c r="F50" s="15"/>
      <c r="G50" s="14"/>
      <c r="H50" s="138"/>
      <c r="I50" s="16"/>
      <c r="J50" s="14"/>
      <c r="K50" s="138"/>
      <c r="L50" s="16"/>
      <c r="M50" s="14"/>
      <c r="N50" s="16"/>
      <c r="O50" s="14"/>
      <c r="P50" s="16"/>
      <c r="Q50" s="274"/>
      <c r="R50" s="27"/>
      <c r="S50" s="13"/>
      <c r="T50" s="13"/>
      <c r="U50" s="13"/>
      <c r="V50" s="13"/>
      <c r="W50" s="13"/>
      <c r="X50" s="13"/>
      <c r="Y50" s="13"/>
      <c r="Z50" s="13"/>
      <c r="AA50" s="13"/>
      <c r="AB50" s="13"/>
      <c r="AC50" s="13"/>
      <c r="AD50" s="13"/>
      <c r="AE50" s="13"/>
      <c r="AF50" s="13"/>
      <c r="AG50" s="13"/>
      <c r="AH50" s="13"/>
      <c r="AI50" s="13"/>
      <c r="AJ50" s="13"/>
      <c r="AK50" s="13"/>
      <c r="AL50" s="13"/>
      <c r="AM50" s="13"/>
      <c r="AN50" s="13"/>
      <c r="AO50" s="13"/>
      <c r="AP50" s="13"/>
      <c r="AQ50" s="13"/>
      <c r="AR50" s="13"/>
      <c r="AS50" s="13"/>
      <c r="AT50" s="13"/>
      <c r="AU50" s="13"/>
      <c r="AV50" s="13"/>
      <c r="AW50" s="13"/>
      <c r="AX50" s="13"/>
      <c r="AY50" s="13"/>
      <c r="AZ50" s="13"/>
      <c r="BA50" s="13"/>
      <c r="BB50" s="13"/>
    </row>
    <row r="51" spans="1:54" s="13" customFormat="1">
      <c r="B51" s="14"/>
      <c r="C51" s="14"/>
      <c r="D51" s="14"/>
      <c r="E51" s="116"/>
      <c r="F51" s="15"/>
      <c r="G51" s="14"/>
      <c r="H51" s="138"/>
      <c r="I51" s="16"/>
      <c r="J51" s="14"/>
      <c r="K51" s="147"/>
      <c r="L51" s="16"/>
      <c r="M51" s="14"/>
      <c r="N51" s="16"/>
      <c r="O51" s="14"/>
      <c r="P51" s="16"/>
      <c r="Q51" s="274"/>
    </row>
    <row r="52" spans="1:54" s="13" customFormat="1">
      <c r="A52" s="25"/>
      <c r="B52" s="86"/>
      <c r="C52" s="88"/>
      <c r="D52" s="88"/>
      <c r="E52" s="118"/>
      <c r="F52" s="45"/>
      <c r="G52" s="89"/>
      <c r="H52" s="138"/>
      <c r="I52" s="16"/>
      <c r="J52" s="94"/>
      <c r="K52" s="147"/>
      <c r="L52" s="16"/>
      <c r="M52" s="94"/>
      <c r="N52" s="16"/>
      <c r="O52" s="94"/>
      <c r="P52" s="16"/>
      <c r="Q52" s="274"/>
    </row>
    <row r="53" spans="1:54" s="274" customFormat="1" ht="19.5" customHeight="1">
      <c r="A53" s="10"/>
      <c r="B53" s="326" t="s">
        <v>90</v>
      </c>
      <c r="C53" s="327"/>
      <c r="D53" s="328"/>
      <c r="E53" s="119"/>
      <c r="F53" s="15"/>
      <c r="G53" s="184" t="s">
        <v>52</v>
      </c>
      <c r="H53" s="138"/>
      <c r="I53" s="16"/>
      <c r="J53" s="90"/>
      <c r="K53" s="138"/>
      <c r="L53" s="16"/>
      <c r="M53" s="91"/>
      <c r="N53" s="16"/>
      <c r="O53" s="91"/>
      <c r="P53" s="16"/>
    </row>
    <row r="54" spans="1:54" s="274" customFormat="1" ht="18" customHeight="1">
      <c r="A54" s="10"/>
      <c r="B54" s="371">
        <f>SUM(E55:E57)</f>
        <v>0</v>
      </c>
      <c r="C54" s="186" t="s">
        <v>91</v>
      </c>
      <c r="D54" s="186" t="s">
        <v>91</v>
      </c>
      <c r="E54" s="191"/>
      <c r="F54" s="203"/>
      <c r="G54" s="211"/>
      <c r="H54" s="139"/>
      <c r="I54" s="39"/>
      <c r="J54" s="193"/>
      <c r="K54" s="139"/>
      <c r="L54" s="39"/>
      <c r="M54" s="366" t="s">
        <v>54</v>
      </c>
      <c r="N54" s="26"/>
      <c r="O54" s="366" t="s">
        <v>54</v>
      </c>
      <c r="P54" s="26"/>
    </row>
    <row r="55" spans="1:54" s="274" customFormat="1" ht="32.1" customHeight="1">
      <c r="A55" s="10"/>
      <c r="B55" s="362"/>
      <c r="C55" s="279" t="s">
        <v>256</v>
      </c>
      <c r="D55" s="241" t="s">
        <v>322</v>
      </c>
      <c r="E55" s="321">
        <f>IF(F55="Consistently Demonstrates",4,IF(F55="Sometimes Demonstrates",3,IF(F55="Improvement Needed",2,0)))</f>
        <v>0</v>
      </c>
      <c r="F55" s="345" t="s">
        <v>54</v>
      </c>
      <c r="G55" s="355"/>
      <c r="H55" s="321">
        <f>IF(J55="Consistently Demonstrates",4,IF(J55="Sometimes Demonstrates",3,IF(J55="Improvement Needed",2,0)))</f>
        <v>0</v>
      </c>
      <c r="I55" s="275"/>
      <c r="J55" s="325" t="s">
        <v>54</v>
      </c>
      <c r="K55" s="139"/>
      <c r="L55" s="275"/>
      <c r="M55" s="324"/>
      <c r="N55" s="26"/>
      <c r="O55" s="324"/>
      <c r="P55" s="26"/>
    </row>
    <row r="56" spans="1:54" s="274" customFormat="1" ht="15.95" customHeight="1">
      <c r="A56" s="10"/>
      <c r="B56" s="362"/>
      <c r="C56" s="279" t="s">
        <v>194</v>
      </c>
      <c r="D56" s="241" t="s">
        <v>323</v>
      </c>
      <c r="E56" s="322"/>
      <c r="F56" s="350"/>
      <c r="G56" s="310"/>
      <c r="H56" s="322"/>
      <c r="I56" s="275"/>
      <c r="J56" s="324"/>
      <c r="K56" s="139"/>
      <c r="L56" s="275"/>
      <c r="M56" s="324"/>
      <c r="N56" s="26"/>
      <c r="O56" s="324"/>
      <c r="P56" s="26"/>
    </row>
    <row r="57" spans="1:54" s="274" customFormat="1" ht="15.95" customHeight="1">
      <c r="A57" s="10"/>
      <c r="B57" s="362"/>
      <c r="C57" s="279" t="s">
        <v>195</v>
      </c>
      <c r="D57" s="241"/>
      <c r="E57" s="322"/>
      <c r="F57" s="328"/>
      <c r="G57" s="310"/>
      <c r="H57" s="322"/>
      <c r="I57" s="275"/>
      <c r="J57" s="324"/>
      <c r="K57" s="139"/>
      <c r="L57" s="275"/>
      <c r="M57" s="324"/>
      <c r="N57" s="26"/>
      <c r="O57" s="324"/>
      <c r="P57" s="26"/>
    </row>
    <row r="58" spans="1:54" s="274" customFormat="1" ht="20.100000000000001" customHeight="1">
      <c r="A58" s="10"/>
      <c r="B58" s="103"/>
      <c r="C58" s="278"/>
      <c r="D58" s="40"/>
      <c r="E58" s="281"/>
      <c r="F58" s="92"/>
      <c r="G58" s="310"/>
      <c r="H58" s="281"/>
      <c r="I58" s="275"/>
      <c r="J58" s="51"/>
      <c r="K58" s="139"/>
      <c r="L58" s="275"/>
      <c r="M58" s="324"/>
      <c r="N58" s="26"/>
      <c r="O58" s="324"/>
      <c r="P58" s="26"/>
    </row>
    <row r="59" spans="1:54" s="274" customFormat="1" ht="24" customHeight="1">
      <c r="A59" s="10"/>
      <c r="B59" s="371">
        <f>SUM(E60:E61)</f>
        <v>0</v>
      </c>
      <c r="C59" s="186" t="s">
        <v>96</v>
      </c>
      <c r="D59" s="212" t="s">
        <v>96</v>
      </c>
      <c r="E59" s="191"/>
      <c r="F59" s="203"/>
      <c r="G59" s="310"/>
      <c r="H59" s="191"/>
      <c r="I59" s="192"/>
      <c r="J59" s="193"/>
      <c r="K59" s="321">
        <f>IF(M54="Consistently Demonstrates",4,IF(M54="Sometimes Demonstrates",3,IF(M54="Improvement Needed",2,0)))</f>
        <v>0</v>
      </c>
      <c r="L59" s="192"/>
      <c r="M59" s="324"/>
      <c r="N59" s="26"/>
      <c r="O59" s="324"/>
      <c r="P59" s="26"/>
    </row>
    <row r="60" spans="1:54" s="274" customFormat="1" ht="15.95" customHeight="1">
      <c r="A60" s="10"/>
      <c r="B60" s="362"/>
      <c r="C60" s="234" t="s">
        <v>196</v>
      </c>
      <c r="D60" s="241" t="s">
        <v>324</v>
      </c>
      <c r="E60" s="321">
        <f>IF(F60="Consistently Demonstrates",4,IF(F60="Sometimes Demonstrates",3,IF(F60="Improvement Needed",2,0)))</f>
        <v>0</v>
      </c>
      <c r="F60" s="345" t="s">
        <v>54</v>
      </c>
      <c r="G60" s="310"/>
      <c r="H60" s="321">
        <f>IF(J60="Consistently Demonstrates",4,IF(J60="Sometimes Demonstrates",3,IF(J60="Improvement Needed",2,0)))</f>
        <v>0</v>
      </c>
      <c r="I60" s="275"/>
      <c r="J60" s="325" t="s">
        <v>54</v>
      </c>
      <c r="K60" s="322"/>
      <c r="L60" s="275"/>
      <c r="M60" s="324"/>
      <c r="N60" s="26"/>
      <c r="O60" s="324"/>
      <c r="P60" s="26"/>
    </row>
    <row r="61" spans="1:54" s="274" customFormat="1" ht="31.5" customHeight="1">
      <c r="A61" s="10"/>
      <c r="B61" s="362"/>
      <c r="C61" s="234" t="s">
        <v>258</v>
      </c>
      <c r="D61" s="241" t="s">
        <v>325</v>
      </c>
      <c r="E61" s="322"/>
      <c r="F61" s="328"/>
      <c r="G61" s="310"/>
      <c r="H61" s="322"/>
      <c r="I61" s="275"/>
      <c r="J61" s="324"/>
      <c r="K61" s="322"/>
      <c r="L61" s="275"/>
      <c r="M61" s="324"/>
      <c r="N61" s="26"/>
      <c r="O61" s="324"/>
      <c r="P61" s="26"/>
    </row>
    <row r="62" spans="1:54" s="274" customFormat="1" ht="33.6" customHeight="1">
      <c r="A62" s="10"/>
      <c r="B62" s="293"/>
      <c r="C62" s="234" t="s">
        <v>259</v>
      </c>
      <c r="D62" s="241" t="s">
        <v>326</v>
      </c>
      <c r="E62" s="204"/>
      <c r="F62" s="92"/>
      <c r="G62" s="310"/>
      <c r="H62" s="204"/>
      <c r="I62" s="92"/>
      <c r="J62" s="51"/>
      <c r="K62" s="140"/>
      <c r="L62" s="92"/>
      <c r="M62" s="324"/>
      <c r="N62" s="278"/>
      <c r="O62" s="324"/>
      <c r="P62" s="278"/>
    </row>
    <row r="63" spans="1:54" s="274" customFormat="1" ht="15.95" customHeight="1">
      <c r="A63" s="10"/>
      <c r="B63" s="293"/>
      <c r="C63" s="279"/>
      <c r="D63" s="39"/>
      <c r="E63" s="204"/>
      <c r="F63" s="92"/>
      <c r="G63" s="310"/>
      <c r="H63" s="204"/>
      <c r="I63" s="92"/>
      <c r="J63" s="51"/>
      <c r="K63" s="140"/>
      <c r="L63" s="92"/>
      <c r="M63" s="324"/>
      <c r="N63" s="278"/>
      <c r="O63" s="324"/>
      <c r="P63" s="278"/>
    </row>
    <row r="64" spans="1:54" s="274" customFormat="1" ht="24" customHeight="1">
      <c r="A64" s="10"/>
      <c r="B64" s="371">
        <f>SUM(E65:E67)</f>
        <v>0</v>
      </c>
      <c r="C64" s="186" t="s">
        <v>99</v>
      </c>
      <c r="D64" s="212" t="s">
        <v>99</v>
      </c>
      <c r="E64" s="191"/>
      <c r="F64" s="203"/>
      <c r="G64" s="310"/>
      <c r="H64" s="191"/>
      <c r="I64" s="192"/>
      <c r="J64" s="193"/>
      <c r="K64" s="139"/>
      <c r="L64" s="192"/>
      <c r="M64" s="324"/>
      <c r="N64" s="26"/>
      <c r="O64" s="324"/>
      <c r="P64" s="26"/>
    </row>
    <row r="65" spans="1:16" s="274" customFormat="1" ht="31.5" customHeight="1">
      <c r="A65" s="10"/>
      <c r="B65" s="362"/>
      <c r="C65" s="234" t="s">
        <v>198</v>
      </c>
      <c r="D65" s="241" t="s">
        <v>327</v>
      </c>
      <c r="E65" s="359">
        <f>IF(F65="Consistently Demonstrates",4,IF(F65="Sometimes Demonstrates",3,IF(F65="Improvement Needed",2,0)))</f>
        <v>0</v>
      </c>
      <c r="F65" s="345" t="s">
        <v>54</v>
      </c>
      <c r="G65" s="310"/>
      <c r="H65" s="367">
        <f>IF(J65="Consistently Demonstrates",4,IF(J65="Sometimes Demonstrates",3,IF(J65="Improvement Needed",2,0)))</f>
        <v>0</v>
      </c>
      <c r="I65" s="282"/>
      <c r="J65" s="325" t="s">
        <v>54</v>
      </c>
      <c r="K65" s="139"/>
      <c r="L65" s="282"/>
      <c r="M65" s="324"/>
      <c r="N65" s="26"/>
      <c r="O65" s="324"/>
      <c r="P65" s="26"/>
    </row>
    <row r="66" spans="1:16" s="274" customFormat="1" ht="31.5" customHeight="1">
      <c r="A66" s="10"/>
      <c r="B66" s="362"/>
      <c r="C66" s="234"/>
      <c r="D66" s="241" t="s">
        <v>260</v>
      </c>
      <c r="E66" s="322"/>
      <c r="F66" s="350"/>
      <c r="G66" s="310"/>
      <c r="H66" s="368"/>
      <c r="I66" s="282"/>
      <c r="J66" s="324"/>
      <c r="K66" s="139"/>
      <c r="L66" s="282"/>
      <c r="M66" s="324"/>
      <c r="N66" s="26"/>
      <c r="O66" s="95"/>
      <c r="P66" s="26"/>
    </row>
    <row r="67" spans="1:16" s="274" customFormat="1" ht="15.95" customHeight="1">
      <c r="A67" s="10"/>
      <c r="B67" s="362"/>
      <c r="C67" s="234" t="s">
        <v>260</v>
      </c>
      <c r="D67" s="241" t="s">
        <v>328</v>
      </c>
      <c r="E67" s="360"/>
      <c r="F67" s="328"/>
      <c r="G67" s="310"/>
      <c r="H67" s="368"/>
      <c r="I67" s="282"/>
      <c r="J67" s="324"/>
      <c r="K67" s="139"/>
      <c r="L67" s="282"/>
      <c r="M67" s="324"/>
      <c r="N67" s="26"/>
      <c r="O67" s="273"/>
      <c r="P67" s="26"/>
    </row>
    <row r="68" spans="1:16" s="274" customFormat="1" ht="15.95" customHeight="1">
      <c r="A68" s="10"/>
      <c r="B68" s="56"/>
      <c r="C68" s="47"/>
      <c r="D68" s="196"/>
      <c r="E68" s="296"/>
      <c r="F68" s="213"/>
      <c r="G68" s="57"/>
      <c r="H68" s="281"/>
      <c r="I68" s="275"/>
      <c r="J68" s="95"/>
      <c r="K68" s="139"/>
      <c r="L68" s="275"/>
      <c r="M68" s="95"/>
      <c r="N68" s="26"/>
      <c r="O68" s="273"/>
      <c r="P68" s="26"/>
    </row>
    <row r="69" spans="1:16" s="274" customFormat="1" ht="15.95" customHeight="1">
      <c r="A69" s="10"/>
      <c r="B69" s="58"/>
      <c r="C69" s="278"/>
      <c r="D69" s="40"/>
      <c r="E69" s="281"/>
      <c r="F69" s="275"/>
      <c r="G69" s="214"/>
      <c r="H69" s="281"/>
      <c r="I69" s="275"/>
      <c r="J69" s="284"/>
      <c r="K69" s="139"/>
      <c r="L69" s="275"/>
      <c r="M69" s="273"/>
      <c r="N69" s="26"/>
      <c r="O69" s="94"/>
      <c r="P69" s="26"/>
    </row>
    <row r="70" spans="1:16" s="274" customFormat="1" ht="15.95" customHeight="1">
      <c r="A70" s="10"/>
      <c r="B70" s="58"/>
      <c r="C70" s="278"/>
      <c r="D70" s="40"/>
      <c r="E70" s="281"/>
      <c r="F70" s="275"/>
      <c r="G70" s="214"/>
      <c r="H70" s="281"/>
      <c r="I70" s="275"/>
      <c r="J70" s="284"/>
      <c r="K70" s="139"/>
      <c r="L70" s="275"/>
      <c r="M70" s="273"/>
      <c r="N70" s="26"/>
      <c r="O70" s="363" t="s">
        <v>54</v>
      </c>
      <c r="P70" s="26"/>
    </row>
    <row r="71" spans="1:16" s="13" customFormat="1">
      <c r="A71" s="25"/>
      <c r="B71" s="86"/>
      <c r="C71" s="88"/>
      <c r="D71" s="88"/>
      <c r="E71" s="118"/>
      <c r="F71" s="45"/>
      <c r="G71" s="89"/>
      <c r="H71" s="138"/>
      <c r="I71" s="16"/>
      <c r="J71" s="94"/>
      <c r="K71" s="138"/>
      <c r="L71" s="16"/>
      <c r="M71" s="94"/>
      <c r="N71" s="16"/>
      <c r="O71" s="324"/>
      <c r="P71" s="16"/>
    </row>
    <row r="72" spans="1:16" s="274" customFormat="1" ht="19.5" customHeight="1">
      <c r="A72" s="10"/>
      <c r="B72" s="326" t="s">
        <v>103</v>
      </c>
      <c r="C72" s="327"/>
      <c r="D72" s="328"/>
      <c r="E72" s="120"/>
      <c r="F72" s="92"/>
      <c r="G72" s="184" t="s">
        <v>52</v>
      </c>
      <c r="H72" s="139"/>
      <c r="I72" s="39"/>
      <c r="J72" s="215"/>
      <c r="K72" s="139"/>
      <c r="L72" s="39"/>
      <c r="M72" s="363" t="s">
        <v>54</v>
      </c>
      <c r="N72" s="16"/>
      <c r="O72" s="324"/>
      <c r="P72" s="16"/>
    </row>
    <row r="73" spans="1:16" s="274" customFormat="1" ht="24" customHeight="1">
      <c r="A73" s="10"/>
      <c r="B73" s="361">
        <f>SUM(E74:E76)</f>
        <v>0</v>
      </c>
      <c r="C73" s="186" t="s">
        <v>104</v>
      </c>
      <c r="D73" s="186" t="s">
        <v>104</v>
      </c>
      <c r="E73" s="191"/>
      <c r="F73" s="203"/>
      <c r="G73" s="211"/>
      <c r="H73" s="139"/>
      <c r="I73" s="39"/>
      <c r="J73" s="216"/>
      <c r="K73" s="139"/>
      <c r="L73" s="39"/>
      <c r="M73" s="324"/>
      <c r="N73" s="26"/>
      <c r="O73" s="324"/>
      <c r="P73" s="26"/>
    </row>
    <row r="74" spans="1:16" s="274" customFormat="1" ht="15.95" customHeight="1">
      <c r="A74" s="10"/>
      <c r="B74" s="362"/>
      <c r="C74" s="241" t="s">
        <v>261</v>
      </c>
      <c r="D74" s="241" t="s">
        <v>329</v>
      </c>
      <c r="E74" s="321">
        <f>IF(F74="Consistently Demonstrates",4,IF(F74="Sometimes Demonstrates",3,IF(F74="Improvement Needed",2,0)))</f>
        <v>0</v>
      </c>
      <c r="F74" s="345" t="s">
        <v>54</v>
      </c>
      <c r="G74" s="355"/>
      <c r="H74" s="321">
        <f>IF(J74="Consistently Demonstrates",4,IF(J74="Sometimes Demonstrates",3,IF(J74="Improvement Needed",2,0)))</f>
        <v>0</v>
      </c>
      <c r="I74" s="275"/>
      <c r="J74" s="323" t="s">
        <v>54</v>
      </c>
      <c r="K74" s="139"/>
      <c r="L74" s="275"/>
      <c r="M74" s="324"/>
      <c r="N74" s="26"/>
      <c r="O74" s="324"/>
      <c r="P74" s="26"/>
    </row>
    <row r="75" spans="1:16" s="274" customFormat="1" ht="15.95" customHeight="1">
      <c r="A75" s="10"/>
      <c r="B75" s="362"/>
      <c r="C75" s="241" t="s">
        <v>263</v>
      </c>
      <c r="D75" s="241" t="s">
        <v>330</v>
      </c>
      <c r="E75" s="322"/>
      <c r="F75" s="350"/>
      <c r="G75" s="310"/>
      <c r="H75" s="322"/>
      <c r="I75" s="275"/>
      <c r="J75" s="324"/>
      <c r="K75" s="139"/>
      <c r="L75" s="275"/>
      <c r="M75" s="324"/>
      <c r="N75" s="26"/>
      <c r="O75" s="324"/>
      <c r="P75" s="26"/>
    </row>
    <row r="76" spans="1:16" s="274" customFormat="1" ht="15.95" customHeight="1">
      <c r="A76" s="10"/>
      <c r="B76" s="362"/>
      <c r="C76" s="241" t="s">
        <v>264</v>
      </c>
      <c r="D76" s="241"/>
      <c r="E76" s="322"/>
      <c r="F76" s="328"/>
      <c r="G76" s="310"/>
      <c r="H76" s="322"/>
      <c r="I76" s="275"/>
      <c r="J76" s="324"/>
      <c r="K76" s="139"/>
      <c r="L76" s="275"/>
      <c r="M76" s="324"/>
      <c r="N76" s="26"/>
      <c r="O76" s="324"/>
      <c r="P76" s="26"/>
    </row>
    <row r="77" spans="1:16" s="274" customFormat="1" ht="15.95" customHeight="1">
      <c r="A77" s="10"/>
      <c r="B77" s="362"/>
      <c r="C77" s="205"/>
      <c r="D77" s="205"/>
      <c r="E77" s="204"/>
      <c r="F77" s="92"/>
      <c r="G77" s="310"/>
      <c r="H77" s="204"/>
      <c r="I77" s="92"/>
      <c r="J77" s="215"/>
      <c r="K77" s="140"/>
      <c r="L77" s="92"/>
      <c r="M77" s="324"/>
      <c r="N77" s="278"/>
      <c r="O77" s="324"/>
      <c r="P77" s="278"/>
    </row>
    <row r="78" spans="1:16" s="274" customFormat="1" ht="24" customHeight="1">
      <c r="A78" s="10"/>
      <c r="B78" s="361">
        <f>SUM(E79:E82)</f>
        <v>0</v>
      </c>
      <c r="C78" s="186" t="s">
        <v>112</v>
      </c>
      <c r="D78" s="186" t="s">
        <v>112</v>
      </c>
      <c r="E78" s="191"/>
      <c r="F78" s="203"/>
      <c r="G78" s="310"/>
      <c r="H78" s="191"/>
      <c r="I78" s="192"/>
      <c r="J78" s="216"/>
      <c r="K78" s="139"/>
      <c r="L78" s="192"/>
      <c r="M78" s="324"/>
      <c r="N78" s="26"/>
      <c r="O78" s="324"/>
      <c r="P78" s="26"/>
    </row>
    <row r="79" spans="1:16" s="274" customFormat="1" ht="15.95" customHeight="1">
      <c r="A79" s="10"/>
      <c r="B79" s="362"/>
      <c r="C79" s="241" t="s">
        <v>265</v>
      </c>
      <c r="D79" s="241" t="s">
        <v>331</v>
      </c>
      <c r="E79" s="321">
        <f>IF(F79="Consistently Demonstrates",4,IF(F79="Sometimes Demonstrates",3,IF(F79="Improvement Needed",2,0)))</f>
        <v>0</v>
      </c>
      <c r="F79" s="345" t="s">
        <v>54</v>
      </c>
      <c r="G79" s="310"/>
      <c r="H79" s="321">
        <f>IF(J79="Consistently Demonstrates",4,IF(J79="Sometimes Demonstrates",3,IF(J79="Improvement Needed",2,0)))</f>
        <v>0</v>
      </c>
      <c r="I79" s="275"/>
      <c r="J79" s="323" t="s">
        <v>54</v>
      </c>
      <c r="K79" s="321">
        <f>IF(M72="Consistently Demonstrates",4,IF(M72="Sometimes Demonstrates",3,IF(M72="Improvement Needed",2,0)))</f>
        <v>0</v>
      </c>
      <c r="L79" s="275"/>
      <c r="M79" s="324"/>
      <c r="N79" s="26"/>
      <c r="O79" s="324"/>
      <c r="P79" s="26"/>
    </row>
    <row r="80" spans="1:16" s="274" customFormat="1" ht="31.5" customHeight="1">
      <c r="A80" s="10"/>
      <c r="B80" s="362"/>
      <c r="C80" s="241" t="s">
        <v>266</v>
      </c>
      <c r="D80" s="241" t="s">
        <v>332</v>
      </c>
      <c r="E80" s="322"/>
      <c r="F80" s="350"/>
      <c r="G80" s="310"/>
      <c r="H80" s="322"/>
      <c r="I80" s="275"/>
      <c r="J80" s="324"/>
      <c r="K80" s="322"/>
      <c r="L80" s="275"/>
      <c r="M80" s="324"/>
      <c r="N80" s="26"/>
      <c r="O80" s="324"/>
      <c r="P80" s="26"/>
    </row>
    <row r="81" spans="1:16" s="274" customFormat="1" ht="15.95" customHeight="1">
      <c r="A81" s="10"/>
      <c r="B81" s="362"/>
      <c r="C81" s="241" t="s">
        <v>267</v>
      </c>
      <c r="D81" s="241"/>
      <c r="E81" s="322"/>
      <c r="F81" s="350"/>
      <c r="G81" s="310"/>
      <c r="H81" s="322"/>
      <c r="I81" s="275"/>
      <c r="J81" s="324"/>
      <c r="K81" s="322"/>
      <c r="L81" s="275"/>
      <c r="M81" s="324"/>
      <c r="N81" s="26"/>
      <c r="O81" s="324"/>
      <c r="P81" s="26"/>
    </row>
    <row r="82" spans="1:16" s="274" customFormat="1" ht="15.95" customHeight="1">
      <c r="A82" s="10"/>
      <c r="B82" s="362"/>
      <c r="C82" s="241" t="s">
        <v>268</v>
      </c>
      <c r="D82" s="241"/>
      <c r="E82" s="322"/>
      <c r="F82" s="328"/>
      <c r="G82" s="310"/>
      <c r="H82" s="322"/>
      <c r="I82" s="275"/>
      <c r="J82" s="324"/>
      <c r="K82" s="322"/>
      <c r="L82" s="275"/>
      <c r="M82" s="324"/>
      <c r="N82" s="26"/>
      <c r="O82" s="324"/>
      <c r="P82" s="26"/>
    </row>
    <row r="83" spans="1:16" s="274" customFormat="1" ht="15.95" customHeight="1">
      <c r="A83" s="10"/>
      <c r="B83" s="290"/>
      <c r="C83" s="205"/>
      <c r="D83" s="205"/>
      <c r="E83" s="281"/>
      <c r="F83" s="92"/>
      <c r="G83" s="310"/>
      <c r="H83" s="281"/>
      <c r="I83" s="275"/>
      <c r="J83" s="215"/>
      <c r="K83" s="139"/>
      <c r="L83" s="275"/>
      <c r="M83" s="324"/>
      <c r="N83" s="26"/>
      <c r="O83" s="324"/>
      <c r="P83" s="26"/>
    </row>
    <row r="84" spans="1:16" s="274" customFormat="1" ht="24" customHeight="1">
      <c r="A84" s="10"/>
      <c r="B84" s="104"/>
      <c r="C84" s="186" t="s">
        <v>115</v>
      </c>
      <c r="D84" s="186" t="s">
        <v>115</v>
      </c>
      <c r="E84" s="191"/>
      <c r="F84" s="203"/>
      <c r="G84" s="310"/>
      <c r="H84" s="191"/>
      <c r="I84" s="192"/>
      <c r="J84" s="216"/>
      <c r="K84" s="139"/>
      <c r="L84" s="192"/>
      <c r="M84" s="324"/>
      <c r="N84" s="26"/>
      <c r="O84" s="324"/>
      <c r="P84" s="26"/>
    </row>
    <row r="85" spans="1:16" s="274" customFormat="1" ht="27.95" customHeight="1">
      <c r="A85" s="10"/>
      <c r="B85" s="361">
        <f>SUM(E85:E86)</f>
        <v>0</v>
      </c>
      <c r="C85" s="243" t="s">
        <v>269</v>
      </c>
      <c r="D85" s="241" t="s">
        <v>333</v>
      </c>
      <c r="E85" s="321">
        <f>IF(F85="Consistently Demonstrates",4,IF(F85="Sometimes Demonstrates",3,IF(F85="Improvement Needed",2,0)))</f>
        <v>0</v>
      </c>
      <c r="F85" s="345" t="s">
        <v>54</v>
      </c>
      <c r="G85" s="310"/>
      <c r="H85" s="321">
        <f>IF(J85="Consistently Demonstrates",4,IF(J85="Sometimes Demonstrates",3,IF(J85="Improvement Needed",2,0)))</f>
        <v>0</v>
      </c>
      <c r="I85" s="275"/>
      <c r="J85" s="323" t="s">
        <v>54</v>
      </c>
      <c r="K85" s="139"/>
      <c r="L85" s="275"/>
      <c r="M85" s="324"/>
      <c r="N85" s="26"/>
      <c r="O85" s="364"/>
      <c r="P85" s="26"/>
    </row>
    <row r="86" spans="1:16" s="274" customFormat="1" ht="15.95" customHeight="1">
      <c r="A86" s="10"/>
      <c r="B86" s="362"/>
      <c r="C86" s="241" t="s">
        <v>270</v>
      </c>
      <c r="D86" s="241" t="s">
        <v>334</v>
      </c>
      <c r="E86" s="322"/>
      <c r="F86" s="328"/>
      <c r="G86" s="310"/>
      <c r="H86" s="322"/>
      <c r="I86" s="275"/>
      <c r="J86" s="324"/>
      <c r="K86" s="139"/>
      <c r="L86" s="275"/>
      <c r="M86" s="324"/>
      <c r="N86" s="26"/>
      <c r="O86" s="99"/>
      <c r="P86" s="26"/>
    </row>
    <row r="87" spans="1:16" s="274" customFormat="1" ht="15.95" customHeight="1">
      <c r="A87" s="10"/>
      <c r="B87" s="362"/>
      <c r="C87" s="241"/>
      <c r="D87" s="241" t="s">
        <v>335</v>
      </c>
      <c r="E87" s="204"/>
      <c r="F87" s="92"/>
      <c r="G87" s="310"/>
      <c r="H87" s="204"/>
      <c r="I87" s="92"/>
      <c r="J87" s="215"/>
      <c r="K87" s="140"/>
      <c r="L87" s="92"/>
      <c r="M87" s="324"/>
      <c r="N87" s="278"/>
      <c r="O87" s="277" t="s">
        <v>121</v>
      </c>
      <c r="P87" s="278"/>
    </row>
    <row r="88" spans="1:16" s="274" customFormat="1" ht="33.950000000000003" customHeight="1">
      <c r="A88" s="10"/>
      <c r="B88" s="104"/>
      <c r="C88" s="205"/>
      <c r="D88" s="205"/>
      <c r="E88" s="281"/>
      <c r="F88" s="92"/>
      <c r="G88" s="310"/>
      <c r="H88" s="281"/>
      <c r="I88" s="275"/>
      <c r="J88" s="215"/>
      <c r="K88" s="139"/>
      <c r="L88" s="275"/>
      <c r="M88" s="324"/>
      <c r="N88" s="26"/>
      <c r="O88" s="356" t="e">
        <f>AVERAGE(M13:M85)</f>
        <v>#DIV/0!</v>
      </c>
      <c r="P88" s="26"/>
    </row>
    <row r="89" spans="1:16" s="274" customFormat="1" ht="18.95" customHeight="1">
      <c r="A89" s="10"/>
      <c r="B89" s="385">
        <f>SUM(E90:E93)</f>
        <v>0</v>
      </c>
      <c r="C89" s="186" t="s">
        <v>302</v>
      </c>
      <c r="D89" s="186" t="s">
        <v>157</v>
      </c>
      <c r="E89" s="281"/>
      <c r="F89" s="92"/>
      <c r="G89" s="310"/>
      <c r="H89" s="281"/>
      <c r="I89" s="275"/>
      <c r="J89" s="215"/>
      <c r="K89" s="139"/>
      <c r="L89" s="275"/>
      <c r="M89" s="324"/>
      <c r="N89" s="26"/>
      <c r="O89" s="350"/>
      <c r="P89" s="26"/>
    </row>
    <row r="90" spans="1:16" s="274" customFormat="1" ht="45" customHeight="1">
      <c r="A90" s="10"/>
      <c r="B90" s="362"/>
      <c r="C90" s="241" t="s">
        <v>274</v>
      </c>
      <c r="D90" s="241" t="s">
        <v>336</v>
      </c>
      <c r="E90" s="321">
        <f>IF(F90="Consistently Demonstrates",4,IF(F90="Sometimes Demonstrates",3,IF(F90="Improvement Needed",2,0)))</f>
        <v>0</v>
      </c>
      <c r="F90" s="345" t="s">
        <v>54</v>
      </c>
      <c r="G90" s="310"/>
      <c r="H90" s="321">
        <f>IF(J90="Consistently Demonstrates",4,IF(J90="Sometimes Demonstrates",3,IF(J90="Improvement Needed",2,0)))</f>
        <v>0</v>
      </c>
      <c r="I90" s="275"/>
      <c r="J90" s="323" t="s">
        <v>54</v>
      </c>
      <c r="K90" s="139"/>
      <c r="L90" s="275"/>
      <c r="M90" s="324"/>
      <c r="N90" s="26"/>
      <c r="O90" s="328"/>
      <c r="P90" s="26"/>
    </row>
    <row r="91" spans="1:16" s="274" customFormat="1" ht="30" customHeight="1">
      <c r="A91" s="10"/>
      <c r="B91" s="362"/>
      <c r="C91" s="241" t="s">
        <v>275</v>
      </c>
      <c r="D91" s="241" t="s">
        <v>337</v>
      </c>
      <c r="E91" s="322"/>
      <c r="F91" s="350"/>
      <c r="G91" s="310"/>
      <c r="H91" s="322"/>
      <c r="I91" s="275"/>
      <c r="J91" s="324"/>
      <c r="K91" s="139"/>
      <c r="L91" s="275"/>
      <c r="M91" s="324"/>
      <c r="N91" s="26"/>
      <c r="O91" s="278"/>
      <c r="P91" s="26"/>
    </row>
    <row r="92" spans="1:16" s="274" customFormat="1" ht="30" customHeight="1">
      <c r="A92" s="10"/>
      <c r="B92" s="362"/>
      <c r="C92" s="241" t="s">
        <v>276</v>
      </c>
      <c r="D92" s="241"/>
      <c r="E92" s="322"/>
      <c r="F92" s="350"/>
      <c r="G92" s="310"/>
      <c r="H92" s="322"/>
      <c r="I92" s="275"/>
      <c r="J92" s="324"/>
      <c r="K92" s="139"/>
      <c r="L92" s="275"/>
      <c r="M92" s="324"/>
      <c r="N92" s="26"/>
      <c r="O92" s="278"/>
      <c r="P92" s="26"/>
    </row>
    <row r="93" spans="1:16" s="274" customFormat="1">
      <c r="A93" s="10"/>
      <c r="B93" s="362"/>
      <c r="C93" s="205"/>
      <c r="D93" s="241"/>
      <c r="E93" s="322"/>
      <c r="F93" s="328"/>
      <c r="G93" s="310"/>
      <c r="H93" s="322"/>
      <c r="I93" s="275"/>
      <c r="J93" s="324"/>
      <c r="K93" s="139"/>
      <c r="L93" s="275"/>
      <c r="M93" s="324"/>
      <c r="N93" s="26"/>
      <c r="O93" s="278"/>
      <c r="P93" s="26"/>
    </row>
    <row r="94" spans="1:16" s="274" customFormat="1" ht="32.1" customHeight="1">
      <c r="A94" s="10"/>
      <c r="B94" s="386"/>
      <c r="C94" s="240"/>
      <c r="D94" s="244"/>
      <c r="E94" s="218"/>
      <c r="F94" s="178"/>
      <c r="G94" s="179"/>
      <c r="H94" s="219"/>
      <c r="I94" s="220"/>
      <c r="J94" s="221"/>
      <c r="K94" s="140"/>
      <c r="L94" s="220"/>
      <c r="M94" s="364"/>
      <c r="N94" s="278"/>
      <c r="O94" s="94"/>
      <c r="P94" s="278"/>
    </row>
    <row r="95" spans="1:16" s="274" customFormat="1" ht="15.95" customHeight="1">
      <c r="A95" s="10"/>
      <c r="B95" s="376"/>
      <c r="C95" s="377"/>
      <c r="D95" s="377"/>
      <c r="E95" s="140"/>
      <c r="F95" s="40"/>
      <c r="G95" s="40"/>
      <c r="H95" s="140"/>
      <c r="I95" s="40"/>
      <c r="J95" s="98"/>
      <c r="K95" s="121"/>
      <c r="L95" s="278"/>
      <c r="M95" s="99"/>
      <c r="O95" s="51"/>
    </row>
    <row r="96" spans="1:16" s="274" customFormat="1" ht="19.5" customHeight="1">
      <c r="A96" s="10"/>
      <c r="B96" s="373" t="s">
        <v>121</v>
      </c>
      <c r="C96" s="327"/>
      <c r="D96" s="328"/>
      <c r="E96" s="121"/>
      <c r="F96" s="278"/>
      <c r="G96" s="278"/>
      <c r="H96" s="121"/>
      <c r="I96" s="278"/>
      <c r="J96" s="277" t="s">
        <v>121</v>
      </c>
      <c r="K96" s="121"/>
      <c r="L96" s="278"/>
      <c r="M96" s="277" t="s">
        <v>121</v>
      </c>
      <c r="N96" s="278"/>
      <c r="O96" s="51"/>
      <c r="P96" s="278"/>
    </row>
    <row r="97" spans="1:16" s="274" customFormat="1" ht="15.95" customHeight="1">
      <c r="A97" s="10"/>
      <c r="B97" s="356">
        <f>AVERAGE(E13:E94)</f>
        <v>0</v>
      </c>
      <c r="C97" s="66"/>
      <c r="D97" s="351" t="s">
        <v>122</v>
      </c>
      <c r="E97" s="121"/>
      <c r="F97" s="278"/>
      <c r="G97" s="278"/>
      <c r="H97" s="121"/>
      <c r="I97" s="278"/>
      <c r="J97" s="356">
        <f>AVERAGE(H13:H94)</f>
        <v>0</v>
      </c>
      <c r="K97" s="121"/>
      <c r="L97" s="278"/>
      <c r="M97" s="356">
        <f>AVERAGE(K13:K94)</f>
        <v>0</v>
      </c>
      <c r="N97" s="278"/>
      <c r="O97" s="283" t="s">
        <v>127</v>
      </c>
      <c r="P97" s="278"/>
    </row>
    <row r="98" spans="1:16" s="274" customFormat="1" ht="15.95" customHeight="1">
      <c r="A98" s="10"/>
      <c r="B98" s="350"/>
      <c r="C98" s="66"/>
      <c r="D98" s="350"/>
      <c r="E98" s="121"/>
      <c r="F98" s="278"/>
      <c r="G98" s="278"/>
      <c r="H98" s="121"/>
      <c r="I98" s="278"/>
      <c r="J98" s="350"/>
      <c r="K98" s="121"/>
      <c r="L98" s="278"/>
      <c r="M98" s="350"/>
      <c r="N98" s="93"/>
      <c r="O98" s="283"/>
      <c r="P98" s="93"/>
    </row>
    <row r="99" spans="1:16" s="274" customFormat="1" ht="15.95" customHeight="1">
      <c r="A99" s="10"/>
      <c r="B99" s="328"/>
      <c r="C99" s="66"/>
      <c r="D99" s="350"/>
      <c r="E99" s="121"/>
      <c r="F99" s="278"/>
      <c r="G99" s="278"/>
      <c r="H99" s="121"/>
      <c r="I99" s="278"/>
      <c r="J99" s="328"/>
      <c r="K99" s="121"/>
      <c r="L99" s="278"/>
      <c r="M99" s="328"/>
      <c r="N99" s="278"/>
      <c r="O99" s="283"/>
      <c r="P99" s="278"/>
    </row>
    <row r="100" spans="1:16" s="274" customFormat="1" ht="15.95" customHeight="1">
      <c r="A100" s="10"/>
      <c r="B100" s="67"/>
      <c r="C100" s="66"/>
      <c r="D100" s="328"/>
      <c r="E100" s="121"/>
      <c r="F100" s="278"/>
      <c r="G100" s="278"/>
      <c r="H100" s="121"/>
      <c r="I100" s="278"/>
      <c r="J100" s="278"/>
      <c r="K100" s="121"/>
      <c r="L100" s="278"/>
      <c r="M100" s="278"/>
      <c r="N100" s="278"/>
      <c r="O100" s="283"/>
      <c r="P100" s="278"/>
    </row>
    <row r="101" spans="1:16" s="274" customFormat="1" ht="15.95" customHeight="1">
      <c r="B101" s="32"/>
      <c r="C101" s="278"/>
      <c r="D101" s="33"/>
      <c r="E101" s="121"/>
      <c r="F101" s="278"/>
      <c r="G101" s="278"/>
      <c r="H101" s="121"/>
      <c r="I101" s="278"/>
      <c r="J101" s="278"/>
      <c r="K101" s="121"/>
      <c r="L101" s="278"/>
      <c r="M101" s="278"/>
      <c r="N101" s="278"/>
      <c r="O101" s="283" t="s">
        <v>127</v>
      </c>
      <c r="P101" s="278"/>
    </row>
    <row r="102" spans="1:16" s="274" customFormat="1" ht="15.95" customHeight="1">
      <c r="B102" s="101"/>
      <c r="C102" s="278"/>
      <c r="D102" s="33"/>
      <c r="E102" s="121"/>
      <c r="F102" s="278"/>
      <c r="G102" s="278"/>
      <c r="H102" s="121"/>
      <c r="I102" s="278"/>
      <c r="J102" s="278"/>
      <c r="K102" s="121"/>
      <c r="L102" s="278"/>
      <c r="M102" s="278"/>
      <c r="N102" s="278"/>
      <c r="O102" s="100"/>
      <c r="P102" s="278"/>
    </row>
    <row r="103" spans="1:16" s="274" customFormat="1" ht="19.5" customHeight="1">
      <c r="B103" s="86"/>
      <c r="C103" s="88"/>
      <c r="D103" s="88"/>
      <c r="E103" s="118"/>
      <c r="F103" s="45"/>
      <c r="G103" s="89"/>
      <c r="H103" s="138"/>
      <c r="I103" s="16"/>
      <c r="J103" s="94"/>
      <c r="K103" s="138"/>
      <c r="L103" s="16"/>
      <c r="M103" s="94"/>
      <c r="N103" s="14"/>
      <c r="O103" s="98"/>
      <c r="P103" s="14"/>
    </row>
    <row r="104" spans="1:16" s="274" customFormat="1" ht="39" customHeight="1">
      <c r="A104" s="10"/>
      <c r="B104" s="326" t="s">
        <v>123</v>
      </c>
      <c r="C104" s="327"/>
      <c r="D104" s="328"/>
      <c r="E104" s="122"/>
      <c r="F104" s="14"/>
      <c r="G104" s="184" t="s">
        <v>52</v>
      </c>
      <c r="H104" s="140"/>
      <c r="I104" s="40"/>
      <c r="J104" s="51"/>
      <c r="K104" s="140"/>
      <c r="L104" s="40"/>
      <c r="M104" s="51"/>
      <c r="N104" s="14"/>
      <c r="O104" s="253" t="s">
        <v>132</v>
      </c>
      <c r="P104" s="14"/>
    </row>
    <row r="105" spans="1:16" s="274" customFormat="1" ht="18" customHeight="1">
      <c r="A105" s="10"/>
      <c r="B105" s="30"/>
      <c r="C105" s="34"/>
      <c r="D105" s="186" t="s">
        <v>124</v>
      </c>
      <c r="E105" s="121"/>
      <c r="F105" s="40"/>
      <c r="G105" s="346"/>
      <c r="H105" s="140"/>
      <c r="I105" s="40"/>
      <c r="J105" s="51"/>
      <c r="K105" s="140"/>
      <c r="L105" s="40"/>
      <c r="M105" s="51"/>
      <c r="N105" s="278"/>
      <c r="O105" s="71">
        <f>AVERAGE(M97:M101)</f>
        <v>0</v>
      </c>
      <c r="P105" s="278"/>
    </row>
    <row r="106" spans="1:16" s="274" customFormat="1" ht="18" customHeight="1">
      <c r="A106" s="10"/>
      <c r="B106" s="70">
        <f>E106</f>
        <v>0</v>
      </c>
      <c r="C106" s="278" t="s">
        <v>278</v>
      </c>
      <c r="D106" s="40" t="s">
        <v>338</v>
      </c>
      <c r="E106" s="107">
        <f>IF(F106="Meets",2,(IF(F106="Does Not Meet Yet",1,0)))</f>
        <v>0</v>
      </c>
      <c r="F106" s="222" t="s">
        <v>127</v>
      </c>
      <c r="G106" s="310"/>
      <c r="H106" s="107">
        <f>IF(J106="Meets",2,(IF(J106="Does Not Meet Yet",1,0)))</f>
        <v>0</v>
      </c>
      <c r="I106" s="35"/>
      <c r="J106" s="283" t="s">
        <v>127</v>
      </c>
      <c r="K106" s="107">
        <f>IF(M106="Meets",2,(IF(M106="Does Not Meet Yet",1,0)))</f>
        <v>0</v>
      </c>
      <c r="L106" s="35"/>
      <c r="M106" s="283" t="s">
        <v>127</v>
      </c>
      <c r="N106" s="26"/>
      <c r="O106" s="18"/>
      <c r="P106" s="26"/>
    </row>
    <row r="107" spans="1:16" s="274" customFormat="1" ht="18" customHeight="1">
      <c r="A107" s="10"/>
      <c r="B107" s="70">
        <f>E107</f>
        <v>0</v>
      </c>
      <c r="C107" s="278" t="s">
        <v>280</v>
      </c>
      <c r="D107" s="40" t="s">
        <v>280</v>
      </c>
      <c r="E107" s="107">
        <f>IF(F107="Meets",2,(IF(F107="Does Not Meet Yet",1,0)))</f>
        <v>0</v>
      </c>
      <c r="F107" s="222" t="s">
        <v>127</v>
      </c>
      <c r="G107" s="310"/>
      <c r="H107" s="107">
        <f>IF(J107="Meets",2,(IF(J107="Does Not Meet Yet",1,0)))</f>
        <v>0</v>
      </c>
      <c r="I107" s="35"/>
      <c r="J107" s="283" t="s">
        <v>127</v>
      </c>
      <c r="K107" s="107">
        <f>IF(M107="Meets",2,(IF(M107="Does Not Meet Yet",1,0)))</f>
        <v>0</v>
      </c>
      <c r="L107" s="35"/>
      <c r="M107" s="283" t="s">
        <v>127</v>
      </c>
      <c r="N107" s="26"/>
      <c r="O107" s="1"/>
      <c r="P107" s="26"/>
    </row>
    <row r="108" spans="1:16" s="274" customFormat="1" ht="18" customHeight="1">
      <c r="A108" s="10"/>
      <c r="B108" s="70">
        <f>E108</f>
        <v>0</v>
      </c>
      <c r="C108" s="278" t="s">
        <v>280</v>
      </c>
      <c r="D108" s="40" t="s">
        <v>339</v>
      </c>
      <c r="E108" s="107">
        <f>IF(F108="Meets",2,(IF(F108="Does Not Meet Yet",1,0)))</f>
        <v>0</v>
      </c>
      <c r="F108" s="222" t="s">
        <v>127</v>
      </c>
      <c r="G108" s="310"/>
      <c r="H108" s="107">
        <f>IF(J108="Meets",2,(IF(J108="Does Not Meet Yet",1,0)))</f>
        <v>0</v>
      </c>
      <c r="I108" s="35"/>
      <c r="J108" s="283" t="s">
        <v>127</v>
      </c>
      <c r="K108" s="107">
        <f>IF(M108="Meets",2,(IF(M108="Does Not Meet Yet",1,0)))</f>
        <v>0</v>
      </c>
      <c r="L108" s="35"/>
      <c r="M108" s="283" t="s">
        <v>127</v>
      </c>
      <c r="N108" s="26"/>
      <c r="O108" s="1"/>
      <c r="P108" s="26"/>
    </row>
    <row r="109" spans="1:16" s="274" customFormat="1" ht="18" customHeight="1">
      <c r="A109" s="10"/>
      <c r="B109" s="70"/>
      <c r="C109" s="278"/>
      <c r="D109" s="40"/>
      <c r="E109" s="107"/>
      <c r="F109" s="222"/>
      <c r="G109" s="310"/>
      <c r="H109" s="107"/>
      <c r="I109" s="35"/>
      <c r="J109" s="283"/>
      <c r="K109" s="107"/>
      <c r="L109" s="35"/>
      <c r="M109" s="283"/>
      <c r="N109" s="26"/>
      <c r="P109" s="26"/>
    </row>
    <row r="110" spans="1:16" s="274" customFormat="1" ht="18" customHeight="1">
      <c r="A110" s="10"/>
      <c r="B110" s="69"/>
      <c r="C110" s="13"/>
      <c r="D110" s="186" t="s">
        <v>128</v>
      </c>
      <c r="E110" s="121"/>
      <c r="F110" s="222"/>
      <c r="G110" s="310"/>
      <c r="H110" s="121"/>
      <c r="I110" s="278"/>
      <c r="J110" s="283"/>
      <c r="K110" s="121"/>
      <c r="L110" s="278"/>
      <c r="M110" s="283"/>
      <c r="N110" s="278"/>
      <c r="P110" s="278"/>
    </row>
    <row r="111" spans="1:16" s="274" customFormat="1" ht="18" customHeight="1">
      <c r="A111" s="10"/>
      <c r="B111" s="70">
        <f>E111</f>
        <v>0</v>
      </c>
      <c r="C111" s="278" t="s">
        <v>282</v>
      </c>
      <c r="D111" s="40" t="s">
        <v>282</v>
      </c>
      <c r="E111" s="107">
        <f>IF(F111="Meets",2,(IF(F111="Does Not Meet Yet",1,0)))</f>
        <v>0</v>
      </c>
      <c r="F111" s="222" t="s">
        <v>127</v>
      </c>
      <c r="G111" s="310"/>
      <c r="H111" s="107">
        <f>IF(J111="Meets",2,(IF(J111="Does Not Meet Yet",1,0)))</f>
        <v>0</v>
      </c>
      <c r="I111" s="35"/>
      <c r="J111" s="283" t="s">
        <v>127</v>
      </c>
      <c r="K111" s="107">
        <f>IF(M111="Meets",2,(IF(M111="Does Not Meet Yet",1,0)))</f>
        <v>0</v>
      </c>
      <c r="L111" s="35"/>
      <c r="M111" s="283" t="s">
        <v>127</v>
      </c>
      <c r="N111" s="26"/>
      <c r="P111" s="26"/>
    </row>
    <row r="112" spans="1:16" s="274" customFormat="1" ht="18" customHeight="1">
      <c r="A112" s="10"/>
      <c r="B112" s="70">
        <f>E112</f>
        <v>0</v>
      </c>
      <c r="C112" s="278" t="s">
        <v>283</v>
      </c>
      <c r="D112" s="40" t="s">
        <v>340</v>
      </c>
      <c r="E112" s="107">
        <f>IF(F112="Meets",2,(IF(F112="Does Not Meet Yet",1,0)))</f>
        <v>0</v>
      </c>
      <c r="F112" s="222" t="s">
        <v>127</v>
      </c>
      <c r="G112" s="310"/>
      <c r="H112" s="107">
        <f>IF(J112="Meets",2,(IF(J112="Does Not Meet Yet",1,0)))</f>
        <v>0</v>
      </c>
      <c r="I112" s="35"/>
      <c r="J112" s="283" t="s">
        <v>127</v>
      </c>
      <c r="K112" s="107">
        <f>IF(M112="Meets",2,(IF(M112="Does Not Meet Yet",1,0)))</f>
        <v>0</v>
      </c>
      <c r="L112" s="35"/>
      <c r="M112" s="283" t="s">
        <v>127</v>
      </c>
      <c r="N112" s="26"/>
      <c r="P112" s="26"/>
    </row>
    <row r="113" spans="1:59" s="274" customFormat="1" ht="18" customHeight="1">
      <c r="A113" s="10"/>
      <c r="B113" s="70">
        <f>E113</f>
        <v>0</v>
      </c>
      <c r="C113" s="278" t="s">
        <v>284</v>
      </c>
      <c r="D113" s="40" t="s">
        <v>341</v>
      </c>
      <c r="E113" s="107">
        <f>IF(F113="Meets",2,(IF(F113="Does Not Meet Yet",1,0)))</f>
        <v>0</v>
      </c>
      <c r="F113" s="222" t="s">
        <v>127</v>
      </c>
      <c r="G113" s="310"/>
      <c r="H113" s="107">
        <f>IF(J113="Meets",2,(IF(J113="Does Not Meet Yet",1,0)))</f>
        <v>0</v>
      </c>
      <c r="I113" s="35"/>
      <c r="J113" s="283" t="s">
        <v>127</v>
      </c>
      <c r="K113" s="107">
        <f>IF(M113="Meets",2,(IF(M113="Does Not Meet Yet",1,0)))</f>
        <v>0</v>
      </c>
      <c r="L113" s="35"/>
      <c r="M113" s="283" t="s">
        <v>127</v>
      </c>
      <c r="N113" s="26"/>
      <c r="P113" s="26"/>
    </row>
    <row r="114" spans="1:59" s="274" customFormat="1" ht="18" customHeight="1">
      <c r="A114" s="10"/>
      <c r="B114" s="70">
        <f>E114</f>
        <v>0</v>
      </c>
      <c r="C114" s="278" t="s">
        <v>285</v>
      </c>
      <c r="D114" s="40" t="s">
        <v>342</v>
      </c>
      <c r="E114" s="107">
        <f>IF(F114="Meets",2,(IF(F114="Does Not Meet Yet",1,0)))</f>
        <v>0</v>
      </c>
      <c r="F114" s="222" t="s">
        <v>127</v>
      </c>
      <c r="G114" s="310"/>
      <c r="H114" s="107">
        <f>IF(J114="Meets",2,(IF(J114="Does Not Meet Yet",1,0)))</f>
        <v>0</v>
      </c>
      <c r="I114" s="35"/>
      <c r="J114" s="283" t="s">
        <v>127</v>
      </c>
      <c r="K114" s="107">
        <f>IF(M114="Meets",2,(IF(M114="Does Not Meet Yet",1,0)))</f>
        <v>0</v>
      </c>
      <c r="L114" s="35"/>
      <c r="M114" s="283" t="s">
        <v>127</v>
      </c>
      <c r="N114" s="26"/>
      <c r="P114" s="26"/>
    </row>
    <row r="115" spans="1:59" s="274" customFormat="1" ht="18" customHeight="1">
      <c r="A115" s="10"/>
      <c r="B115" s="70">
        <f>E115</f>
        <v>0</v>
      </c>
      <c r="C115" s="278" t="s">
        <v>285</v>
      </c>
      <c r="D115" s="40" t="s">
        <v>343</v>
      </c>
      <c r="E115" s="107">
        <f>IF(F115="Meets",2,(IF(F115="Does Not Meet Yet",1,0)))</f>
        <v>0</v>
      </c>
      <c r="F115" s="222" t="s">
        <v>127</v>
      </c>
      <c r="G115" s="310"/>
      <c r="H115" s="107">
        <f>IF(J115="Meets",2,(IF(J115="Does Not Meet Yet",1,0)))</f>
        <v>0</v>
      </c>
      <c r="I115" s="35"/>
      <c r="J115" s="283" t="s">
        <v>127</v>
      </c>
      <c r="K115" s="107">
        <f>IF(M115="Meets",2,(IF(M115="Does Not Meet Yet",1,0)))</f>
        <v>0</v>
      </c>
      <c r="L115" s="35"/>
      <c r="M115" s="283" t="s">
        <v>127</v>
      </c>
      <c r="N115" s="26"/>
      <c r="P115" s="26"/>
    </row>
    <row r="116" spans="1:59" s="274" customFormat="1" ht="18" customHeight="1">
      <c r="A116" s="10"/>
      <c r="B116" s="70"/>
      <c r="C116" s="278" t="s">
        <v>286</v>
      </c>
      <c r="D116" s="40"/>
      <c r="E116" s="107"/>
      <c r="F116" s="222"/>
      <c r="G116" s="310"/>
      <c r="H116" s="107"/>
      <c r="I116" s="35"/>
      <c r="J116" s="283"/>
      <c r="K116" s="107"/>
      <c r="L116" s="35"/>
      <c r="M116" s="283"/>
      <c r="N116" s="26"/>
      <c r="P116" s="26"/>
    </row>
    <row r="117" spans="1:59" s="274" customFormat="1" ht="18" customHeight="1">
      <c r="A117" s="10"/>
      <c r="B117" s="68"/>
      <c r="C117" s="47"/>
      <c r="D117" s="47"/>
      <c r="E117" s="123"/>
      <c r="F117" s="31"/>
      <c r="G117" s="347"/>
      <c r="H117" s="141"/>
      <c r="I117" s="52"/>
      <c r="J117" s="100"/>
      <c r="K117" s="141"/>
      <c r="L117" s="52"/>
      <c r="M117" s="100"/>
      <c r="N117" s="26"/>
      <c r="P117" s="26"/>
    </row>
    <row r="118" spans="1:59" s="274" customFormat="1" ht="15.95" customHeight="1">
      <c r="A118" s="10"/>
      <c r="B118" s="373"/>
      <c r="C118" s="327"/>
      <c r="D118" s="328"/>
      <c r="E118" s="140"/>
      <c r="F118" s="40"/>
      <c r="G118" s="40"/>
      <c r="H118" s="140"/>
      <c r="I118" s="40"/>
      <c r="J118" s="98"/>
      <c r="K118" s="142"/>
      <c r="L118" s="278"/>
      <c r="M118" s="98"/>
      <c r="N118" s="1"/>
      <c r="P118" s="1"/>
    </row>
    <row r="119" spans="1:59" s="274" customFormat="1" ht="39" customHeight="1">
      <c r="A119" s="10"/>
      <c r="B119" s="379" t="s">
        <v>169</v>
      </c>
      <c r="C119" s="327"/>
      <c r="D119" s="328"/>
      <c r="E119" s="124"/>
      <c r="H119" s="142"/>
      <c r="I119" s="26"/>
      <c r="J119" s="253" t="s">
        <v>169</v>
      </c>
      <c r="K119" s="142"/>
      <c r="L119" s="26"/>
      <c r="M119" s="253" t="s">
        <v>169</v>
      </c>
      <c r="N119" s="26"/>
      <c r="O119" s="2"/>
      <c r="P119" s="26"/>
    </row>
    <row r="120" spans="1:59" s="274" customFormat="1" ht="44.1" customHeight="1">
      <c r="A120" s="10"/>
      <c r="B120" s="71">
        <f>AVERAGE(E106:E115)</f>
        <v>0</v>
      </c>
      <c r="C120" s="66"/>
      <c r="D120" s="223" t="s">
        <v>133</v>
      </c>
      <c r="E120" s="124"/>
      <c r="H120" s="121"/>
      <c r="I120" s="278"/>
      <c r="J120" s="71">
        <f>AVERAGE(H106:H115)</f>
        <v>0</v>
      </c>
      <c r="K120" s="121"/>
      <c r="L120" s="278"/>
      <c r="M120" s="71">
        <f>AVERAGE(K106:K115)</f>
        <v>0</v>
      </c>
      <c r="N120" s="278"/>
      <c r="P120" s="278"/>
    </row>
    <row r="121" spans="1:59" s="274" customFormat="1">
      <c r="A121" s="1"/>
      <c r="B121" s="18"/>
      <c r="C121" s="18"/>
      <c r="D121" s="18"/>
      <c r="E121" s="125"/>
      <c r="H121" s="124"/>
      <c r="I121" s="18"/>
      <c r="J121" s="18"/>
      <c r="K121" s="124"/>
      <c r="L121" s="18"/>
      <c r="M121" s="18"/>
      <c r="N121" s="1"/>
      <c r="P121" s="1"/>
      <c r="Q121" s="1"/>
      <c r="R121" s="1"/>
      <c r="S121" s="1"/>
      <c r="T121" s="1"/>
      <c r="U121" s="1"/>
    </row>
    <row r="122" spans="1:59" s="274" customFormat="1">
      <c r="A122" s="1"/>
      <c r="B122" s="1"/>
      <c r="C122" s="1"/>
      <c r="D122" s="1"/>
      <c r="E122" s="124"/>
      <c r="H122" s="124"/>
      <c r="I122" s="1"/>
      <c r="J122" s="1"/>
      <c r="K122" s="124"/>
      <c r="L122" s="1"/>
      <c r="M122" s="1"/>
      <c r="N122" s="1"/>
      <c r="O122" s="17"/>
      <c r="P122" s="1"/>
      <c r="Q122" s="1"/>
      <c r="R122" s="1"/>
      <c r="S122" s="1"/>
      <c r="T122" s="1"/>
      <c r="U122" s="1"/>
    </row>
    <row r="123" spans="1:59">
      <c r="A123" s="1"/>
      <c r="B123" s="1"/>
      <c r="C123" s="1"/>
      <c r="D123" s="1"/>
      <c r="E123" s="124"/>
      <c r="F123" s="1"/>
      <c r="G123" s="1"/>
      <c r="H123" s="124"/>
      <c r="I123" s="1"/>
      <c r="J123" s="1"/>
      <c r="K123" s="124"/>
      <c r="L123" s="1"/>
      <c r="M123" s="1"/>
      <c r="N123" s="1"/>
      <c r="P123" s="1"/>
      <c r="Q123" s="1"/>
      <c r="R123" s="1"/>
      <c r="S123" s="1"/>
      <c r="T123" s="1"/>
      <c r="U123" s="1"/>
      <c r="BC123" s="274"/>
      <c r="BD123" s="274"/>
      <c r="BE123" s="274"/>
      <c r="BF123" s="274"/>
      <c r="BG123" s="274"/>
    </row>
    <row r="124" spans="1:59">
      <c r="B124" s="1"/>
      <c r="C124" s="1"/>
      <c r="D124" s="274"/>
      <c r="E124" s="126"/>
      <c r="F124" s="274"/>
      <c r="G124" s="19"/>
      <c r="H124" s="143"/>
      <c r="I124" s="19"/>
      <c r="K124" s="143"/>
      <c r="L124" s="19"/>
      <c r="N124" s="19"/>
      <c r="P124" s="19"/>
      <c r="BC124" s="274"/>
      <c r="BD124" s="274"/>
      <c r="BE124" s="274"/>
      <c r="BF124" s="274"/>
      <c r="BG124" s="274"/>
    </row>
    <row r="125" spans="1:59">
      <c r="B125" s="1"/>
      <c r="C125" s="1"/>
      <c r="D125" s="274"/>
      <c r="E125" s="126"/>
      <c r="F125" s="274"/>
      <c r="G125" s="19"/>
      <c r="H125" s="143"/>
      <c r="I125" s="19"/>
      <c r="K125" s="143"/>
      <c r="L125" s="19"/>
      <c r="N125" s="19"/>
      <c r="P125" s="19"/>
      <c r="BC125" s="274"/>
      <c r="BD125" s="274"/>
      <c r="BE125" s="274"/>
      <c r="BF125" s="274"/>
      <c r="BG125" s="274"/>
    </row>
    <row r="126" spans="1:59" hidden="1">
      <c r="B126" s="1"/>
      <c r="C126" s="1"/>
      <c r="D126" s="274"/>
      <c r="E126" s="126"/>
      <c r="F126" s="12" t="s">
        <v>134</v>
      </c>
      <c r="G126" s="19"/>
      <c r="H126" s="143"/>
      <c r="I126" s="19"/>
      <c r="K126" s="143"/>
      <c r="L126" s="19"/>
      <c r="N126" s="19"/>
      <c r="P126" s="19"/>
      <c r="BC126" s="274"/>
      <c r="BD126" s="274"/>
      <c r="BE126" s="274"/>
      <c r="BF126" s="274"/>
      <c r="BG126" s="274"/>
    </row>
    <row r="127" spans="1:59" ht="16.5" hidden="1" customHeight="1">
      <c r="B127" s="1"/>
      <c r="C127" s="1"/>
      <c r="D127" s="274"/>
      <c r="E127" s="126"/>
      <c r="F127" s="22" t="s">
        <v>54</v>
      </c>
      <c r="G127" s="19"/>
      <c r="H127" s="143"/>
      <c r="I127" s="19"/>
      <c r="K127" s="143"/>
      <c r="L127" s="19"/>
      <c r="N127" s="19"/>
      <c r="P127" s="19"/>
      <c r="BC127" s="274"/>
      <c r="BD127" s="274"/>
      <c r="BE127" s="274"/>
      <c r="BF127" s="274"/>
      <c r="BG127" s="274"/>
    </row>
    <row r="128" spans="1:59" hidden="1">
      <c r="B128" s="1"/>
      <c r="C128" s="1"/>
      <c r="D128" s="274"/>
      <c r="E128" s="126"/>
      <c r="F128" s="12" t="s">
        <v>36</v>
      </c>
      <c r="G128" s="19"/>
      <c r="H128" s="143"/>
      <c r="I128" s="19"/>
      <c r="K128" s="143"/>
      <c r="L128" s="19"/>
      <c r="N128" s="19"/>
      <c r="P128" s="19"/>
      <c r="BC128" s="274"/>
      <c r="BD128" s="274"/>
      <c r="BE128" s="274"/>
      <c r="BF128" s="274"/>
      <c r="BG128" s="274"/>
    </row>
    <row r="129" spans="1:59" hidden="1">
      <c r="B129" s="1"/>
      <c r="C129" s="1"/>
      <c r="D129" s="274"/>
      <c r="E129" s="126"/>
      <c r="F129" s="12" t="s">
        <v>39</v>
      </c>
      <c r="G129" s="19"/>
      <c r="H129" s="143"/>
      <c r="I129" s="19"/>
      <c r="K129" s="143"/>
      <c r="L129" s="19"/>
      <c r="N129" s="19"/>
      <c r="P129" s="19"/>
      <c r="BC129" s="274"/>
      <c r="BD129" s="274"/>
      <c r="BE129" s="274"/>
      <c r="BF129" s="274"/>
      <c r="BG129" s="274"/>
    </row>
    <row r="130" spans="1:59" hidden="1">
      <c r="B130" s="1"/>
      <c r="C130" s="1"/>
      <c r="D130" s="274"/>
      <c r="E130" s="126"/>
      <c r="F130" s="12" t="s">
        <v>41</v>
      </c>
      <c r="G130" s="19"/>
      <c r="H130" s="143"/>
      <c r="I130" s="19"/>
      <c r="K130" s="143"/>
      <c r="L130" s="19"/>
      <c r="N130" s="19"/>
      <c r="P130" s="19"/>
      <c r="BC130" s="274"/>
      <c r="BD130" s="274"/>
      <c r="BE130" s="274"/>
      <c r="BF130" s="274"/>
      <c r="BG130" s="274"/>
    </row>
    <row r="131" spans="1:59" hidden="1">
      <c r="B131" s="1"/>
      <c r="C131" s="1"/>
      <c r="D131" s="274"/>
      <c r="E131" s="126"/>
      <c r="F131" s="12" t="s">
        <v>43</v>
      </c>
      <c r="G131" s="19"/>
      <c r="H131" s="143"/>
      <c r="I131" s="19"/>
      <c r="K131" s="143"/>
      <c r="L131" s="19"/>
      <c r="N131" s="19"/>
      <c r="P131" s="19"/>
      <c r="BC131" s="274"/>
      <c r="BD131" s="274"/>
      <c r="BE131" s="274"/>
      <c r="BF131" s="274"/>
      <c r="BG131" s="274"/>
    </row>
    <row r="132" spans="1:59">
      <c r="B132" s="1"/>
      <c r="C132" s="1"/>
      <c r="D132" s="274"/>
      <c r="E132" s="126"/>
      <c r="F132" s="274"/>
      <c r="G132" s="19"/>
      <c r="H132" s="143"/>
      <c r="I132" s="19"/>
      <c r="K132" s="143"/>
      <c r="L132" s="19"/>
      <c r="N132" s="19"/>
      <c r="P132" s="19"/>
      <c r="BC132" s="274"/>
      <c r="BD132" s="274"/>
      <c r="BE132" s="274"/>
      <c r="BF132" s="274"/>
      <c r="BG132" s="274"/>
    </row>
    <row r="133" spans="1:59">
      <c r="B133" s="1"/>
      <c r="C133" s="1"/>
      <c r="D133" s="274"/>
      <c r="E133" s="126"/>
      <c r="F133" s="274"/>
      <c r="G133" s="19"/>
      <c r="H133" s="143"/>
      <c r="I133" s="19"/>
      <c r="K133" s="143"/>
      <c r="L133" s="19"/>
      <c r="N133" s="19"/>
      <c r="P133" s="19"/>
      <c r="BC133" s="274"/>
      <c r="BD133" s="274"/>
      <c r="BE133" s="274"/>
      <c r="BF133" s="274"/>
      <c r="BG133" s="274"/>
    </row>
    <row r="134" spans="1:59">
      <c r="A134" s="2"/>
      <c r="B134" s="20"/>
      <c r="C134" s="20"/>
      <c r="D134" s="2"/>
      <c r="E134" s="127"/>
      <c r="F134" s="2"/>
      <c r="G134" s="3"/>
      <c r="H134" s="131"/>
      <c r="I134" s="3"/>
      <c r="J134" s="2"/>
      <c r="K134" s="131"/>
      <c r="L134" s="3"/>
      <c r="M134" s="2"/>
      <c r="N134" s="3"/>
      <c r="P134" s="3"/>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row>
    <row r="135" spans="1:59" s="274" customFormat="1">
      <c r="E135" s="126"/>
      <c r="G135" s="19"/>
      <c r="H135" s="143"/>
      <c r="I135" s="19"/>
      <c r="K135" s="143"/>
      <c r="L135" s="19"/>
      <c r="N135" s="19"/>
      <c r="P135" s="19"/>
    </row>
    <row r="136" spans="1:59" s="274" customFormat="1">
      <c r="E136" s="126"/>
      <c r="G136" s="19"/>
      <c r="H136" s="143"/>
      <c r="I136" s="19"/>
      <c r="K136" s="143"/>
      <c r="L136" s="19"/>
      <c r="N136" s="19"/>
      <c r="P136" s="19"/>
    </row>
    <row r="137" spans="1:59" hidden="1" outlineLevel="1">
      <c r="A137" s="17"/>
      <c r="B137" s="18"/>
      <c r="C137" s="18"/>
      <c r="D137" s="17"/>
      <c r="E137" s="128"/>
      <c r="F137" s="12" t="s">
        <v>134</v>
      </c>
      <c r="G137" s="21"/>
      <c r="H137" s="144"/>
      <c r="I137" s="21"/>
      <c r="J137" s="17"/>
      <c r="K137" s="144"/>
      <c r="L137" s="21"/>
      <c r="M137" s="17"/>
      <c r="N137" s="21"/>
      <c r="P137" s="21"/>
      <c r="Q137" s="17"/>
      <c r="R137" s="17"/>
      <c r="S137" s="17"/>
      <c r="T137" s="17"/>
      <c r="U137" s="17"/>
      <c r="V137" s="17"/>
      <c r="W137" s="17"/>
      <c r="X137" s="17"/>
      <c r="Y137" s="17"/>
      <c r="Z137" s="17"/>
      <c r="AA137" s="17"/>
      <c r="AB137" s="17"/>
      <c r="AC137" s="17"/>
      <c r="AD137" s="17"/>
      <c r="AE137" s="17"/>
      <c r="AF137" s="17"/>
      <c r="AG137" s="17"/>
      <c r="AH137" s="17"/>
      <c r="AI137" s="17"/>
      <c r="AJ137" s="17"/>
      <c r="AK137" s="17"/>
      <c r="AL137" s="17"/>
      <c r="AM137" s="17"/>
      <c r="AN137" s="17"/>
      <c r="AO137" s="17"/>
      <c r="AP137" s="17"/>
      <c r="AQ137" s="17"/>
      <c r="AR137" s="17"/>
      <c r="AS137" s="17"/>
      <c r="AT137" s="17"/>
      <c r="AU137" s="17"/>
      <c r="AV137" s="17"/>
      <c r="AW137" s="17"/>
      <c r="AX137" s="17"/>
      <c r="AY137" s="17"/>
      <c r="AZ137" s="17"/>
      <c r="BA137" s="17"/>
      <c r="BB137" s="17"/>
      <c r="BC137" s="17"/>
      <c r="BD137" s="17"/>
      <c r="BE137" s="17"/>
      <c r="BF137" s="17"/>
      <c r="BG137" s="17"/>
    </row>
    <row r="138" spans="1:59" ht="16.5" hidden="1" customHeight="1" outlineLevel="1">
      <c r="B138" s="1"/>
      <c r="C138" s="1"/>
      <c r="D138" s="274"/>
      <c r="E138" s="129"/>
      <c r="F138" s="22" t="s">
        <v>135</v>
      </c>
      <c r="G138" s="23"/>
      <c r="H138" s="145"/>
      <c r="I138" s="23"/>
      <c r="K138" s="145"/>
      <c r="L138" s="23"/>
      <c r="N138" s="23"/>
      <c r="P138" s="23"/>
      <c r="BC138" s="274"/>
      <c r="BD138" s="274"/>
      <c r="BE138" s="274"/>
      <c r="BF138" s="274"/>
      <c r="BG138" s="274"/>
    </row>
    <row r="139" spans="1:59" hidden="1" outlineLevel="1">
      <c r="B139" s="1"/>
      <c r="C139" s="1"/>
      <c r="D139" s="274"/>
      <c r="E139" s="129"/>
      <c r="F139" s="12" t="s">
        <v>127</v>
      </c>
      <c r="G139" s="23"/>
      <c r="H139" s="145"/>
      <c r="I139" s="23"/>
      <c r="K139" s="145"/>
      <c r="L139" s="23"/>
      <c r="N139" s="23"/>
      <c r="P139" s="23"/>
      <c r="BC139" s="274"/>
      <c r="BD139" s="274"/>
      <c r="BE139" s="274"/>
      <c r="BF139" s="274"/>
      <c r="BG139" s="274"/>
    </row>
    <row r="140" spans="1:59" hidden="1" outlineLevel="1">
      <c r="B140" s="1"/>
      <c r="C140" s="1"/>
      <c r="D140" s="274"/>
      <c r="E140" s="129"/>
      <c r="F140" s="12" t="s">
        <v>136</v>
      </c>
      <c r="G140" s="23"/>
      <c r="H140" s="145"/>
      <c r="I140" s="23"/>
      <c r="K140" s="145"/>
      <c r="L140" s="23"/>
      <c r="N140" s="23"/>
      <c r="P140" s="23"/>
      <c r="BC140" s="274"/>
      <c r="BD140" s="274"/>
      <c r="BE140" s="274"/>
      <c r="BF140" s="274"/>
      <c r="BG140" s="274"/>
    </row>
    <row r="141" spans="1:59" hidden="1" outlineLevel="1">
      <c r="B141" s="1"/>
      <c r="C141" s="1"/>
      <c r="D141" s="274"/>
      <c r="E141" s="129"/>
      <c r="F141" s="12" t="s">
        <v>137</v>
      </c>
      <c r="G141" s="23"/>
      <c r="H141" s="145"/>
      <c r="I141" s="23"/>
      <c r="K141" s="145"/>
      <c r="L141" s="23"/>
      <c r="N141" s="23"/>
      <c r="P141" s="23"/>
      <c r="BC141" s="274"/>
      <c r="BD141" s="274"/>
      <c r="BE141" s="274"/>
      <c r="BF141" s="274"/>
      <c r="BG141" s="274"/>
    </row>
    <row r="142" spans="1:59" hidden="1" outlineLevel="1">
      <c r="B142" s="1"/>
      <c r="C142" s="1"/>
      <c r="D142" s="274"/>
      <c r="E142" s="129"/>
      <c r="F142" s="12"/>
      <c r="G142" s="23"/>
      <c r="H142" s="145"/>
      <c r="I142" s="23"/>
      <c r="K142" s="145"/>
      <c r="L142" s="23"/>
      <c r="N142" s="23"/>
      <c r="P142" s="23"/>
      <c r="BC142" s="274"/>
      <c r="BD142" s="274"/>
      <c r="BE142" s="274"/>
      <c r="BF142" s="274"/>
      <c r="BG142" s="274"/>
    </row>
    <row r="143" spans="1:59" s="274" customFormat="1" collapsed="1">
      <c r="B143" s="1"/>
      <c r="C143" s="1"/>
      <c r="E143" s="126"/>
      <c r="F143" s="17"/>
      <c r="G143" s="19"/>
      <c r="H143" s="143"/>
      <c r="I143" s="19"/>
      <c r="K143" s="143"/>
      <c r="L143" s="19"/>
      <c r="N143" s="19"/>
      <c r="P143" s="19"/>
    </row>
    <row r="144" spans="1:59" s="274" customFormat="1">
      <c r="E144" s="126"/>
      <c r="G144" s="19"/>
      <c r="H144" s="143"/>
      <c r="I144" s="19"/>
      <c r="K144" s="143"/>
      <c r="L144" s="19"/>
      <c r="N144" s="19"/>
      <c r="P144" s="19"/>
    </row>
    <row r="145" spans="5:16" s="274" customFormat="1">
      <c r="E145" s="126"/>
      <c r="G145" s="19"/>
      <c r="H145" s="143"/>
      <c r="I145" s="19"/>
      <c r="K145" s="143"/>
      <c r="L145" s="19"/>
      <c r="N145" s="19"/>
      <c r="P145" s="19"/>
    </row>
    <row r="146" spans="5:16" s="274" customFormat="1">
      <c r="E146" s="126"/>
      <c r="G146" s="19"/>
      <c r="H146" s="143"/>
      <c r="I146" s="19"/>
      <c r="K146" s="143"/>
      <c r="L146" s="19"/>
      <c r="N146" s="19"/>
      <c r="P146" s="19"/>
    </row>
    <row r="147" spans="5:16" s="274" customFormat="1">
      <c r="E147" s="126"/>
      <c r="G147" s="19"/>
      <c r="H147" s="143"/>
      <c r="I147" s="19"/>
      <c r="K147" s="143"/>
      <c r="L147" s="19"/>
      <c r="N147" s="19"/>
      <c r="P147" s="19"/>
    </row>
    <row r="148" spans="5:16" s="274" customFormat="1">
      <c r="E148" s="126"/>
      <c r="G148" s="19"/>
      <c r="H148" s="143"/>
      <c r="I148" s="19"/>
      <c r="K148" s="143"/>
      <c r="L148" s="19"/>
      <c r="N148" s="19"/>
      <c r="P148" s="19"/>
    </row>
    <row r="149" spans="5:16" s="274" customFormat="1">
      <c r="E149" s="126"/>
      <c r="G149" s="19"/>
      <c r="H149" s="143"/>
      <c r="I149" s="19"/>
      <c r="K149" s="143"/>
      <c r="L149" s="19"/>
      <c r="N149" s="19"/>
      <c r="P149" s="19"/>
    </row>
    <row r="150" spans="5:16" s="274" customFormat="1">
      <c r="E150" s="126"/>
      <c r="G150" s="19"/>
      <c r="H150" s="143"/>
      <c r="I150" s="19"/>
      <c r="K150" s="143"/>
      <c r="L150" s="19"/>
      <c r="N150" s="19"/>
      <c r="P150" s="19"/>
    </row>
    <row r="151" spans="5:16" s="274" customFormat="1">
      <c r="E151" s="126"/>
      <c r="G151" s="19"/>
      <c r="H151" s="143"/>
      <c r="I151" s="19"/>
      <c r="K151" s="143"/>
      <c r="L151" s="19"/>
      <c r="N151" s="19"/>
      <c r="P151" s="19"/>
    </row>
    <row r="152" spans="5:16" s="274" customFormat="1">
      <c r="E152" s="126"/>
      <c r="G152" s="19"/>
      <c r="H152" s="143"/>
      <c r="I152" s="19"/>
      <c r="K152" s="143"/>
      <c r="L152" s="19"/>
      <c r="N152" s="19"/>
      <c r="P152" s="19"/>
    </row>
    <row r="153" spans="5:16" s="274" customFormat="1">
      <c r="E153" s="126"/>
      <c r="G153" s="19"/>
      <c r="H153" s="143"/>
      <c r="I153" s="19"/>
      <c r="K153" s="143"/>
      <c r="L153" s="19"/>
      <c r="N153" s="19"/>
      <c r="P153" s="19"/>
    </row>
  </sheetData>
  <mergeCells count="101">
    <mergeCell ref="D97:D100"/>
    <mergeCell ref="J46:J47"/>
    <mergeCell ref="K20:K22"/>
    <mergeCell ref="J6:M6"/>
    <mergeCell ref="E85:E86"/>
    <mergeCell ref="O54:O65"/>
    <mergeCell ref="F74:F76"/>
    <mergeCell ref="B89:B94"/>
    <mergeCell ref="F60:F61"/>
    <mergeCell ref="G105:G117"/>
    <mergeCell ref="H42:H43"/>
    <mergeCell ref="J42:J43"/>
    <mergeCell ref="B12:D12"/>
    <mergeCell ref="H65:H67"/>
    <mergeCell ref="B119:D119"/>
    <mergeCell ref="M72:M94"/>
    <mergeCell ref="O36:O48"/>
    <mergeCell ref="J21:J23"/>
    <mergeCell ref="F79:F82"/>
    <mergeCell ref="B118:D118"/>
    <mergeCell ref="H79:H82"/>
    <mergeCell ref="H46:H47"/>
    <mergeCell ref="H36:H39"/>
    <mergeCell ref="B95:D95"/>
    <mergeCell ref="B97:B99"/>
    <mergeCell ref="J79:J82"/>
    <mergeCell ref="B104:D104"/>
    <mergeCell ref="E36:E39"/>
    <mergeCell ref="J26:J29"/>
    <mergeCell ref="B13:B18"/>
    <mergeCell ref="G55:G67"/>
    <mergeCell ref="J14:J18"/>
    <mergeCell ref="J65:J67"/>
    <mergeCell ref="J3:M3"/>
    <mergeCell ref="H13:H17"/>
    <mergeCell ref="E60:E61"/>
    <mergeCell ref="G74:G93"/>
    <mergeCell ref="F26:F29"/>
    <mergeCell ref="H60:H61"/>
    <mergeCell ref="B41:B43"/>
    <mergeCell ref="F90:F93"/>
    <mergeCell ref="E55:E57"/>
    <mergeCell ref="H90:H93"/>
    <mergeCell ref="B59:B61"/>
    <mergeCell ref="M13:M29"/>
    <mergeCell ref="F55:F57"/>
    <mergeCell ref="B19:B24"/>
    <mergeCell ref="M54:M67"/>
    <mergeCell ref="H55:H57"/>
    <mergeCell ref="B5:B8"/>
    <mergeCell ref="J74:J76"/>
    <mergeCell ref="J90:J93"/>
    <mergeCell ref="J4:M4"/>
    <mergeCell ref="B96:D96"/>
    <mergeCell ref="B73:B77"/>
    <mergeCell ref="G14:G29"/>
    <mergeCell ref="B78:B82"/>
    <mergeCell ref="F85:F86"/>
    <mergeCell ref="H85:H86"/>
    <mergeCell ref="F36:F39"/>
    <mergeCell ref="O70:O85"/>
    <mergeCell ref="E21:E23"/>
    <mergeCell ref="B85:B87"/>
    <mergeCell ref="E46:E47"/>
    <mergeCell ref="B35:B39"/>
    <mergeCell ref="O13:O30"/>
    <mergeCell ref="H20:H22"/>
    <mergeCell ref="J85:J86"/>
    <mergeCell ref="B25:B29"/>
    <mergeCell ref="F46:F47"/>
    <mergeCell ref="E14:E18"/>
    <mergeCell ref="D5:D8"/>
    <mergeCell ref="O88:O90"/>
    <mergeCell ref="B64:B67"/>
    <mergeCell ref="B54:B57"/>
    <mergeCell ref="E65:E67"/>
    <mergeCell ref="E90:E93"/>
    <mergeCell ref="G36:G47"/>
    <mergeCell ref="K40:K43"/>
    <mergeCell ref="J5:M5"/>
    <mergeCell ref="J97:J99"/>
    <mergeCell ref="F65:F67"/>
    <mergeCell ref="H74:H76"/>
    <mergeCell ref="K59:K61"/>
    <mergeCell ref="E26:E29"/>
    <mergeCell ref="F21:F23"/>
    <mergeCell ref="J55:J57"/>
    <mergeCell ref="M97:M99"/>
    <mergeCell ref="E74:E76"/>
    <mergeCell ref="E42:E43"/>
    <mergeCell ref="J60:J61"/>
    <mergeCell ref="K79:K82"/>
    <mergeCell ref="M35:M47"/>
    <mergeCell ref="H25:H28"/>
    <mergeCell ref="B53:D53"/>
    <mergeCell ref="E79:E82"/>
    <mergeCell ref="B45:B47"/>
    <mergeCell ref="F14:F18"/>
    <mergeCell ref="J36:J39"/>
    <mergeCell ref="F42:F43"/>
    <mergeCell ref="B72:D72"/>
  </mergeCells>
  <dataValidations count="5">
    <dataValidation type="list" allowBlank="1" showInputMessage="1" showErrorMessage="1" sqref="M31 M69:M70 M95 M118 O32 O67:O68 O86 O103" xr:uid="{00000000-0002-0000-0800-000000000000}">
      <formula1>"Consistently Demonstrates, Sometimes Demonstrates, Improvement Needed, Have not Started"</formula1>
    </dataValidation>
    <dataValidation type="list" allowBlank="1" showInputMessage="1" showErrorMessage="1" sqref="F106:F109 F111:F117 J106:J109 J111:J117 M106:M109 M111:M117" xr:uid="{00000000-0002-0000-0800-000001000000}">
      <formula1>$F$139:$F$141</formula1>
    </dataValidation>
    <dataValidation type="list" allowBlank="1" showInputMessage="1" showErrorMessage="1" sqref="F14:F18 F21:F23 F26:F29 F36:F39 F42:F43 F46:F47 F55:F57 F60:F61 F65:F67 F74:F76 F79:F82 F85:F86 F90:F93 J14:J18 J21:J23 J26:J29 J36:J39 J42:J43 J46:J47 J55:J57 J60:J61 J65:J67 J74:J76 J79:J82 J85:J86 J90:J93 M13:M29 M35:M47 M54:M67 M72:M94" xr:uid="{00000000-0002-0000-0800-000002000000}">
      <formula1>$F$127:$F$131</formula1>
    </dataValidation>
    <dataValidation type="list" allowBlank="1" showInputMessage="1" showErrorMessage="1" sqref="O97:O98 O101:O102" xr:uid="{00000000-0002-0000-0800-000003000000}">
      <formula1>$F$124:$F$126</formula1>
    </dataValidation>
    <dataValidation type="list" allowBlank="1" showInputMessage="1" showErrorMessage="1" sqref="O13:O30 O36:O48 O54:O65 O70:O85" xr:uid="{00000000-0002-0000-0800-000004000000}">
      <formula1>$F$115:$F$119</formula1>
    </dataValidation>
  </dataValidations>
  <pageMargins left="0.7" right="0.7" top="0.75" bottom="0.75" header="0.3" footer="0.3"/>
  <pageSetup orientation="portrait"/>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D2E2FE"/>
  </sheetPr>
  <dimension ref="A1:BG149"/>
  <sheetViews>
    <sheetView topLeftCell="F1" zoomScale="70" zoomScaleNormal="70" workbookViewId="0">
      <selection activeCell="M10" sqref="M10"/>
    </sheetView>
  </sheetViews>
  <sheetFormatPr defaultColWidth="11" defaultRowHeight="15.75" outlineLevelRow="1"/>
  <cols>
    <col min="1" max="1" width="2.125" style="274" customWidth="1"/>
    <col min="2" max="2" width="12" style="285" customWidth="1"/>
    <col min="3" max="3" width="63" style="285" hidden="1" customWidth="1"/>
    <col min="4" max="4" width="89" style="285" customWidth="1"/>
    <col min="5" max="5" width="34.125" style="130" hidden="1" customWidth="1"/>
    <col min="6" max="6" width="27.625" style="285" bestFit="1" customWidth="1"/>
    <col min="7" max="7" width="64.625" style="24" bestFit="1" customWidth="1"/>
    <col min="8" max="8" width="26.5" style="146" hidden="1" customWidth="1"/>
    <col min="9" max="9" width="4.875" style="24" customWidth="1"/>
    <col min="10" max="10" width="43.375" style="274" customWidth="1"/>
    <col min="11" max="11" width="21.875" style="146" hidden="1" customWidth="1"/>
    <col min="12" max="12" width="4.375" style="24" customWidth="1"/>
    <col min="13" max="13" width="58.875" style="274" customWidth="1"/>
    <col min="14" max="14" width="3" style="24" customWidth="1"/>
    <col min="15" max="15" width="46.625" style="274" customWidth="1"/>
    <col min="16" max="16" width="3" style="24" customWidth="1"/>
    <col min="17" max="17" width="50.5" style="274" customWidth="1"/>
    <col min="18" max="18" width="11" style="274" customWidth="1"/>
    <col min="19" max="19" width="25.375" style="274" bestFit="1" customWidth="1"/>
    <col min="20" max="20" width="31.625" style="274" customWidth="1"/>
    <col min="21" max="21" width="20.625" style="274" customWidth="1"/>
    <col min="22" max="23" width="21.125" style="274" customWidth="1"/>
    <col min="24" max="24" width="20.875" style="274" customWidth="1"/>
    <col min="25" max="54" width="11" style="274" customWidth="1"/>
    <col min="55" max="59" width="11" style="285" customWidth="1"/>
    <col min="60" max="16384" width="11" style="285"/>
  </cols>
  <sheetData>
    <row r="1" spans="1:54" ht="61.5" customHeight="1">
      <c r="B1" s="48"/>
      <c r="C1" s="1"/>
      <c r="D1" s="10"/>
      <c r="E1" s="107"/>
      <c r="F1" s="20"/>
      <c r="G1" s="3"/>
      <c r="H1" s="131"/>
      <c r="I1" s="3"/>
      <c r="K1" s="131"/>
      <c r="L1" s="3"/>
      <c r="N1" s="3"/>
      <c r="P1" s="3"/>
      <c r="S1" s="4"/>
      <c r="T1" s="4"/>
      <c r="U1" s="4"/>
      <c r="V1" s="4"/>
      <c r="W1" s="4"/>
      <c r="X1" s="4"/>
      <c r="Y1" s="4"/>
    </row>
    <row r="2" spans="1:54" ht="61.5" customHeight="1">
      <c r="B2" s="48"/>
      <c r="C2" s="50"/>
      <c r="D2" s="10"/>
      <c r="E2" s="107"/>
      <c r="F2" s="20"/>
      <c r="G2" s="2"/>
      <c r="H2" s="132"/>
      <c r="I2" s="97"/>
      <c r="J2" s="2"/>
      <c r="K2" s="132"/>
      <c r="L2" s="2"/>
      <c r="M2" s="2"/>
      <c r="N2" s="274"/>
      <c r="O2" s="2"/>
      <c r="P2" s="274"/>
      <c r="R2" s="10"/>
      <c r="S2" s="4"/>
      <c r="T2" s="4"/>
      <c r="U2" s="4"/>
      <c r="V2" s="4"/>
      <c r="W2" s="4"/>
      <c r="X2" s="4"/>
      <c r="Y2" s="4"/>
    </row>
    <row r="3" spans="1:54" s="292" customFormat="1" ht="37.5" customHeight="1">
      <c r="A3" s="4"/>
      <c r="B3" s="49"/>
      <c r="C3" s="5"/>
      <c r="D3" s="6"/>
      <c r="E3" s="108" t="s">
        <v>30</v>
      </c>
      <c r="F3" s="65" t="s">
        <v>31</v>
      </c>
      <c r="G3" s="294" t="s">
        <v>32</v>
      </c>
      <c r="H3" s="133"/>
      <c r="I3" s="53"/>
      <c r="J3" s="372" t="s">
        <v>33</v>
      </c>
      <c r="K3" s="370"/>
      <c r="L3" s="370"/>
      <c r="M3" s="370"/>
      <c r="N3" s="7"/>
      <c r="O3" s="7"/>
      <c r="P3" s="7"/>
      <c r="Q3" s="4"/>
      <c r="R3" s="4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row>
    <row r="4" spans="1:54" s="292" customFormat="1" ht="16.5" customHeight="1">
      <c r="A4" s="4"/>
      <c r="B4" s="72"/>
      <c r="C4" s="74"/>
      <c r="D4" s="84" t="s">
        <v>35</v>
      </c>
      <c r="E4" s="109">
        <v>4</v>
      </c>
      <c r="F4" s="105">
        <f>E4</f>
        <v>4</v>
      </c>
      <c r="G4" s="180" t="s">
        <v>36</v>
      </c>
      <c r="H4" s="134"/>
      <c r="I4" s="181"/>
      <c r="J4" s="352" t="s">
        <v>37</v>
      </c>
      <c r="K4" s="353"/>
      <c r="L4" s="353"/>
      <c r="M4" s="354"/>
      <c r="N4" s="7"/>
      <c r="O4" s="7"/>
      <c r="P4" s="7"/>
      <c r="Q4" s="4"/>
      <c r="R4" s="4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row>
    <row r="5" spans="1:54" s="292" customFormat="1" ht="16.5" customHeight="1">
      <c r="A5" s="4"/>
      <c r="B5" s="387" t="s">
        <v>344</v>
      </c>
      <c r="C5" s="74"/>
      <c r="D5" s="369" t="s">
        <v>38</v>
      </c>
      <c r="E5" s="110">
        <v>3</v>
      </c>
      <c r="F5" s="106">
        <f>E5</f>
        <v>3</v>
      </c>
      <c r="G5" s="182" t="s">
        <v>39</v>
      </c>
      <c r="H5" s="135"/>
      <c r="I5" s="181"/>
      <c r="J5" s="338" t="s">
        <v>40</v>
      </c>
      <c r="K5" s="339"/>
      <c r="L5" s="339"/>
      <c r="M5" s="340"/>
      <c r="N5" s="7"/>
      <c r="O5" s="7"/>
      <c r="P5" s="7"/>
      <c r="Q5" s="4"/>
      <c r="R5" s="4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row>
    <row r="6" spans="1:54" s="292" customFormat="1" ht="17.45" customHeight="1">
      <c r="A6" s="4"/>
      <c r="B6" s="333"/>
      <c r="C6" s="75"/>
      <c r="D6" s="370"/>
      <c r="E6" s="110">
        <v>2</v>
      </c>
      <c r="F6" s="106">
        <f>E6</f>
        <v>2</v>
      </c>
      <c r="G6" s="182" t="s">
        <v>41</v>
      </c>
      <c r="H6" s="135"/>
      <c r="I6" s="181"/>
      <c r="J6" s="380" t="s">
        <v>42</v>
      </c>
      <c r="K6" s="381"/>
      <c r="L6" s="381"/>
      <c r="M6" s="382"/>
      <c r="N6" s="7"/>
      <c r="O6" s="7"/>
      <c r="P6" s="7"/>
      <c r="Q6" s="4"/>
      <c r="R6" s="4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c r="AW6" s="4"/>
      <c r="AX6" s="4"/>
      <c r="AY6" s="4"/>
      <c r="AZ6" s="4"/>
      <c r="BA6" s="4"/>
      <c r="BB6" s="4"/>
    </row>
    <row r="7" spans="1:54" s="292" customFormat="1" ht="21.95" customHeight="1">
      <c r="A7" s="4"/>
      <c r="B7" s="333"/>
      <c r="C7" s="75"/>
      <c r="D7" s="370"/>
      <c r="E7" s="111">
        <v>0</v>
      </c>
      <c r="F7" s="171">
        <f>E7</f>
        <v>0</v>
      </c>
      <c r="G7" s="183" t="s">
        <v>43</v>
      </c>
      <c r="H7" s="135"/>
      <c r="I7" s="165"/>
      <c r="J7" s="165"/>
      <c r="K7" s="170"/>
      <c r="L7" s="165"/>
      <c r="M7" s="165"/>
      <c r="N7" s="7"/>
      <c r="O7" s="165"/>
      <c r="P7" s="7"/>
      <c r="Q7" s="4"/>
      <c r="R7" s="4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row>
    <row r="8" spans="1:54" s="292" customFormat="1" ht="12" customHeight="1">
      <c r="A8" s="4"/>
      <c r="B8" s="334"/>
      <c r="C8" s="75"/>
      <c r="D8" s="327"/>
      <c r="E8" s="160"/>
      <c r="F8" s="162"/>
      <c r="G8" s="163"/>
      <c r="H8" s="164"/>
      <c r="I8" s="163"/>
      <c r="J8" s="165"/>
      <c r="K8" s="170"/>
      <c r="L8" s="165"/>
      <c r="M8" s="165"/>
      <c r="N8" s="166"/>
      <c r="O8" s="165"/>
      <c r="P8" s="166"/>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row>
    <row r="9" spans="1:54" s="292" customFormat="1" ht="11.45" customHeight="1">
      <c r="A9" s="4"/>
      <c r="B9" s="8"/>
      <c r="C9" s="73"/>
      <c r="D9" s="8"/>
      <c r="E9" s="112"/>
      <c r="F9" s="161"/>
      <c r="G9" s="76"/>
      <c r="H9" s="136"/>
      <c r="I9" s="77"/>
      <c r="J9" s="167"/>
      <c r="K9" s="168"/>
      <c r="L9" s="76"/>
      <c r="M9" s="169"/>
      <c r="N9" s="9"/>
      <c r="O9" s="169"/>
      <c r="P9" s="9"/>
      <c r="Q9" s="8"/>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c r="BB9" s="4"/>
    </row>
    <row r="10" spans="1:54" ht="26.1" customHeight="1">
      <c r="A10" s="10"/>
      <c r="B10" s="60"/>
      <c r="C10" s="61" t="s">
        <v>287</v>
      </c>
      <c r="D10" s="61" t="s">
        <v>345</v>
      </c>
      <c r="E10" s="113" t="s">
        <v>30</v>
      </c>
      <c r="F10" s="62" t="s">
        <v>46</v>
      </c>
      <c r="G10" s="62" t="s">
        <v>47</v>
      </c>
      <c r="H10" s="137" t="s">
        <v>30</v>
      </c>
      <c r="I10" s="96"/>
      <c r="J10" s="61" t="s">
        <v>14</v>
      </c>
      <c r="K10" s="137" t="s">
        <v>30</v>
      </c>
      <c r="L10" s="96"/>
      <c r="M10" s="62" t="s">
        <v>48</v>
      </c>
      <c r="N10" s="64"/>
      <c r="O10" s="62" t="s">
        <v>49</v>
      </c>
      <c r="P10" s="64"/>
      <c r="Q10" s="61" t="s">
        <v>50</v>
      </c>
      <c r="R10" s="1"/>
      <c r="S10" s="4"/>
      <c r="T10" s="4"/>
      <c r="U10" s="4"/>
      <c r="V10" s="4"/>
      <c r="W10" s="4"/>
      <c r="X10" s="4"/>
      <c r="Y10" s="4"/>
    </row>
    <row r="11" spans="1:54" ht="17.100000000000001" customHeight="1">
      <c r="A11" s="10"/>
      <c r="B11" s="81"/>
      <c r="C11" s="78"/>
      <c r="D11" s="79"/>
      <c r="E11" s="114"/>
      <c r="F11" s="80"/>
      <c r="G11" s="83"/>
      <c r="H11" s="137"/>
      <c r="I11" s="292"/>
      <c r="J11" s="82"/>
      <c r="K11" s="137"/>
      <c r="L11" s="292"/>
      <c r="M11" s="82"/>
      <c r="N11" s="64"/>
      <c r="O11" s="82"/>
      <c r="P11" s="64"/>
      <c r="Q11" s="82"/>
      <c r="R11" s="1"/>
      <c r="S11" s="4"/>
      <c r="T11" s="4"/>
      <c r="U11" s="4"/>
      <c r="V11" s="4"/>
      <c r="W11" s="4"/>
      <c r="X11" s="4"/>
      <c r="Y11" s="4"/>
    </row>
    <row r="12" spans="1:54" ht="19.5" customHeight="1">
      <c r="A12" s="10"/>
      <c r="B12" s="375" t="s">
        <v>51</v>
      </c>
      <c r="C12" s="331"/>
      <c r="D12" s="331"/>
      <c r="E12" s="115"/>
      <c r="F12" s="59"/>
      <c r="G12" s="184" t="s">
        <v>52</v>
      </c>
      <c r="H12" s="138"/>
      <c r="I12" s="16"/>
      <c r="J12" s="185"/>
      <c r="K12" s="138"/>
      <c r="L12" s="16"/>
      <c r="M12" s="63"/>
      <c r="N12" s="26"/>
      <c r="O12" s="63"/>
      <c r="P12" s="26"/>
      <c r="Q12" s="28"/>
      <c r="R12" s="1"/>
    </row>
    <row r="13" spans="1:54" ht="24" customHeight="1">
      <c r="A13" s="10"/>
      <c r="B13" s="336">
        <f>SUM(E14:E18)</f>
        <v>0</v>
      </c>
      <c r="C13" s="186" t="s">
        <v>53</v>
      </c>
      <c r="D13" s="186" t="s">
        <v>53</v>
      </c>
      <c r="E13" s="187"/>
      <c r="F13" s="188"/>
      <c r="G13" s="189"/>
      <c r="H13" s="367">
        <f>IF(J14="Consistently Demonstrates",4,IF(J14="Sometimes Demonstrates",3,IF(J14="Improvement Needed",2,0)))</f>
        <v>0</v>
      </c>
      <c r="I13" s="282"/>
      <c r="J13" s="190"/>
      <c r="K13" s="139"/>
      <c r="L13" s="282"/>
      <c r="M13" s="366" t="s">
        <v>54</v>
      </c>
      <c r="N13" s="26"/>
      <c r="O13" s="366" t="s">
        <v>54</v>
      </c>
      <c r="P13" s="26"/>
      <c r="Q13" s="28"/>
      <c r="R13" s="1"/>
    </row>
    <row r="14" spans="1:54" ht="30" customHeight="1">
      <c r="A14" s="10"/>
      <c r="B14" s="337"/>
      <c r="C14" s="234" t="s">
        <v>288</v>
      </c>
      <c r="D14" s="243" t="s">
        <v>288</v>
      </c>
      <c r="E14" s="321">
        <f>IF(F14="Consistently Demonstrates",4,IF(F14="Sometimes Demonstrates",3,IF(F14="Improvement Needed",2,0)))</f>
        <v>0</v>
      </c>
      <c r="F14" s="330" t="s">
        <v>54</v>
      </c>
      <c r="G14" s="374" t="s">
        <v>346</v>
      </c>
      <c r="H14" s="368"/>
      <c r="I14" s="282"/>
      <c r="J14" s="325" t="s">
        <v>54</v>
      </c>
      <c r="K14" s="139"/>
      <c r="L14" s="282"/>
      <c r="M14" s="324"/>
      <c r="N14" s="26"/>
      <c r="O14" s="324"/>
      <c r="P14" s="26"/>
      <c r="Q14" s="28"/>
      <c r="R14" s="1"/>
    </row>
    <row r="15" spans="1:54" ht="15.95" customHeight="1">
      <c r="A15" s="10"/>
      <c r="B15" s="337"/>
      <c r="C15" s="234" t="s">
        <v>241</v>
      </c>
      <c r="D15" s="241" t="s">
        <v>241</v>
      </c>
      <c r="E15" s="322"/>
      <c r="F15" s="331"/>
      <c r="G15" s="310"/>
      <c r="H15" s="368"/>
      <c r="I15" s="282"/>
      <c r="J15" s="324"/>
      <c r="K15" s="139"/>
      <c r="L15" s="282"/>
      <c r="M15" s="324"/>
      <c r="N15" s="26"/>
      <c r="O15" s="324"/>
      <c r="P15" s="26"/>
      <c r="Q15" s="28"/>
      <c r="R15" s="1"/>
    </row>
    <row r="16" spans="1:54" ht="15.95" customHeight="1">
      <c r="A16" s="10"/>
      <c r="B16" s="337"/>
      <c r="C16" s="234"/>
      <c r="D16" s="241"/>
      <c r="E16" s="322"/>
      <c r="F16" s="331"/>
      <c r="G16" s="310"/>
      <c r="H16" s="368"/>
      <c r="I16" s="282"/>
      <c r="J16" s="324"/>
      <c r="K16" s="139"/>
      <c r="L16" s="282"/>
      <c r="M16" s="324"/>
      <c r="N16" s="26"/>
      <c r="O16" s="324"/>
      <c r="P16" s="26"/>
      <c r="Q16" s="28"/>
      <c r="R16" s="1"/>
    </row>
    <row r="17" spans="1:54" ht="15.95" customHeight="1">
      <c r="A17" s="10"/>
      <c r="B17" s="337"/>
      <c r="C17" s="234"/>
      <c r="D17" s="241"/>
      <c r="E17" s="322"/>
      <c r="F17" s="331"/>
      <c r="G17" s="310"/>
      <c r="H17" s="368"/>
      <c r="I17" s="282"/>
      <c r="J17" s="324"/>
      <c r="K17" s="139"/>
      <c r="L17" s="282"/>
      <c r="M17" s="324"/>
      <c r="N17" s="26"/>
      <c r="O17" s="324"/>
      <c r="P17" s="26"/>
      <c r="Q17" s="28"/>
      <c r="R17" s="1"/>
    </row>
    <row r="18" spans="1:54" ht="15.95" customHeight="1">
      <c r="A18" s="10"/>
      <c r="B18" s="337"/>
      <c r="C18" s="234"/>
      <c r="D18" s="241"/>
      <c r="E18" s="322"/>
      <c r="F18" s="331"/>
      <c r="G18" s="310"/>
      <c r="H18" s="281"/>
      <c r="I18" s="275"/>
      <c r="J18" s="324"/>
      <c r="K18" s="139"/>
      <c r="L18" s="275"/>
      <c r="M18" s="324"/>
      <c r="N18" s="26"/>
      <c r="O18" s="324"/>
      <c r="P18" s="26"/>
      <c r="Q18" s="28"/>
      <c r="R18" s="1"/>
    </row>
    <row r="19" spans="1:54" ht="15.6" customHeight="1">
      <c r="A19" s="10"/>
      <c r="B19" s="336">
        <f>SUM(E20:E24)</f>
        <v>0</v>
      </c>
      <c r="C19" s="278"/>
      <c r="D19" s="40"/>
      <c r="E19" s="281"/>
      <c r="F19" s="275"/>
      <c r="G19" s="310"/>
      <c r="H19" s="191"/>
      <c r="I19" s="192"/>
      <c r="J19" s="51"/>
      <c r="K19" s="139"/>
      <c r="L19" s="192"/>
      <c r="M19" s="324"/>
      <c r="N19" s="26"/>
      <c r="O19" s="324"/>
      <c r="P19" s="26"/>
      <c r="Q19" s="28"/>
      <c r="R19" s="1"/>
    </row>
    <row r="20" spans="1:54" ht="24" customHeight="1">
      <c r="A20" s="10"/>
      <c r="B20" s="337"/>
      <c r="C20" s="186" t="s">
        <v>63</v>
      </c>
      <c r="D20" s="186" t="s">
        <v>63</v>
      </c>
      <c r="E20" s="191"/>
      <c r="F20" s="192"/>
      <c r="G20" s="310"/>
      <c r="H20" s="367">
        <f>IF(J21="Consistently Demonstrates",4,IF(J21="Sometimes Demonstrates",3,IF(J21="Improvement Needed",2,0)))</f>
        <v>0</v>
      </c>
      <c r="I20" s="282"/>
      <c r="J20" s="193"/>
      <c r="K20" s="367">
        <f>IF(M13="Consistently Demonstrates",4,IF(M13="Sometimes Demonstrates",3,IF(M13="Improvement Needed",2,0)))</f>
        <v>0</v>
      </c>
      <c r="L20" s="282"/>
      <c r="M20" s="324"/>
      <c r="N20" s="26"/>
      <c r="O20" s="324"/>
      <c r="P20" s="26"/>
      <c r="Q20" s="29"/>
      <c r="R20" s="1"/>
    </row>
    <row r="21" spans="1:54" ht="33.6" customHeight="1">
      <c r="A21" s="10"/>
      <c r="B21" s="337"/>
      <c r="C21" s="234" t="s">
        <v>242</v>
      </c>
      <c r="D21" s="241" t="s">
        <v>347</v>
      </c>
      <c r="E21" s="321">
        <f>IF(F21="Consistently Demonstrates",4,IF(F21="Sometimes Demonstrates",3,IF(F21="Improvement Needed",2,0)))</f>
        <v>0</v>
      </c>
      <c r="F21" s="349" t="s">
        <v>54</v>
      </c>
      <c r="G21" s="310"/>
      <c r="H21" s="368"/>
      <c r="I21" s="282"/>
      <c r="J21" s="378" t="s">
        <v>54</v>
      </c>
      <c r="K21" s="368"/>
      <c r="L21" s="282"/>
      <c r="M21" s="324"/>
      <c r="N21" s="26"/>
      <c r="O21" s="324"/>
      <c r="P21" s="26"/>
      <c r="Q21" s="17"/>
      <c r="R21" s="1"/>
    </row>
    <row r="22" spans="1:54" ht="15.95" customHeight="1">
      <c r="A22" s="10"/>
      <c r="B22" s="337"/>
      <c r="C22" s="234" t="s">
        <v>243</v>
      </c>
      <c r="D22" s="241" t="s">
        <v>348</v>
      </c>
      <c r="E22" s="322"/>
      <c r="F22" s="331"/>
      <c r="G22" s="310"/>
      <c r="H22" s="368"/>
      <c r="I22" s="282"/>
      <c r="J22" s="324"/>
      <c r="K22" s="368"/>
      <c r="L22" s="282"/>
      <c r="M22" s="324"/>
      <c r="N22" s="26"/>
      <c r="O22" s="324"/>
      <c r="P22" s="26"/>
      <c r="R22" s="1"/>
    </row>
    <row r="23" spans="1:54" ht="15.95" customHeight="1">
      <c r="A23" s="10"/>
      <c r="B23" s="337"/>
      <c r="C23" s="234"/>
      <c r="D23" s="241"/>
      <c r="E23" s="322"/>
      <c r="F23" s="331"/>
      <c r="G23" s="310"/>
      <c r="H23" s="281"/>
      <c r="I23" s="275"/>
      <c r="J23" s="324"/>
      <c r="K23" s="139"/>
      <c r="L23" s="275"/>
      <c r="M23" s="324"/>
      <c r="N23" s="26"/>
      <c r="O23" s="324"/>
      <c r="P23" s="26"/>
      <c r="R23" s="1"/>
    </row>
    <row r="24" spans="1:54" ht="15.95" customHeight="1">
      <c r="A24" s="10"/>
      <c r="B24" s="337"/>
      <c r="C24" s="278"/>
      <c r="D24" s="40"/>
      <c r="E24" s="281"/>
      <c r="F24" s="275"/>
      <c r="G24" s="310"/>
      <c r="H24" s="191"/>
      <c r="I24" s="192"/>
      <c r="J24" s="51"/>
      <c r="K24" s="139"/>
      <c r="L24" s="192"/>
      <c r="M24" s="324"/>
      <c r="N24" s="26"/>
      <c r="O24" s="324"/>
      <c r="P24" s="26"/>
      <c r="R24" s="1"/>
    </row>
    <row r="25" spans="1:54" ht="24" customHeight="1">
      <c r="A25" s="10"/>
      <c r="B25" s="336">
        <f>SUM(E26:E29)</f>
        <v>0</v>
      </c>
      <c r="C25" s="186" t="s">
        <v>71</v>
      </c>
      <c r="D25" s="186" t="s">
        <v>71</v>
      </c>
      <c r="E25" s="191"/>
      <c r="F25" s="192"/>
      <c r="G25" s="310"/>
      <c r="H25" s="357">
        <f>IF(J26="Consistently Demonstrates",4,IF(J26="Sometimes Demonstrates",3,IF(J26="Improvement Needed",2,0)))</f>
        <v>0</v>
      </c>
      <c r="I25" s="194"/>
      <c r="J25" s="195"/>
      <c r="K25" s="139"/>
      <c r="L25" s="194"/>
      <c r="M25" s="324"/>
      <c r="N25" s="26"/>
      <c r="O25" s="324"/>
      <c r="P25" s="26"/>
      <c r="R25" s="1"/>
      <c r="U25" s="285"/>
    </row>
    <row r="26" spans="1:54" ht="15.95" customHeight="1">
      <c r="A26" s="10"/>
      <c r="B26" s="337"/>
      <c r="C26" s="234" t="s">
        <v>290</v>
      </c>
      <c r="D26" s="241" t="s">
        <v>349</v>
      </c>
      <c r="E26" s="359">
        <f>IF(F26="Consistently Demonstrates",4,IF(F26="Sometimes Demonstrates",3,IF(F26="Improvement Needed",2,0)))</f>
        <v>0</v>
      </c>
      <c r="F26" s="330" t="s">
        <v>54</v>
      </c>
      <c r="G26" s="310"/>
      <c r="H26" s="358"/>
      <c r="I26" s="194"/>
      <c r="J26" s="329" t="s">
        <v>54</v>
      </c>
      <c r="K26" s="139"/>
      <c r="L26" s="194"/>
      <c r="M26" s="324"/>
      <c r="N26" s="26"/>
      <c r="O26" s="324"/>
      <c r="P26" s="26"/>
      <c r="R26" s="1"/>
    </row>
    <row r="27" spans="1:54" ht="15.95" customHeight="1">
      <c r="A27" s="10"/>
      <c r="B27" s="337"/>
      <c r="C27" s="234" t="s">
        <v>291</v>
      </c>
      <c r="D27" s="241" t="s">
        <v>350</v>
      </c>
      <c r="E27" s="322"/>
      <c r="F27" s="331"/>
      <c r="G27" s="310"/>
      <c r="H27" s="358"/>
      <c r="I27" s="194"/>
      <c r="J27" s="310"/>
      <c r="K27" s="139"/>
      <c r="L27" s="194"/>
      <c r="M27" s="324"/>
      <c r="N27" s="26"/>
      <c r="O27" s="324"/>
      <c r="P27" s="26"/>
      <c r="R27" s="1"/>
    </row>
    <row r="28" spans="1:54" ht="30.95" customHeight="1">
      <c r="A28" s="10"/>
      <c r="B28" s="337"/>
      <c r="C28" s="234" t="s">
        <v>246</v>
      </c>
      <c r="D28" s="241" t="s">
        <v>313</v>
      </c>
      <c r="E28" s="322"/>
      <c r="F28" s="331"/>
      <c r="G28" s="310"/>
      <c r="H28" s="358"/>
      <c r="I28" s="194"/>
      <c r="J28" s="310"/>
      <c r="K28" s="139"/>
      <c r="L28" s="194"/>
      <c r="M28" s="324"/>
      <c r="N28" s="26"/>
      <c r="O28" s="324"/>
      <c r="P28" s="26"/>
      <c r="R28" s="1"/>
    </row>
    <row r="29" spans="1:54" ht="15.95" customHeight="1">
      <c r="A29" s="10"/>
      <c r="B29" s="337"/>
      <c r="C29" s="234"/>
      <c r="D29" s="241"/>
      <c r="E29" s="360"/>
      <c r="F29" s="331"/>
      <c r="G29" s="310"/>
      <c r="H29" s="139"/>
      <c r="I29" s="39"/>
      <c r="J29" s="310"/>
      <c r="K29" s="139"/>
      <c r="L29" s="39"/>
      <c r="M29" s="324"/>
      <c r="N29" s="26"/>
      <c r="O29" s="324"/>
      <c r="P29" s="26"/>
      <c r="R29" s="1"/>
    </row>
    <row r="30" spans="1:54" ht="15.95" customHeight="1">
      <c r="A30" s="10"/>
      <c r="B30" s="85"/>
      <c r="C30" s="47"/>
      <c r="D30" s="196"/>
      <c r="E30" s="296"/>
      <c r="F30" s="197"/>
      <c r="G30" s="198"/>
      <c r="H30" s="139"/>
      <c r="I30" s="39"/>
      <c r="J30" s="199"/>
      <c r="K30" s="139"/>
      <c r="L30" s="39"/>
      <c r="M30" s="199"/>
      <c r="N30" s="26"/>
      <c r="O30" s="324"/>
      <c r="P30" s="26"/>
      <c r="R30" s="1"/>
    </row>
    <row r="31" spans="1:54" ht="15.95" customHeight="1">
      <c r="A31" s="10"/>
      <c r="B31" s="11"/>
      <c r="C31" s="278"/>
      <c r="D31" s="40"/>
      <c r="E31" s="281"/>
      <c r="F31" s="284"/>
      <c r="G31" s="273"/>
      <c r="H31" s="139"/>
      <c r="I31" s="39"/>
      <c r="J31" s="284"/>
      <c r="K31" s="139"/>
      <c r="L31" s="39"/>
      <c r="M31" s="273"/>
      <c r="N31" s="26"/>
      <c r="O31" s="199"/>
      <c r="P31" s="26"/>
      <c r="R31" s="1"/>
    </row>
    <row r="32" spans="1:54" s="278" customFormat="1">
      <c r="A32" s="13"/>
      <c r="B32" s="14"/>
      <c r="C32" s="14"/>
      <c r="D32" s="14"/>
      <c r="E32" s="116"/>
      <c r="F32" s="15"/>
      <c r="G32" s="14"/>
      <c r="H32" s="138"/>
      <c r="I32" s="16"/>
      <c r="J32" s="14"/>
      <c r="K32" s="138"/>
      <c r="L32" s="16"/>
      <c r="M32" s="14"/>
      <c r="N32" s="16"/>
      <c r="O32" s="273"/>
      <c r="P32" s="16"/>
      <c r="Q32" s="274"/>
      <c r="R32" s="27"/>
      <c r="S32" s="13"/>
      <c r="T32" s="13"/>
      <c r="U32" s="13"/>
      <c r="V32" s="13"/>
      <c r="W32" s="13"/>
      <c r="X32" s="13"/>
      <c r="Y32" s="13"/>
      <c r="Z32" s="13"/>
      <c r="AA32" s="13"/>
      <c r="AB32" s="13"/>
      <c r="AC32" s="13"/>
      <c r="AD32" s="13"/>
      <c r="AE32" s="13"/>
      <c r="AF32" s="13"/>
      <c r="AG32" s="13"/>
      <c r="AH32" s="13"/>
      <c r="AI32" s="13"/>
      <c r="AJ32" s="13"/>
      <c r="AK32" s="13"/>
      <c r="AL32" s="13"/>
      <c r="AM32" s="13"/>
      <c r="AN32" s="13"/>
      <c r="AO32" s="13"/>
      <c r="AP32" s="13"/>
      <c r="AQ32" s="13"/>
      <c r="AR32" s="13"/>
      <c r="AS32" s="13"/>
      <c r="AT32" s="13"/>
      <c r="AU32" s="13"/>
      <c r="AV32" s="13"/>
      <c r="AW32" s="13"/>
      <c r="AX32" s="13"/>
      <c r="AY32" s="13"/>
      <c r="AZ32" s="13"/>
      <c r="BA32" s="13"/>
      <c r="BB32" s="13"/>
    </row>
    <row r="33" spans="1:54" s="278" customFormat="1">
      <c r="A33" s="25"/>
      <c r="B33" s="86"/>
      <c r="C33" s="88"/>
      <c r="D33" s="88"/>
      <c r="E33" s="117"/>
      <c r="F33" s="45"/>
      <c r="G33" s="89"/>
      <c r="H33" s="138"/>
      <c r="I33" s="16"/>
      <c r="J33" s="94"/>
      <c r="K33" s="138"/>
      <c r="L33" s="16"/>
      <c r="M33" s="94"/>
      <c r="N33" s="16"/>
      <c r="O33" s="14"/>
      <c r="P33" s="16"/>
      <c r="Q33" s="274"/>
      <c r="R33" s="27"/>
      <c r="S33" s="13"/>
      <c r="T33" s="13"/>
      <c r="U33" s="13"/>
      <c r="V33" s="13"/>
      <c r="W33" s="13"/>
      <c r="X33" s="13"/>
      <c r="Y33" s="13"/>
      <c r="Z33" s="13"/>
      <c r="AA33" s="13"/>
      <c r="AB33" s="13"/>
      <c r="AC33" s="13"/>
      <c r="AD33" s="13"/>
      <c r="AE33" s="13"/>
      <c r="AF33" s="13"/>
      <c r="AG33" s="13"/>
      <c r="AH33" s="13"/>
      <c r="AI33" s="13"/>
      <c r="AJ33" s="13"/>
      <c r="AK33" s="13"/>
      <c r="AL33" s="13"/>
      <c r="AM33" s="13"/>
      <c r="AN33" s="13"/>
      <c r="AO33" s="13"/>
      <c r="AP33" s="13"/>
      <c r="AQ33" s="13"/>
      <c r="AR33" s="13"/>
      <c r="AS33" s="13"/>
      <c r="AT33" s="13"/>
      <c r="AU33" s="13"/>
      <c r="AV33" s="13"/>
      <c r="AW33" s="13"/>
      <c r="AX33" s="13"/>
      <c r="AY33" s="13"/>
      <c r="AZ33" s="13"/>
      <c r="BA33" s="13"/>
      <c r="BB33" s="13"/>
    </row>
    <row r="34" spans="1:54" s="278" customFormat="1" ht="19.5" customHeight="1">
      <c r="A34" s="25"/>
      <c r="B34" s="87" t="s">
        <v>79</v>
      </c>
      <c r="C34" s="149"/>
      <c r="D34" s="16"/>
      <c r="E34" s="118"/>
      <c r="F34" s="15"/>
      <c r="G34" s="200" t="s">
        <v>52</v>
      </c>
      <c r="H34" s="138"/>
      <c r="I34" s="54"/>
      <c r="J34" s="201"/>
      <c r="K34" s="138"/>
      <c r="L34" s="54"/>
      <c r="M34" s="202"/>
      <c r="N34" s="16"/>
      <c r="O34" s="94"/>
      <c r="P34" s="16"/>
      <c r="Q34" s="274"/>
      <c r="R34" s="27"/>
      <c r="S34" s="13"/>
      <c r="T34" s="13"/>
      <c r="U34" s="13"/>
      <c r="V34" s="13"/>
      <c r="W34" s="13"/>
      <c r="X34" s="13"/>
      <c r="Y34" s="13"/>
      <c r="Z34" s="13"/>
      <c r="AA34" s="13"/>
      <c r="AB34" s="13"/>
      <c r="AC34" s="13"/>
      <c r="AD34" s="13"/>
      <c r="AE34" s="13"/>
      <c r="AF34" s="13"/>
      <c r="AG34" s="13"/>
      <c r="AH34" s="13"/>
      <c r="AI34" s="13"/>
      <c r="AJ34" s="13"/>
      <c r="AK34" s="13"/>
      <c r="AL34" s="13"/>
      <c r="AM34" s="13"/>
      <c r="AN34" s="13"/>
      <c r="AO34" s="13"/>
      <c r="AP34" s="13"/>
      <c r="AQ34" s="13"/>
      <c r="AR34" s="13"/>
      <c r="AS34" s="13"/>
      <c r="AT34" s="13"/>
      <c r="AU34" s="13"/>
      <c r="AV34" s="13"/>
      <c r="AW34" s="13"/>
      <c r="AX34" s="13"/>
      <c r="AY34" s="13"/>
      <c r="AZ34" s="13"/>
      <c r="BA34" s="13"/>
      <c r="BB34" s="13"/>
    </row>
    <row r="35" spans="1:54" ht="24" customHeight="1">
      <c r="A35" s="10"/>
      <c r="B35" s="336">
        <f>SUM(E36:E39)</f>
        <v>0</v>
      </c>
      <c r="C35" s="186" t="s">
        <v>80</v>
      </c>
      <c r="D35" s="186" t="s">
        <v>80</v>
      </c>
      <c r="E35" s="191"/>
      <c r="F35" s="203"/>
      <c r="G35" s="46"/>
      <c r="H35" s="139"/>
      <c r="I35" s="55"/>
      <c r="J35" s="195"/>
      <c r="K35" s="139"/>
      <c r="L35" s="55"/>
      <c r="M35" s="365" t="s">
        <v>54</v>
      </c>
      <c r="N35" s="26"/>
      <c r="O35" s="202"/>
      <c r="P35" s="26"/>
      <c r="R35" s="1"/>
    </row>
    <row r="36" spans="1:54" ht="32.1" customHeight="1">
      <c r="A36" s="10"/>
      <c r="B36" s="337"/>
      <c r="C36" s="234" t="s">
        <v>292</v>
      </c>
      <c r="D36" s="241" t="s">
        <v>351</v>
      </c>
      <c r="E36" s="321">
        <f>IF(F36="Consistently Demonstrates",4,IF(F36="Sometimes Demonstrates",3,IF(F36="Improvement Needed",2,0)))</f>
        <v>0</v>
      </c>
      <c r="F36" s="335" t="s">
        <v>54</v>
      </c>
      <c r="G36" s="348"/>
      <c r="H36" s="321">
        <f>IF(J36="Consistently Demonstrates",4,IF(J36="Sometimes Demonstrates",3,IF(J36="Improvement Needed",2,0)))</f>
        <v>0</v>
      </c>
      <c r="I36" s="194"/>
      <c r="J36" s="329" t="s">
        <v>54</v>
      </c>
      <c r="K36" s="139"/>
      <c r="L36" s="194"/>
      <c r="M36" s="344"/>
      <c r="N36" s="26"/>
      <c r="O36" s="365" t="s">
        <v>54</v>
      </c>
      <c r="P36" s="26"/>
      <c r="R36" s="1"/>
    </row>
    <row r="37" spans="1:54" ht="15" customHeight="1">
      <c r="A37" s="10"/>
      <c r="B37" s="337"/>
      <c r="C37" s="234" t="s">
        <v>293</v>
      </c>
      <c r="D37" s="241" t="s">
        <v>352</v>
      </c>
      <c r="E37" s="322"/>
      <c r="F37" s="350"/>
      <c r="G37" s="312"/>
      <c r="H37" s="322"/>
      <c r="I37" s="194"/>
      <c r="J37" s="310"/>
      <c r="K37" s="139"/>
      <c r="L37" s="194"/>
      <c r="M37" s="344"/>
      <c r="N37" s="26"/>
      <c r="O37" s="344"/>
      <c r="P37" s="26"/>
      <c r="R37" s="1"/>
    </row>
    <row r="38" spans="1:54" ht="15" customHeight="1">
      <c r="A38" s="10"/>
      <c r="B38" s="337"/>
      <c r="C38" s="234" t="s">
        <v>152</v>
      </c>
      <c r="D38" s="241" t="s">
        <v>353</v>
      </c>
      <c r="E38" s="322"/>
      <c r="F38" s="350"/>
      <c r="G38" s="312"/>
      <c r="H38" s="322"/>
      <c r="I38" s="194"/>
      <c r="J38" s="310"/>
      <c r="K38" s="139"/>
      <c r="L38" s="194"/>
      <c r="M38" s="344"/>
      <c r="N38" s="26"/>
      <c r="O38" s="344"/>
      <c r="P38" s="26"/>
      <c r="R38" s="1"/>
    </row>
    <row r="39" spans="1:54" s="274" customFormat="1">
      <c r="A39" s="10"/>
      <c r="B39" s="337"/>
      <c r="C39" s="234" t="s">
        <v>294</v>
      </c>
      <c r="D39" s="241" t="s">
        <v>354</v>
      </c>
      <c r="E39" s="322"/>
      <c r="F39" s="328"/>
      <c r="G39" s="312"/>
      <c r="H39" s="322"/>
      <c r="I39" s="194"/>
      <c r="J39" s="310"/>
      <c r="K39" s="139"/>
      <c r="L39" s="194"/>
      <c r="M39" s="344"/>
      <c r="N39" s="26"/>
      <c r="O39" s="344"/>
      <c r="P39" s="26"/>
      <c r="R39" s="1"/>
    </row>
    <row r="40" spans="1:54" s="274" customFormat="1" ht="15" customHeight="1">
      <c r="A40" s="10"/>
      <c r="B40" s="286"/>
      <c r="C40" s="234"/>
      <c r="D40" s="241"/>
      <c r="E40" s="204"/>
      <c r="F40" s="205"/>
      <c r="G40" s="312"/>
      <c r="H40" s="204"/>
      <c r="I40" s="206"/>
      <c r="J40" s="207"/>
      <c r="K40" s="321">
        <f>IF(M35="Consistently Demonstrates",4,IF(M35="Sometimes Demonstrates",3,IF(M35="Improvement Needed",2,0)))</f>
        <v>0</v>
      </c>
      <c r="L40" s="206"/>
      <c r="M40" s="344"/>
      <c r="N40" s="278"/>
      <c r="O40" s="344"/>
      <c r="P40" s="278"/>
      <c r="R40" s="1"/>
    </row>
    <row r="41" spans="1:54" s="274" customFormat="1" ht="24" customHeight="1">
      <c r="A41" s="10"/>
      <c r="B41" s="336">
        <f>SUM(E42:E43)</f>
        <v>0</v>
      </c>
      <c r="C41" s="186" t="s">
        <v>83</v>
      </c>
      <c r="D41" s="186" t="s">
        <v>83</v>
      </c>
      <c r="E41" s="191"/>
      <c r="F41" s="208"/>
      <c r="G41" s="312"/>
      <c r="H41" s="191"/>
      <c r="I41" s="209"/>
      <c r="J41" s="195"/>
      <c r="K41" s="322"/>
      <c r="L41" s="209"/>
      <c r="M41" s="344"/>
      <c r="N41" s="26"/>
      <c r="O41" s="344"/>
      <c r="P41" s="26"/>
      <c r="R41" s="1"/>
    </row>
    <row r="42" spans="1:54" s="274" customFormat="1" ht="15.95" customHeight="1">
      <c r="A42" s="10"/>
      <c r="B42" s="337"/>
      <c r="C42" s="234" t="s">
        <v>252</v>
      </c>
      <c r="D42" s="241" t="s">
        <v>355</v>
      </c>
      <c r="E42" s="321">
        <f>IF(F42="Consistently Demonstrates",4,IF(F42="Sometimes Demonstrates",3,IF(F42="Improvement Needed",2,0)))</f>
        <v>0</v>
      </c>
      <c r="F42" s="335" t="s">
        <v>54</v>
      </c>
      <c r="G42" s="312"/>
      <c r="H42" s="321">
        <f>IF(J42="Consistently Demonstrates",4,IF(J42="Sometimes Demonstrates",3,IF(J42="Improvement Needed",2,0)))</f>
        <v>0</v>
      </c>
      <c r="I42" s="194"/>
      <c r="J42" s="329" t="s">
        <v>54</v>
      </c>
      <c r="K42" s="322"/>
      <c r="L42" s="194"/>
      <c r="M42" s="344"/>
      <c r="N42" s="26"/>
      <c r="O42" s="344"/>
      <c r="P42" s="26"/>
      <c r="R42" s="1"/>
    </row>
    <row r="43" spans="1:54" s="274" customFormat="1" ht="15.95" customHeight="1">
      <c r="A43" s="10"/>
      <c r="B43" s="337"/>
      <c r="C43" s="234" t="s">
        <v>295</v>
      </c>
      <c r="D43" s="241" t="s">
        <v>356</v>
      </c>
      <c r="E43" s="322"/>
      <c r="F43" s="328"/>
      <c r="G43" s="312"/>
      <c r="H43" s="322"/>
      <c r="I43" s="194"/>
      <c r="J43" s="310"/>
      <c r="K43" s="322"/>
      <c r="L43" s="194"/>
      <c r="M43" s="344"/>
      <c r="N43" s="26"/>
      <c r="O43" s="344"/>
      <c r="P43" s="26"/>
      <c r="R43" s="1"/>
    </row>
    <row r="44" spans="1:54" s="274" customFormat="1" ht="33.950000000000003" customHeight="1">
      <c r="A44" s="10"/>
      <c r="B44" s="102"/>
      <c r="C44" s="234"/>
      <c r="D44" s="241"/>
      <c r="E44" s="281"/>
      <c r="F44" s="205"/>
      <c r="G44" s="312"/>
      <c r="H44" s="281"/>
      <c r="I44" s="194"/>
      <c r="J44" s="207"/>
      <c r="K44" s="139"/>
      <c r="L44" s="194"/>
      <c r="M44" s="344"/>
      <c r="N44" s="26"/>
      <c r="O44" s="344"/>
      <c r="P44" s="26"/>
      <c r="R44" s="1"/>
    </row>
    <row r="45" spans="1:54" s="274" customFormat="1" ht="24" customHeight="1">
      <c r="A45" s="10"/>
      <c r="B45" s="336">
        <f>SUM(E46:E47)</f>
        <v>0</v>
      </c>
      <c r="C45" s="186" t="s">
        <v>87</v>
      </c>
      <c r="D45" s="186" t="s">
        <v>87</v>
      </c>
      <c r="E45" s="204"/>
      <c r="F45" s="205"/>
      <c r="G45" s="312"/>
      <c r="H45" s="204"/>
      <c r="I45" s="206"/>
      <c r="J45" s="207"/>
      <c r="K45" s="139"/>
      <c r="L45" s="206"/>
      <c r="M45" s="344"/>
      <c r="N45" s="26"/>
      <c r="O45" s="344"/>
      <c r="P45" s="26"/>
      <c r="R45" s="1"/>
    </row>
    <row r="46" spans="1:54" s="274" customFormat="1" ht="17.100000000000001" customHeight="1">
      <c r="A46" s="10"/>
      <c r="B46" s="337"/>
      <c r="C46" s="234" t="s">
        <v>296</v>
      </c>
      <c r="D46" s="241" t="s">
        <v>357</v>
      </c>
      <c r="E46" s="383">
        <f>IF(F46="Consistently Demonstrates",4,IF(F46="Sometimes Demonstrates",3,IF(F46="Improvement Needed",2,0)))</f>
        <v>0</v>
      </c>
      <c r="F46" s="335" t="s">
        <v>54</v>
      </c>
      <c r="G46" s="312"/>
      <c r="H46" s="341">
        <f>IF(J46="Consistently Demonstrates",4,IF(J46="Sometimes Demonstrates",3,IF(J46="Improvement Needed",2,0)))</f>
        <v>0</v>
      </c>
      <c r="I46" s="194"/>
      <c r="J46" s="343" t="s">
        <v>54</v>
      </c>
      <c r="K46" s="139"/>
      <c r="L46" s="194"/>
      <c r="M46" s="344"/>
      <c r="N46" s="26"/>
      <c r="O46" s="344"/>
      <c r="P46" s="26"/>
      <c r="R46" s="1"/>
    </row>
    <row r="47" spans="1:54" s="274" customFormat="1" ht="15.95" customHeight="1">
      <c r="A47" s="10"/>
      <c r="B47" s="337"/>
      <c r="C47" s="234" t="s">
        <v>297</v>
      </c>
      <c r="D47" s="241" t="s">
        <v>358</v>
      </c>
      <c r="E47" s="384"/>
      <c r="F47" s="328"/>
      <c r="G47" s="312"/>
      <c r="H47" s="342"/>
      <c r="I47" s="194"/>
      <c r="J47" s="344"/>
      <c r="K47" s="139"/>
      <c r="L47" s="194"/>
      <c r="M47" s="344"/>
      <c r="N47" s="26"/>
      <c r="O47" s="344"/>
      <c r="P47" s="26"/>
    </row>
    <row r="48" spans="1:54" s="274" customFormat="1" ht="15.95" customHeight="1">
      <c r="A48" s="10"/>
      <c r="B48" s="56"/>
      <c r="C48" s="235"/>
      <c r="D48" s="240"/>
      <c r="E48" s="210"/>
      <c r="F48" s="197"/>
      <c r="G48" s="57"/>
      <c r="H48" s="281"/>
      <c r="I48" s="275"/>
      <c r="J48" s="95"/>
      <c r="K48" s="139"/>
      <c r="L48" s="275"/>
      <c r="M48" s="95"/>
      <c r="N48" s="26"/>
      <c r="O48" s="344"/>
      <c r="P48" s="26"/>
    </row>
    <row r="49" spans="1:54" s="278" customFormat="1">
      <c r="A49" s="13"/>
      <c r="B49" s="14"/>
      <c r="C49" s="14"/>
      <c r="D49" s="14"/>
      <c r="E49" s="116"/>
      <c r="F49" s="15"/>
      <c r="G49" s="14"/>
      <c r="H49" s="138"/>
      <c r="I49" s="16"/>
      <c r="J49" s="14"/>
      <c r="K49" s="138"/>
      <c r="L49" s="16"/>
      <c r="M49" s="14"/>
      <c r="N49" s="16"/>
      <c r="O49" s="95"/>
      <c r="P49" s="16"/>
      <c r="Q49" s="274"/>
      <c r="R49" s="27"/>
      <c r="S49" s="13"/>
      <c r="T49" s="13"/>
      <c r="U49" s="13"/>
      <c r="V49" s="13"/>
      <c r="W49" s="13"/>
      <c r="X49" s="13"/>
      <c r="Y49" s="13"/>
      <c r="Z49" s="13"/>
      <c r="AA49" s="13"/>
      <c r="AB49" s="13"/>
      <c r="AC49" s="13"/>
      <c r="AD49" s="13"/>
      <c r="AE49" s="13"/>
      <c r="AF49" s="13"/>
      <c r="AG49" s="13"/>
      <c r="AH49" s="13"/>
      <c r="AI49" s="13"/>
      <c r="AJ49" s="13"/>
      <c r="AK49" s="13"/>
      <c r="AL49" s="13"/>
      <c r="AM49" s="13"/>
      <c r="AN49" s="13"/>
      <c r="AO49" s="13"/>
      <c r="AP49" s="13"/>
      <c r="AQ49" s="13"/>
      <c r="AR49" s="13"/>
      <c r="AS49" s="13"/>
      <c r="AT49" s="13"/>
      <c r="AU49" s="13"/>
      <c r="AV49" s="13"/>
      <c r="AW49" s="13"/>
      <c r="AX49" s="13"/>
      <c r="AY49" s="13"/>
      <c r="AZ49" s="13"/>
      <c r="BA49" s="13"/>
      <c r="BB49" s="13"/>
    </row>
    <row r="50" spans="1:54" s="13" customFormat="1">
      <c r="B50" s="14"/>
      <c r="C50" s="14"/>
      <c r="D50" s="14"/>
      <c r="E50" s="116"/>
      <c r="F50" s="15"/>
      <c r="G50" s="14"/>
      <c r="H50" s="138"/>
      <c r="I50" s="16"/>
      <c r="J50" s="14"/>
      <c r="K50" s="147"/>
      <c r="L50" s="16"/>
      <c r="M50" s="14"/>
      <c r="N50" s="16"/>
      <c r="O50" s="14"/>
      <c r="P50" s="16"/>
      <c r="Q50" s="274"/>
    </row>
    <row r="51" spans="1:54" s="13" customFormat="1">
      <c r="A51" s="25"/>
      <c r="B51" s="86"/>
      <c r="C51" s="88"/>
      <c r="D51" s="88"/>
      <c r="E51" s="118"/>
      <c r="F51" s="45"/>
      <c r="G51" s="89"/>
      <c r="H51" s="138"/>
      <c r="I51" s="16"/>
      <c r="J51" s="94"/>
      <c r="K51" s="147"/>
      <c r="L51" s="16"/>
      <c r="M51" s="94"/>
      <c r="N51" s="16"/>
      <c r="O51" s="14"/>
      <c r="P51" s="16"/>
      <c r="Q51" s="274"/>
    </row>
    <row r="52" spans="1:54" s="274" customFormat="1" ht="19.5" customHeight="1">
      <c r="A52" s="10"/>
      <c r="B52" s="326" t="s">
        <v>90</v>
      </c>
      <c r="C52" s="327"/>
      <c r="D52" s="328"/>
      <c r="E52" s="119"/>
      <c r="F52" s="15"/>
      <c r="G52" s="184" t="s">
        <v>52</v>
      </c>
      <c r="H52" s="138"/>
      <c r="I52" s="16"/>
      <c r="J52" s="90"/>
      <c r="K52" s="138"/>
      <c r="L52" s="16"/>
      <c r="M52" s="91"/>
      <c r="N52" s="16"/>
      <c r="O52" s="94"/>
      <c r="P52" s="16"/>
    </row>
    <row r="53" spans="1:54" s="274" customFormat="1" ht="18" customHeight="1">
      <c r="A53" s="10"/>
      <c r="B53" s="371">
        <f>SUM(E54:E56)</f>
        <v>0</v>
      </c>
      <c r="C53" s="186" t="s">
        <v>91</v>
      </c>
      <c r="D53" s="186" t="s">
        <v>91</v>
      </c>
      <c r="E53" s="191"/>
      <c r="F53" s="203"/>
      <c r="G53" s="211"/>
      <c r="H53" s="139"/>
      <c r="I53" s="39"/>
      <c r="J53" s="193"/>
      <c r="K53" s="139"/>
      <c r="L53" s="39"/>
      <c r="M53" s="366" t="s">
        <v>54</v>
      </c>
      <c r="N53" s="26"/>
      <c r="O53" s="91"/>
      <c r="P53" s="26"/>
    </row>
    <row r="54" spans="1:54" s="274" customFormat="1" ht="30" customHeight="1">
      <c r="A54" s="10"/>
      <c r="B54" s="362"/>
      <c r="C54" s="234" t="s">
        <v>298</v>
      </c>
      <c r="D54" s="241" t="s">
        <v>322</v>
      </c>
      <c r="E54" s="321">
        <f>IF(F54="Consistently Demonstrates",4,IF(F54="Sometimes Demonstrates",3,IF(F54="Improvement Needed",2,0)))</f>
        <v>0</v>
      </c>
      <c r="F54" s="345" t="s">
        <v>54</v>
      </c>
      <c r="G54" s="355"/>
      <c r="H54" s="321">
        <f>IF(J54="Consistently Demonstrates",4,IF(J54="Sometimes Demonstrates",3,IF(J54="Improvement Needed",2,0)))</f>
        <v>0</v>
      </c>
      <c r="I54" s="275"/>
      <c r="J54" s="325" t="s">
        <v>54</v>
      </c>
      <c r="K54" s="139"/>
      <c r="L54" s="275"/>
      <c r="M54" s="324"/>
      <c r="N54" s="26"/>
      <c r="O54" s="366" t="s">
        <v>54</v>
      </c>
      <c r="P54" s="26"/>
    </row>
    <row r="55" spans="1:54" s="274" customFormat="1" ht="15.95" customHeight="1">
      <c r="A55" s="10"/>
      <c r="B55" s="362"/>
      <c r="C55" s="234" t="s">
        <v>194</v>
      </c>
      <c r="D55" s="241" t="s">
        <v>194</v>
      </c>
      <c r="E55" s="322"/>
      <c r="F55" s="350"/>
      <c r="G55" s="310"/>
      <c r="H55" s="322"/>
      <c r="I55" s="275"/>
      <c r="J55" s="324"/>
      <c r="K55" s="139"/>
      <c r="L55" s="275"/>
      <c r="M55" s="324"/>
      <c r="N55" s="26"/>
      <c r="O55" s="324"/>
      <c r="P55" s="26"/>
    </row>
    <row r="56" spans="1:54" s="274" customFormat="1" ht="15.95" customHeight="1">
      <c r="A56" s="10"/>
      <c r="B56" s="362"/>
      <c r="C56" s="234" t="s">
        <v>195</v>
      </c>
      <c r="D56" s="241"/>
      <c r="E56" s="322"/>
      <c r="F56" s="328"/>
      <c r="G56" s="310"/>
      <c r="H56" s="322"/>
      <c r="I56" s="275"/>
      <c r="J56" s="324"/>
      <c r="K56" s="139"/>
      <c r="L56" s="275"/>
      <c r="M56" s="324"/>
      <c r="N56" s="26"/>
      <c r="O56" s="324"/>
      <c r="P56" s="26"/>
    </row>
    <row r="57" spans="1:54" s="274" customFormat="1" ht="20.100000000000001" customHeight="1">
      <c r="A57" s="10"/>
      <c r="B57" s="103"/>
      <c r="C57" s="234"/>
      <c r="D57" s="241"/>
      <c r="E57" s="281"/>
      <c r="F57" s="92"/>
      <c r="G57" s="310"/>
      <c r="H57" s="281"/>
      <c r="I57" s="275"/>
      <c r="J57" s="51"/>
      <c r="K57" s="139"/>
      <c r="L57" s="275"/>
      <c r="M57" s="324"/>
      <c r="N57" s="26"/>
      <c r="O57" s="324"/>
      <c r="P57" s="26"/>
    </row>
    <row r="58" spans="1:54" s="274" customFormat="1" ht="24" customHeight="1">
      <c r="A58" s="10"/>
      <c r="B58" s="371">
        <f>SUM(E59:E60)</f>
        <v>0</v>
      </c>
      <c r="C58" s="186" t="s">
        <v>96</v>
      </c>
      <c r="D58" s="212" t="s">
        <v>96</v>
      </c>
      <c r="E58" s="191"/>
      <c r="F58" s="203"/>
      <c r="G58" s="310"/>
      <c r="H58" s="191"/>
      <c r="I58" s="192"/>
      <c r="J58" s="193"/>
      <c r="K58" s="321">
        <f>IF(M53="Consistently Demonstrates",4,IF(M53="Sometimes Demonstrates",3,IF(M53="Improvement Needed",2,0)))</f>
        <v>0</v>
      </c>
      <c r="L58" s="192"/>
      <c r="M58" s="324"/>
      <c r="N58" s="26"/>
      <c r="O58" s="324"/>
      <c r="P58" s="26"/>
    </row>
    <row r="59" spans="1:54" s="274" customFormat="1" ht="33.6" customHeight="1">
      <c r="A59" s="10"/>
      <c r="B59" s="362"/>
      <c r="C59" s="234" t="s">
        <v>196</v>
      </c>
      <c r="D59" s="241" t="s">
        <v>359</v>
      </c>
      <c r="E59" s="321">
        <f>IF(F59="Consistently Demonstrates",4,IF(F59="Sometimes Demonstrates",3,IF(F59="Improvement Needed",2,0)))</f>
        <v>0</v>
      </c>
      <c r="F59" s="345" t="s">
        <v>54</v>
      </c>
      <c r="G59" s="310"/>
      <c r="H59" s="321">
        <f>IF(J59="Consistently Demonstrates",4,IF(J59="Sometimes Demonstrates",3,IF(J59="Improvement Needed",2,0)))</f>
        <v>0</v>
      </c>
      <c r="I59" s="275"/>
      <c r="J59" s="325" t="s">
        <v>54</v>
      </c>
      <c r="K59" s="322"/>
      <c r="L59" s="275"/>
      <c r="M59" s="324"/>
      <c r="N59" s="26"/>
      <c r="O59" s="324"/>
      <c r="P59" s="26"/>
    </row>
    <row r="60" spans="1:54" s="274" customFormat="1" ht="30.6" customHeight="1">
      <c r="A60" s="10"/>
      <c r="B60" s="362"/>
      <c r="C60" s="234" t="s">
        <v>299</v>
      </c>
      <c r="D60" s="241" t="s">
        <v>360</v>
      </c>
      <c r="E60" s="322"/>
      <c r="F60" s="328"/>
      <c r="G60" s="310"/>
      <c r="H60" s="322"/>
      <c r="I60" s="275"/>
      <c r="J60" s="324"/>
      <c r="K60" s="322"/>
      <c r="L60" s="275"/>
      <c r="M60" s="324"/>
      <c r="N60" s="26"/>
      <c r="O60" s="324"/>
      <c r="P60" s="26"/>
    </row>
    <row r="61" spans="1:54" s="274" customFormat="1" ht="15.95" customHeight="1">
      <c r="A61" s="10"/>
      <c r="B61" s="293"/>
      <c r="C61" s="234" t="s">
        <v>300</v>
      </c>
      <c r="D61" s="241" t="s">
        <v>361</v>
      </c>
      <c r="E61" s="204"/>
      <c r="F61" s="92"/>
      <c r="G61" s="310"/>
      <c r="H61" s="204"/>
      <c r="I61" s="92"/>
      <c r="J61" s="51"/>
      <c r="K61" s="140"/>
      <c r="L61" s="92"/>
      <c r="M61" s="324"/>
      <c r="N61" s="278"/>
      <c r="O61" s="324"/>
      <c r="P61" s="278"/>
    </row>
    <row r="62" spans="1:54" s="274" customFormat="1" ht="15.95" customHeight="1">
      <c r="A62" s="10"/>
      <c r="B62" s="293"/>
      <c r="C62" s="234"/>
      <c r="D62" s="241"/>
      <c r="E62" s="204"/>
      <c r="F62" s="92"/>
      <c r="G62" s="310"/>
      <c r="H62" s="204"/>
      <c r="I62" s="92"/>
      <c r="J62" s="51"/>
      <c r="K62" s="140"/>
      <c r="L62" s="92"/>
      <c r="M62" s="324"/>
      <c r="N62" s="278"/>
      <c r="O62" s="324"/>
      <c r="P62" s="278"/>
    </row>
    <row r="63" spans="1:54" s="274" customFormat="1" ht="24" customHeight="1">
      <c r="A63" s="10"/>
      <c r="B63" s="371">
        <f>SUM(E64:E65)</f>
        <v>0</v>
      </c>
      <c r="C63" s="186" t="s">
        <v>99</v>
      </c>
      <c r="D63" s="212" t="s">
        <v>99</v>
      </c>
      <c r="E63" s="191"/>
      <c r="F63" s="203"/>
      <c r="G63" s="310"/>
      <c r="H63" s="191"/>
      <c r="I63" s="192"/>
      <c r="J63" s="193"/>
      <c r="K63" s="139"/>
      <c r="L63" s="192"/>
      <c r="M63" s="324"/>
      <c r="N63" s="26"/>
      <c r="O63" s="324"/>
      <c r="P63" s="26"/>
    </row>
    <row r="64" spans="1:54" s="274" customFormat="1" ht="30.6" customHeight="1">
      <c r="A64" s="10"/>
      <c r="B64" s="362"/>
      <c r="C64" s="234" t="s">
        <v>198</v>
      </c>
      <c r="D64" s="241" t="s">
        <v>362</v>
      </c>
      <c r="E64" s="359">
        <f>IF(F64="Consistently Demonstrates",4,IF(F64="Sometimes Demonstrates",3,IF(F64="Improvement Needed",2,0)))</f>
        <v>0</v>
      </c>
      <c r="F64" s="345" t="s">
        <v>54</v>
      </c>
      <c r="G64" s="310"/>
      <c r="H64" s="367">
        <f>IF(J64="Consistently Demonstrates",4,IF(J64="Sometimes Demonstrates",3,IF(J64="Improvement Needed",2,0)))</f>
        <v>0</v>
      </c>
      <c r="I64" s="282"/>
      <c r="J64" s="325" t="s">
        <v>54</v>
      </c>
      <c r="K64" s="139"/>
      <c r="L64" s="282"/>
      <c r="M64" s="324"/>
      <c r="N64" s="26"/>
      <c r="O64" s="324"/>
      <c r="P64" s="26"/>
    </row>
    <row r="65" spans="1:16" s="274" customFormat="1" ht="15.95" customHeight="1">
      <c r="A65" s="10"/>
      <c r="B65" s="362"/>
      <c r="C65" s="234" t="s">
        <v>301</v>
      </c>
      <c r="D65" s="241" t="s">
        <v>301</v>
      </c>
      <c r="E65" s="360"/>
      <c r="F65" s="328"/>
      <c r="G65" s="310"/>
      <c r="H65" s="368"/>
      <c r="I65" s="282"/>
      <c r="J65" s="324"/>
      <c r="K65" s="139"/>
      <c r="L65" s="282"/>
      <c r="M65" s="324"/>
      <c r="N65" s="26"/>
      <c r="O65" s="324"/>
      <c r="P65" s="26"/>
    </row>
    <row r="66" spans="1:16" s="274" customFormat="1" ht="15.95" customHeight="1">
      <c r="A66" s="10"/>
      <c r="B66" s="56"/>
      <c r="C66" s="235"/>
      <c r="D66" s="240"/>
      <c r="E66" s="296"/>
      <c r="F66" s="213"/>
      <c r="G66" s="57"/>
      <c r="H66" s="281"/>
      <c r="I66" s="275"/>
      <c r="J66" s="95"/>
      <c r="K66" s="139"/>
      <c r="L66" s="275"/>
      <c r="M66" s="95"/>
      <c r="N66" s="26"/>
      <c r="O66" s="95"/>
      <c r="P66" s="26"/>
    </row>
    <row r="67" spans="1:16" s="274" customFormat="1" ht="15.95" customHeight="1">
      <c r="A67" s="10"/>
      <c r="B67" s="58"/>
      <c r="C67" s="278"/>
      <c r="D67" s="40"/>
      <c r="E67" s="281"/>
      <c r="F67" s="275"/>
      <c r="G67" s="214"/>
      <c r="H67" s="281"/>
      <c r="I67" s="275"/>
      <c r="J67" s="284"/>
      <c r="K67" s="139"/>
      <c r="L67" s="275"/>
      <c r="M67" s="273"/>
      <c r="N67" s="26"/>
      <c r="O67" s="273"/>
      <c r="P67" s="26"/>
    </row>
    <row r="68" spans="1:16" s="274" customFormat="1" ht="15.95" customHeight="1">
      <c r="A68" s="10"/>
      <c r="B68" s="58"/>
      <c r="C68" s="278"/>
      <c r="D68" s="40"/>
      <c r="E68" s="281"/>
      <c r="F68" s="275"/>
      <c r="G68" s="214"/>
      <c r="H68" s="281"/>
      <c r="I68" s="275"/>
      <c r="J68" s="284"/>
      <c r="K68" s="139"/>
      <c r="L68" s="275"/>
      <c r="M68" s="273"/>
      <c r="N68" s="26"/>
      <c r="O68" s="273"/>
      <c r="P68" s="26"/>
    </row>
    <row r="69" spans="1:16" s="13" customFormat="1">
      <c r="A69" s="25"/>
      <c r="B69" s="86"/>
      <c r="C69" s="88"/>
      <c r="D69" s="88"/>
      <c r="E69" s="118"/>
      <c r="F69" s="45"/>
      <c r="G69" s="89"/>
      <c r="H69" s="138"/>
      <c r="I69" s="16"/>
      <c r="J69" s="94"/>
      <c r="K69" s="138"/>
      <c r="L69" s="16"/>
      <c r="M69" s="94"/>
      <c r="N69" s="16"/>
      <c r="O69" s="94"/>
      <c r="P69" s="16"/>
    </row>
    <row r="70" spans="1:16" s="274" customFormat="1" ht="19.5" customHeight="1">
      <c r="A70" s="10"/>
      <c r="B70" s="326" t="s">
        <v>103</v>
      </c>
      <c r="C70" s="327"/>
      <c r="D70" s="328"/>
      <c r="E70" s="120"/>
      <c r="F70" s="92"/>
      <c r="G70" s="184" t="s">
        <v>52</v>
      </c>
      <c r="H70" s="139"/>
      <c r="I70" s="39"/>
      <c r="J70" s="215"/>
      <c r="K70" s="139"/>
      <c r="L70" s="39"/>
      <c r="M70" s="363" t="s">
        <v>54</v>
      </c>
      <c r="N70" s="16"/>
      <c r="O70" s="363" t="s">
        <v>54</v>
      </c>
      <c r="P70" s="16"/>
    </row>
    <row r="71" spans="1:16" s="274" customFormat="1" ht="24" customHeight="1">
      <c r="A71" s="10"/>
      <c r="B71" s="361">
        <f>SUM(E72:E74)</f>
        <v>0</v>
      </c>
      <c r="C71" s="186" t="s">
        <v>104</v>
      </c>
      <c r="D71" s="186" t="s">
        <v>104</v>
      </c>
      <c r="E71" s="191"/>
      <c r="F71" s="203"/>
      <c r="G71" s="211"/>
      <c r="H71" s="139"/>
      <c r="I71" s="39"/>
      <c r="J71" s="216"/>
      <c r="K71" s="139"/>
      <c r="L71" s="39"/>
      <c r="M71" s="324"/>
      <c r="N71" s="26"/>
      <c r="O71" s="324"/>
      <c r="P71" s="26"/>
    </row>
    <row r="72" spans="1:16" s="274" customFormat="1" ht="15.95" customHeight="1">
      <c r="A72" s="10"/>
      <c r="B72" s="362"/>
      <c r="C72" s="241" t="s">
        <v>261</v>
      </c>
      <c r="D72" s="241" t="s">
        <v>329</v>
      </c>
      <c r="E72" s="321">
        <f>IF(F72="Consistently Demonstrates",4,IF(F72="Sometimes Demonstrates",3,IF(F72="Improvement Needed",2,0)))</f>
        <v>0</v>
      </c>
      <c r="F72" s="345" t="s">
        <v>54</v>
      </c>
      <c r="G72" s="355"/>
      <c r="H72" s="321">
        <f>IF(J72="Consistently Demonstrates",4,IF(J72="Sometimes Demonstrates",3,IF(J72="Improvement Needed",2,0)))</f>
        <v>0</v>
      </c>
      <c r="I72" s="275"/>
      <c r="J72" s="323" t="s">
        <v>54</v>
      </c>
      <c r="K72" s="139"/>
      <c r="L72" s="275"/>
      <c r="M72" s="324"/>
      <c r="N72" s="26"/>
      <c r="O72" s="324"/>
      <c r="P72" s="26"/>
    </row>
    <row r="73" spans="1:16" s="274" customFormat="1" ht="15.95" customHeight="1">
      <c r="A73" s="10"/>
      <c r="B73" s="362"/>
      <c r="C73" s="241" t="s">
        <v>263</v>
      </c>
      <c r="D73" s="241" t="s">
        <v>330</v>
      </c>
      <c r="E73" s="322"/>
      <c r="F73" s="350"/>
      <c r="G73" s="310"/>
      <c r="H73" s="322"/>
      <c r="I73" s="275"/>
      <c r="J73" s="324"/>
      <c r="K73" s="139"/>
      <c r="L73" s="275"/>
      <c r="M73" s="324"/>
      <c r="N73" s="26"/>
      <c r="O73" s="324"/>
      <c r="P73" s="26"/>
    </row>
    <row r="74" spans="1:16" s="274" customFormat="1" ht="15.95" customHeight="1">
      <c r="A74" s="10"/>
      <c r="B74" s="362"/>
      <c r="C74" s="241" t="s">
        <v>264</v>
      </c>
      <c r="D74" s="241"/>
      <c r="E74" s="322"/>
      <c r="F74" s="328"/>
      <c r="G74" s="310"/>
      <c r="H74" s="322"/>
      <c r="I74" s="275"/>
      <c r="J74" s="324"/>
      <c r="K74" s="139"/>
      <c r="L74" s="275"/>
      <c r="M74" s="324"/>
      <c r="N74" s="26"/>
      <c r="O74" s="324"/>
      <c r="P74" s="26"/>
    </row>
    <row r="75" spans="1:16" s="274" customFormat="1" ht="15.95" customHeight="1">
      <c r="A75" s="10"/>
      <c r="B75" s="362"/>
      <c r="C75" s="241"/>
      <c r="D75" s="241"/>
      <c r="E75" s="204"/>
      <c r="F75" s="92"/>
      <c r="G75" s="310"/>
      <c r="H75" s="204"/>
      <c r="I75" s="92"/>
      <c r="J75" s="215"/>
      <c r="K75" s="140"/>
      <c r="L75" s="92"/>
      <c r="M75" s="324"/>
      <c r="N75" s="278"/>
      <c r="O75" s="324"/>
      <c r="P75" s="278"/>
    </row>
    <row r="76" spans="1:16" s="274" customFormat="1" ht="24" customHeight="1">
      <c r="A76" s="10"/>
      <c r="B76" s="361">
        <f>SUM(E77:E80)</f>
        <v>0</v>
      </c>
      <c r="C76" s="186" t="s">
        <v>112</v>
      </c>
      <c r="D76" s="186" t="s">
        <v>112</v>
      </c>
      <c r="E76" s="191"/>
      <c r="F76" s="203"/>
      <c r="G76" s="310"/>
      <c r="H76" s="191"/>
      <c r="I76" s="192"/>
      <c r="J76" s="216"/>
      <c r="K76" s="139"/>
      <c r="L76" s="192"/>
      <c r="M76" s="324"/>
      <c r="N76" s="26"/>
      <c r="O76" s="324"/>
      <c r="P76" s="26"/>
    </row>
    <row r="77" spans="1:16" s="274" customFormat="1" ht="15.95" customHeight="1">
      <c r="A77" s="10"/>
      <c r="B77" s="362"/>
      <c r="C77" s="241" t="s">
        <v>265</v>
      </c>
      <c r="D77" s="241" t="s">
        <v>331</v>
      </c>
      <c r="E77" s="321">
        <f>IF(F77="Consistently Demonstrates",4,IF(F77="Sometimes Demonstrates",3,IF(F77="Improvement Needed",2,0)))</f>
        <v>0</v>
      </c>
      <c r="F77" s="345" t="s">
        <v>54</v>
      </c>
      <c r="G77" s="310"/>
      <c r="H77" s="321">
        <f>IF(J77="Consistently Demonstrates",4,IF(J77="Sometimes Demonstrates",3,IF(J77="Improvement Needed",2,0)))</f>
        <v>0</v>
      </c>
      <c r="I77" s="275"/>
      <c r="J77" s="323" t="s">
        <v>54</v>
      </c>
      <c r="K77" s="321">
        <f>IF(M70="Consistently Demonstrates",4,IF(M70="Sometimes Demonstrates",3,IF(M70="Improvement Needed",2,0)))</f>
        <v>0</v>
      </c>
      <c r="L77" s="275"/>
      <c r="M77" s="324"/>
      <c r="N77" s="26"/>
      <c r="O77" s="324"/>
      <c r="P77" s="26"/>
    </row>
    <row r="78" spans="1:16" s="274" customFormat="1" ht="30" customHeight="1">
      <c r="A78" s="10"/>
      <c r="B78" s="362"/>
      <c r="C78" s="241" t="s">
        <v>266</v>
      </c>
      <c r="D78" s="241" t="s">
        <v>332</v>
      </c>
      <c r="E78" s="322"/>
      <c r="F78" s="350"/>
      <c r="G78" s="310"/>
      <c r="H78" s="322"/>
      <c r="I78" s="275"/>
      <c r="J78" s="324"/>
      <c r="K78" s="322"/>
      <c r="L78" s="275"/>
      <c r="M78" s="324"/>
      <c r="N78" s="26"/>
      <c r="O78" s="324"/>
      <c r="P78" s="26"/>
    </row>
    <row r="79" spans="1:16" s="274" customFormat="1" ht="15.95" customHeight="1">
      <c r="A79" s="10"/>
      <c r="B79" s="362"/>
      <c r="C79" s="241" t="s">
        <v>267</v>
      </c>
      <c r="D79" s="241"/>
      <c r="E79" s="322"/>
      <c r="F79" s="350"/>
      <c r="G79" s="310"/>
      <c r="H79" s="322"/>
      <c r="I79" s="275"/>
      <c r="J79" s="324"/>
      <c r="K79" s="322"/>
      <c r="L79" s="275"/>
      <c r="M79" s="324"/>
      <c r="N79" s="26"/>
      <c r="O79" s="324"/>
      <c r="P79" s="26"/>
    </row>
    <row r="80" spans="1:16" s="274" customFormat="1" ht="15.95" customHeight="1">
      <c r="A80" s="10"/>
      <c r="B80" s="362"/>
      <c r="C80" s="241" t="s">
        <v>268</v>
      </c>
      <c r="D80" s="241"/>
      <c r="E80" s="322"/>
      <c r="F80" s="328"/>
      <c r="G80" s="310"/>
      <c r="H80" s="322"/>
      <c r="I80" s="275"/>
      <c r="J80" s="324"/>
      <c r="K80" s="322"/>
      <c r="L80" s="275"/>
      <c r="M80" s="324"/>
      <c r="N80" s="26"/>
      <c r="O80" s="324"/>
      <c r="P80" s="26"/>
    </row>
    <row r="81" spans="1:16" s="274" customFormat="1" ht="15.95" customHeight="1">
      <c r="A81" s="10"/>
      <c r="B81" s="290"/>
      <c r="C81" s="241"/>
      <c r="D81" s="241"/>
      <c r="E81" s="281"/>
      <c r="F81" s="92"/>
      <c r="G81" s="310"/>
      <c r="H81" s="281"/>
      <c r="I81" s="275"/>
      <c r="J81" s="215"/>
      <c r="K81" s="139"/>
      <c r="L81" s="275"/>
      <c r="M81" s="324"/>
      <c r="N81" s="26"/>
      <c r="O81" s="324"/>
      <c r="P81" s="26"/>
    </row>
    <row r="82" spans="1:16" s="274" customFormat="1" ht="24" customHeight="1">
      <c r="A82" s="10"/>
      <c r="B82" s="104"/>
      <c r="C82" s="186" t="s">
        <v>115</v>
      </c>
      <c r="D82" s="186" t="s">
        <v>115</v>
      </c>
      <c r="E82" s="191"/>
      <c r="F82" s="203"/>
      <c r="G82" s="310"/>
      <c r="H82" s="191"/>
      <c r="I82" s="192"/>
      <c r="J82" s="216"/>
      <c r="K82" s="139"/>
      <c r="L82" s="192"/>
      <c r="M82" s="324"/>
      <c r="N82" s="26"/>
      <c r="O82" s="324"/>
      <c r="P82" s="26"/>
    </row>
    <row r="83" spans="1:16" s="274" customFormat="1" ht="15.95" customHeight="1">
      <c r="A83" s="10"/>
      <c r="B83" s="361">
        <f>SUM(E83:E84)</f>
        <v>0</v>
      </c>
      <c r="C83" s="241" t="s">
        <v>269</v>
      </c>
      <c r="D83" s="241" t="s">
        <v>333</v>
      </c>
      <c r="E83" s="321">
        <f>IF(F83="Consistently Demonstrates",4,IF(F83="Sometimes Demonstrates",3,IF(F83="Improvement Needed",2,0)))</f>
        <v>0</v>
      </c>
      <c r="F83" s="345" t="s">
        <v>54</v>
      </c>
      <c r="G83" s="310"/>
      <c r="H83" s="321">
        <f>IF(J83="Consistently Demonstrates",4,IF(J83="Sometimes Demonstrates",3,IF(J83="Improvement Needed",2,0)))</f>
        <v>0</v>
      </c>
      <c r="I83" s="275"/>
      <c r="J83" s="323" t="s">
        <v>54</v>
      </c>
      <c r="K83" s="139"/>
      <c r="L83" s="275"/>
      <c r="M83" s="324"/>
      <c r="N83" s="26"/>
      <c r="O83" s="324"/>
      <c r="P83" s="26"/>
    </row>
    <row r="84" spans="1:16" s="274" customFormat="1" ht="15.95" customHeight="1">
      <c r="A84" s="10"/>
      <c r="B84" s="362"/>
      <c r="C84" s="241" t="s">
        <v>270</v>
      </c>
      <c r="D84" s="241" t="s">
        <v>334</v>
      </c>
      <c r="E84" s="322"/>
      <c r="F84" s="328"/>
      <c r="G84" s="310"/>
      <c r="H84" s="322"/>
      <c r="I84" s="275"/>
      <c r="J84" s="324"/>
      <c r="K84" s="139"/>
      <c r="L84" s="275"/>
      <c r="M84" s="324"/>
      <c r="N84" s="26"/>
      <c r="O84" s="324"/>
      <c r="P84" s="26"/>
    </row>
    <row r="85" spans="1:16" s="274" customFormat="1" ht="29.1" customHeight="1">
      <c r="A85" s="10"/>
      <c r="B85" s="362"/>
      <c r="C85" s="241"/>
      <c r="D85" s="241" t="s">
        <v>335</v>
      </c>
      <c r="E85" s="204"/>
      <c r="F85" s="92"/>
      <c r="G85" s="310"/>
      <c r="H85" s="204"/>
      <c r="I85" s="92"/>
      <c r="J85" s="215"/>
      <c r="K85" s="140"/>
      <c r="L85" s="92"/>
      <c r="M85" s="324"/>
      <c r="N85" s="278"/>
      <c r="O85" s="364"/>
      <c r="P85" s="278"/>
    </row>
    <row r="86" spans="1:16" s="274" customFormat="1" ht="33.950000000000003" customHeight="1">
      <c r="A86" s="10"/>
      <c r="B86" s="104"/>
      <c r="C86" s="241"/>
      <c r="D86" s="241"/>
      <c r="E86" s="281"/>
      <c r="F86" s="92"/>
      <c r="G86" s="310"/>
      <c r="H86" s="281"/>
      <c r="I86" s="275"/>
      <c r="J86" s="215"/>
      <c r="K86" s="139"/>
      <c r="L86" s="275"/>
      <c r="M86" s="324"/>
      <c r="N86" s="26"/>
      <c r="O86" s="99"/>
      <c r="P86" s="26"/>
    </row>
    <row r="87" spans="1:16" s="274" customFormat="1" ht="18.95" customHeight="1">
      <c r="A87" s="10"/>
      <c r="B87" s="385">
        <f>SUM(E88:E91)</f>
        <v>0</v>
      </c>
      <c r="C87" s="186" t="s">
        <v>302</v>
      </c>
      <c r="D87" s="186" t="s">
        <v>302</v>
      </c>
      <c r="E87" s="281"/>
      <c r="F87" s="92"/>
      <c r="G87" s="310"/>
      <c r="H87" s="281"/>
      <c r="I87" s="275"/>
      <c r="J87" s="215"/>
      <c r="K87" s="139"/>
      <c r="L87" s="275"/>
      <c r="M87" s="324"/>
      <c r="N87" s="26"/>
      <c r="O87" s="277" t="s">
        <v>121</v>
      </c>
      <c r="P87" s="26"/>
    </row>
    <row r="88" spans="1:16" s="274" customFormat="1" ht="30" customHeight="1">
      <c r="A88" s="10"/>
      <c r="B88" s="362"/>
      <c r="C88" s="241" t="s">
        <v>274</v>
      </c>
      <c r="D88" s="241" t="s">
        <v>336</v>
      </c>
      <c r="E88" s="321">
        <f>IF(F88="Consistently Demonstrates",4,IF(F88="Sometimes Demonstrates",3,IF(F88="Improvement Needed",2,0)))</f>
        <v>0</v>
      </c>
      <c r="F88" s="345" t="s">
        <v>54</v>
      </c>
      <c r="G88" s="310"/>
      <c r="H88" s="321">
        <f>IF(J88="Consistently Demonstrates",4,IF(J88="Sometimes Demonstrates",3,IF(J88="Improvement Needed",2,0)))</f>
        <v>0</v>
      </c>
      <c r="I88" s="275"/>
      <c r="J88" s="323" t="s">
        <v>54</v>
      </c>
      <c r="K88" s="139"/>
      <c r="L88" s="275"/>
      <c r="M88" s="324"/>
      <c r="N88" s="26"/>
      <c r="O88" s="356" t="e">
        <f>AVERAGE(M13:M85)</f>
        <v>#DIV/0!</v>
      </c>
      <c r="P88" s="26"/>
    </row>
    <row r="89" spans="1:16" s="274" customFormat="1" ht="30" customHeight="1">
      <c r="A89" s="10"/>
      <c r="B89" s="362"/>
      <c r="C89" s="241" t="s">
        <v>275</v>
      </c>
      <c r="D89" s="241" t="s">
        <v>337</v>
      </c>
      <c r="E89" s="322"/>
      <c r="F89" s="350"/>
      <c r="G89" s="310"/>
      <c r="H89" s="322"/>
      <c r="I89" s="275"/>
      <c r="J89" s="324"/>
      <c r="K89" s="139"/>
      <c r="L89" s="275"/>
      <c r="M89" s="324"/>
      <c r="N89" s="26"/>
      <c r="O89" s="350"/>
      <c r="P89" s="26"/>
    </row>
    <row r="90" spans="1:16" s="274" customFormat="1" ht="30" customHeight="1">
      <c r="A90" s="10"/>
      <c r="B90" s="362"/>
      <c r="C90" s="241" t="s">
        <v>276</v>
      </c>
      <c r="D90" s="241"/>
      <c r="E90" s="322"/>
      <c r="F90" s="350"/>
      <c r="G90" s="310"/>
      <c r="H90" s="322"/>
      <c r="I90" s="275"/>
      <c r="J90" s="324"/>
      <c r="K90" s="139"/>
      <c r="L90" s="275"/>
      <c r="M90" s="324"/>
      <c r="N90" s="26"/>
      <c r="O90" s="328"/>
      <c r="P90" s="26"/>
    </row>
    <row r="91" spans="1:16" s="274" customFormat="1">
      <c r="A91" s="10"/>
      <c r="B91" s="362"/>
      <c r="C91" s="241"/>
      <c r="D91" s="241"/>
      <c r="E91" s="322"/>
      <c r="F91" s="328"/>
      <c r="G91" s="310"/>
      <c r="H91" s="322"/>
      <c r="I91" s="275"/>
      <c r="J91" s="324"/>
      <c r="K91" s="139"/>
      <c r="L91" s="275"/>
      <c r="M91" s="324"/>
      <c r="N91" s="26"/>
      <c r="O91" s="278"/>
      <c r="P91" s="26"/>
    </row>
    <row r="92" spans="1:16" s="274" customFormat="1" ht="32.1" customHeight="1">
      <c r="A92" s="10"/>
      <c r="B92" s="386"/>
      <c r="C92" s="240"/>
      <c r="D92" s="240"/>
      <c r="E92" s="218"/>
      <c r="F92" s="178"/>
      <c r="G92" s="179"/>
      <c r="H92" s="219"/>
      <c r="I92" s="220"/>
      <c r="J92" s="221"/>
      <c r="K92" s="140"/>
      <c r="L92" s="220"/>
      <c r="M92" s="364"/>
      <c r="N92" s="278"/>
      <c r="O92" s="278"/>
      <c r="P92" s="278"/>
    </row>
    <row r="93" spans="1:16" s="274" customFormat="1" ht="15.95" customHeight="1">
      <c r="A93" s="10"/>
      <c r="B93" s="376"/>
      <c r="C93" s="377"/>
      <c r="D93" s="377"/>
      <c r="E93" s="140"/>
      <c r="F93" s="40"/>
      <c r="G93" s="40"/>
      <c r="H93" s="140"/>
      <c r="I93" s="40"/>
      <c r="J93" s="98"/>
      <c r="K93" s="148"/>
      <c r="L93" s="278"/>
      <c r="M93" s="99"/>
      <c r="O93" s="278"/>
    </row>
    <row r="94" spans="1:16" s="274" customFormat="1" ht="19.5" customHeight="1">
      <c r="A94" s="10"/>
      <c r="B94" s="373" t="s">
        <v>121</v>
      </c>
      <c r="C94" s="327"/>
      <c r="D94" s="328"/>
      <c r="E94" s="121"/>
      <c r="F94" s="278"/>
      <c r="G94" s="278"/>
      <c r="H94" s="121"/>
      <c r="I94" s="278"/>
      <c r="J94" s="277" t="s">
        <v>121</v>
      </c>
      <c r="K94" s="121"/>
      <c r="L94" s="278"/>
      <c r="M94" s="277" t="s">
        <v>121</v>
      </c>
      <c r="N94" s="278"/>
      <c r="O94" s="94"/>
      <c r="P94" s="278"/>
    </row>
    <row r="95" spans="1:16" s="274" customFormat="1" ht="15.95" customHeight="1">
      <c r="A95" s="10"/>
      <c r="B95" s="356">
        <f>AVERAGE(E13:E92)</f>
        <v>0</v>
      </c>
      <c r="C95" s="66"/>
      <c r="D95" s="351" t="s">
        <v>122</v>
      </c>
      <c r="E95" s="121"/>
      <c r="F95" s="278"/>
      <c r="G95" s="278"/>
      <c r="H95" s="121"/>
      <c r="I95" s="278"/>
      <c r="J95" s="356">
        <f>AVERAGE(H13:H92)</f>
        <v>0</v>
      </c>
      <c r="K95" s="121"/>
      <c r="L95" s="278"/>
      <c r="M95" s="356">
        <f>AVERAGE(K13:K92)</f>
        <v>0</v>
      </c>
      <c r="N95" s="278"/>
      <c r="O95" s="51"/>
      <c r="P95" s="278"/>
    </row>
    <row r="96" spans="1:16" s="274" customFormat="1" ht="15.95" customHeight="1">
      <c r="A96" s="10"/>
      <c r="B96" s="350"/>
      <c r="C96" s="66"/>
      <c r="D96" s="350"/>
      <c r="E96" s="121"/>
      <c r="F96" s="278"/>
      <c r="G96" s="278"/>
      <c r="H96" s="121"/>
      <c r="I96" s="278"/>
      <c r="J96" s="350"/>
      <c r="K96" s="121"/>
      <c r="L96" s="278"/>
      <c r="M96" s="350"/>
      <c r="N96" s="93"/>
      <c r="O96" s="51"/>
      <c r="P96" s="93"/>
    </row>
    <row r="97" spans="1:16" s="274" customFormat="1" ht="15.95" customHeight="1">
      <c r="A97" s="10"/>
      <c r="B97" s="328"/>
      <c r="C97" s="66"/>
      <c r="D97" s="350"/>
      <c r="E97" s="121"/>
      <c r="F97" s="278"/>
      <c r="G97" s="278"/>
      <c r="H97" s="121"/>
      <c r="I97" s="278"/>
      <c r="J97" s="328"/>
      <c r="K97" s="121"/>
      <c r="L97" s="278"/>
      <c r="M97" s="328"/>
      <c r="N97" s="278"/>
      <c r="O97" s="283" t="s">
        <v>127</v>
      </c>
      <c r="P97" s="278"/>
    </row>
    <row r="98" spans="1:16" s="274" customFormat="1" ht="15.95" customHeight="1">
      <c r="A98" s="10"/>
      <c r="B98" s="67"/>
      <c r="C98" s="66"/>
      <c r="D98" s="328"/>
      <c r="E98" s="121"/>
      <c r="F98" s="278"/>
      <c r="G98" s="278"/>
      <c r="H98" s="121"/>
      <c r="I98" s="278"/>
      <c r="J98" s="278"/>
      <c r="K98" s="121"/>
      <c r="L98" s="278"/>
      <c r="M98" s="278"/>
      <c r="N98" s="278"/>
      <c r="O98" s="283"/>
      <c r="P98" s="278"/>
    </row>
    <row r="99" spans="1:16" s="274" customFormat="1" ht="15.95" customHeight="1">
      <c r="B99" s="32"/>
      <c r="C99" s="278"/>
      <c r="D99" s="33"/>
      <c r="E99" s="121"/>
      <c r="F99" s="278"/>
      <c r="G99" s="278"/>
      <c r="H99" s="121"/>
      <c r="I99" s="278"/>
      <c r="J99" s="278"/>
      <c r="K99" s="121"/>
      <c r="L99" s="278"/>
      <c r="M99" s="278"/>
      <c r="N99" s="278"/>
      <c r="O99" s="283"/>
      <c r="P99" s="278"/>
    </row>
    <row r="100" spans="1:16" s="274" customFormat="1" ht="15.95" customHeight="1">
      <c r="B100" s="101"/>
      <c r="C100" s="278"/>
      <c r="D100" s="33"/>
      <c r="E100" s="121"/>
      <c r="F100" s="278"/>
      <c r="G100" s="278"/>
      <c r="H100" s="121"/>
      <c r="I100" s="278"/>
      <c r="J100" s="278"/>
      <c r="K100" s="121"/>
      <c r="L100" s="278"/>
      <c r="M100" s="278"/>
      <c r="N100" s="278"/>
      <c r="O100" s="283"/>
      <c r="P100" s="278"/>
    </row>
    <row r="101" spans="1:16" s="274" customFormat="1">
      <c r="B101" s="86"/>
      <c r="C101" s="88"/>
      <c r="D101" s="88"/>
      <c r="E101" s="118"/>
      <c r="F101" s="45"/>
      <c r="G101" s="89"/>
      <c r="H101" s="138"/>
      <c r="I101" s="16"/>
      <c r="J101" s="94"/>
      <c r="K101" s="138"/>
      <c r="L101" s="16"/>
      <c r="M101" s="94"/>
      <c r="N101" s="14"/>
      <c r="O101" s="283" t="s">
        <v>127</v>
      </c>
      <c r="P101" s="14"/>
    </row>
    <row r="102" spans="1:16" s="274" customFormat="1" ht="19.5" customHeight="1">
      <c r="A102" s="10"/>
      <c r="B102" s="326" t="s">
        <v>123</v>
      </c>
      <c r="C102" s="327"/>
      <c r="D102" s="328"/>
      <c r="E102" s="122"/>
      <c r="F102" s="14"/>
      <c r="G102" s="184" t="s">
        <v>52</v>
      </c>
      <c r="H102" s="140"/>
      <c r="I102" s="40"/>
      <c r="J102" s="51"/>
      <c r="K102" s="140"/>
      <c r="L102" s="40"/>
      <c r="M102" s="51"/>
      <c r="N102" s="14"/>
      <c r="O102" s="100"/>
      <c r="P102" s="14"/>
    </row>
    <row r="103" spans="1:16" s="274" customFormat="1" ht="18" customHeight="1">
      <c r="A103" s="10"/>
      <c r="B103" s="30"/>
      <c r="C103" s="34"/>
      <c r="D103" s="186" t="s">
        <v>124</v>
      </c>
      <c r="E103" s="121"/>
      <c r="F103" s="40"/>
      <c r="G103" s="346"/>
      <c r="H103" s="140"/>
      <c r="I103" s="40"/>
      <c r="J103" s="51"/>
      <c r="K103" s="140"/>
      <c r="L103" s="40"/>
      <c r="M103" s="51"/>
      <c r="N103" s="278"/>
      <c r="O103" s="98"/>
      <c r="P103" s="278"/>
    </row>
    <row r="104" spans="1:16" s="274" customFormat="1" ht="39" customHeight="1">
      <c r="A104" s="10"/>
      <c r="B104" s="70">
        <f>E104</f>
        <v>0</v>
      </c>
      <c r="C104" s="278" t="s">
        <v>303</v>
      </c>
      <c r="D104" s="40" t="s">
        <v>363</v>
      </c>
      <c r="E104" s="107">
        <f>IF(F104="Meets",2,(IF(F104="Does Not Meet Yet",1,0)))</f>
        <v>0</v>
      </c>
      <c r="F104" s="222" t="s">
        <v>127</v>
      </c>
      <c r="G104" s="310"/>
      <c r="H104" s="107">
        <f>IF(J104="Meets",2,(IF(J104="Does Not Meet Yet",1,0)))</f>
        <v>0</v>
      </c>
      <c r="I104" s="35"/>
      <c r="J104" s="283" t="s">
        <v>127</v>
      </c>
      <c r="K104" s="107">
        <f>IF(M104="Meets",2,(IF(M104="Does Not Meet Yet",1,0)))</f>
        <v>0</v>
      </c>
      <c r="L104" s="35"/>
      <c r="M104" s="283" t="s">
        <v>127</v>
      </c>
      <c r="N104" s="26"/>
      <c r="O104" s="253" t="s">
        <v>132</v>
      </c>
      <c r="P104" s="26"/>
    </row>
    <row r="105" spans="1:16" s="274" customFormat="1" ht="18" customHeight="1">
      <c r="A105" s="10"/>
      <c r="B105" s="70">
        <f>E105</f>
        <v>0</v>
      </c>
      <c r="C105" s="278" t="s">
        <v>304</v>
      </c>
      <c r="D105" s="40" t="s">
        <v>364</v>
      </c>
      <c r="E105" s="107">
        <f>IF(F105="Meets",2,(IF(F105="Does Not Meet Yet",1,0)))</f>
        <v>0</v>
      </c>
      <c r="F105" s="222" t="s">
        <v>127</v>
      </c>
      <c r="G105" s="310"/>
      <c r="H105" s="107">
        <f>IF(J105="Meets",2,(IF(J105="Does Not Meet Yet",1,0)))</f>
        <v>0</v>
      </c>
      <c r="I105" s="35"/>
      <c r="J105" s="283" t="s">
        <v>127</v>
      </c>
      <c r="K105" s="107">
        <f>IF(M105="Meets",2,(IF(M105="Does Not Meet Yet",1,0)))</f>
        <v>0</v>
      </c>
      <c r="L105" s="35"/>
      <c r="M105" s="283" t="s">
        <v>127</v>
      </c>
      <c r="N105" s="26"/>
      <c r="O105" s="71" t="e">
        <f>AVERAGE(M97:M101)</f>
        <v>#DIV/0!</v>
      </c>
      <c r="P105" s="26"/>
    </row>
    <row r="106" spans="1:16" s="274" customFormat="1">
      <c r="A106" s="10"/>
      <c r="B106" s="69"/>
      <c r="C106" s="278"/>
      <c r="D106" s="278"/>
      <c r="E106" s="121"/>
      <c r="F106" s="222"/>
      <c r="G106" s="310"/>
      <c r="H106" s="121"/>
      <c r="I106" s="278"/>
      <c r="J106" s="283"/>
      <c r="K106" s="121"/>
      <c r="L106" s="278"/>
      <c r="M106" s="283"/>
      <c r="N106" s="278"/>
      <c r="O106" s="18"/>
      <c r="P106" s="278"/>
    </row>
    <row r="107" spans="1:16" s="274" customFormat="1">
      <c r="A107" s="10"/>
      <c r="B107" s="248"/>
      <c r="C107" s="249"/>
      <c r="D107" s="249"/>
      <c r="E107" s="121"/>
      <c r="F107" s="222"/>
      <c r="G107" s="310"/>
      <c r="H107" s="121"/>
      <c r="I107" s="278"/>
      <c r="J107" s="283"/>
      <c r="K107" s="121"/>
      <c r="L107" s="278"/>
      <c r="M107" s="283"/>
      <c r="N107" s="278"/>
      <c r="O107" s="1"/>
      <c r="P107" s="278"/>
    </row>
    <row r="108" spans="1:16" s="274" customFormat="1" ht="18" customHeight="1">
      <c r="A108" s="10"/>
      <c r="B108" s="69"/>
      <c r="C108" s="13"/>
      <c r="D108" s="186" t="s">
        <v>128</v>
      </c>
      <c r="E108" s="121"/>
      <c r="F108" s="222"/>
      <c r="G108" s="310"/>
      <c r="H108" s="121"/>
      <c r="I108" s="278"/>
      <c r="J108" s="283"/>
      <c r="K108" s="121"/>
      <c r="L108" s="278"/>
      <c r="M108" s="283"/>
      <c r="N108" s="278"/>
      <c r="O108" s="1"/>
      <c r="P108" s="278"/>
    </row>
    <row r="109" spans="1:16" s="274" customFormat="1" ht="18" customHeight="1">
      <c r="A109" s="10"/>
      <c r="B109" s="70">
        <f>E109</f>
        <v>0</v>
      </c>
      <c r="C109" s="278" t="s">
        <v>282</v>
      </c>
      <c r="D109" s="40" t="s">
        <v>365</v>
      </c>
      <c r="E109" s="107">
        <f>IF(F109="Meets",2,(IF(F109="Does Not Meet Yet",1,0)))</f>
        <v>0</v>
      </c>
      <c r="F109" s="222" t="s">
        <v>127</v>
      </c>
      <c r="G109" s="310"/>
      <c r="H109" s="107">
        <f>IF(J109="Meets",2,(IF(J109="Does Not Meet Yet",1,0)))</f>
        <v>0</v>
      </c>
      <c r="I109" s="35"/>
      <c r="J109" s="283" t="s">
        <v>127</v>
      </c>
      <c r="K109" s="107">
        <f>IF(M109="Meets",2,(IF(M109="Does Not Meet Yet",1,0)))</f>
        <v>0</v>
      </c>
      <c r="L109" s="35"/>
      <c r="M109" s="283" t="s">
        <v>127</v>
      </c>
      <c r="N109" s="26"/>
      <c r="P109" s="26"/>
    </row>
    <row r="110" spans="1:16" s="274" customFormat="1" ht="18" customHeight="1">
      <c r="A110" s="10"/>
      <c r="B110" s="70">
        <f>E110</f>
        <v>0</v>
      </c>
      <c r="C110" s="278" t="s">
        <v>284</v>
      </c>
      <c r="D110" s="40" t="s">
        <v>366</v>
      </c>
      <c r="E110" s="107">
        <f>IF(F110="Meets",2,(IF(F110="Does Not Meet Yet",1,0)))</f>
        <v>0</v>
      </c>
      <c r="F110" s="222" t="s">
        <v>127</v>
      </c>
      <c r="G110" s="310"/>
      <c r="H110" s="107">
        <f>IF(J110="Meets",2,(IF(J110="Does Not Meet Yet",1,0)))</f>
        <v>0</v>
      </c>
      <c r="I110" s="35"/>
      <c r="J110" s="283" t="s">
        <v>127</v>
      </c>
      <c r="K110" s="107">
        <f>IF(M110="Meets",2,(IF(M110="Does Not Meet Yet",1,0)))</f>
        <v>0</v>
      </c>
      <c r="L110" s="35"/>
      <c r="M110" s="283" t="s">
        <v>127</v>
      </c>
      <c r="N110" s="26"/>
      <c r="P110" s="26"/>
    </row>
    <row r="111" spans="1:16" s="274" customFormat="1" ht="18" customHeight="1">
      <c r="A111" s="10"/>
      <c r="B111" s="70">
        <f>E111</f>
        <v>0</v>
      </c>
      <c r="C111" s="278" t="s">
        <v>305</v>
      </c>
      <c r="D111" s="40" t="s">
        <v>367</v>
      </c>
      <c r="E111" s="107">
        <f>IF(F111="Meets",2,(IF(F111="Does Not Meet Yet",1,0)))</f>
        <v>0</v>
      </c>
      <c r="F111" s="222" t="s">
        <v>127</v>
      </c>
      <c r="G111" s="310"/>
      <c r="H111" s="107">
        <f>IF(J111="Meets",2,(IF(J111="Does Not Meet Yet",1,0)))</f>
        <v>0</v>
      </c>
      <c r="I111" s="35"/>
      <c r="J111" s="283" t="s">
        <v>127</v>
      </c>
      <c r="K111" s="107">
        <f>IF(M111="Meets",2,(IF(M111="Does Not Meet Yet",1,0)))</f>
        <v>0</v>
      </c>
      <c r="L111" s="35"/>
      <c r="M111" s="283" t="s">
        <v>127</v>
      </c>
      <c r="N111" s="26"/>
      <c r="P111" s="26"/>
    </row>
    <row r="112" spans="1:16" s="274" customFormat="1" ht="18" customHeight="1">
      <c r="A112" s="10"/>
      <c r="B112" s="70">
        <f>E112</f>
        <v>0</v>
      </c>
      <c r="C112" s="278" t="s">
        <v>236</v>
      </c>
      <c r="D112" s="40" t="s">
        <v>368</v>
      </c>
      <c r="E112" s="107">
        <f>IF(F112="Meets",2,(IF(F112="Does Not Meet Yet",1,0)))</f>
        <v>0</v>
      </c>
      <c r="F112" s="222" t="s">
        <v>127</v>
      </c>
      <c r="G112" s="310"/>
      <c r="H112" s="107">
        <f>IF(J112="Meets",2,(IF(J112="Does Not Meet Yet",1,0)))</f>
        <v>0</v>
      </c>
      <c r="I112" s="35"/>
      <c r="J112" s="283" t="s">
        <v>127</v>
      </c>
      <c r="K112" s="107">
        <f>IF(M112="Meets",2,(IF(M112="Does Not Meet Yet",1,0)))</f>
        <v>0</v>
      </c>
      <c r="L112" s="35"/>
      <c r="M112" s="283" t="s">
        <v>127</v>
      </c>
      <c r="N112" s="26"/>
      <c r="P112" s="26"/>
    </row>
    <row r="113" spans="1:59" s="274" customFormat="1" ht="18" customHeight="1">
      <c r="A113" s="10"/>
      <c r="B113" s="68"/>
      <c r="C113" s="47"/>
      <c r="D113" s="47"/>
      <c r="E113" s="123"/>
      <c r="F113" s="31"/>
      <c r="G113" s="347"/>
      <c r="H113" s="141"/>
      <c r="I113" s="52"/>
      <c r="J113" s="100"/>
      <c r="K113" s="141"/>
      <c r="L113" s="52"/>
      <c r="M113" s="100"/>
      <c r="N113" s="26"/>
      <c r="P113" s="26"/>
    </row>
    <row r="114" spans="1:59" s="274" customFormat="1" ht="15.95" customHeight="1">
      <c r="A114" s="10"/>
      <c r="B114" s="373"/>
      <c r="C114" s="327"/>
      <c r="D114" s="328"/>
      <c r="E114" s="140"/>
      <c r="F114" s="40"/>
      <c r="G114" s="40"/>
      <c r="H114" s="140"/>
      <c r="I114" s="40"/>
      <c r="J114" s="98"/>
      <c r="K114" s="142"/>
      <c r="L114" s="278"/>
      <c r="M114" s="98"/>
      <c r="N114" s="1"/>
      <c r="P114" s="1"/>
    </row>
    <row r="115" spans="1:59" s="274" customFormat="1" ht="39" customHeight="1">
      <c r="A115" s="10"/>
      <c r="B115" s="379" t="s">
        <v>169</v>
      </c>
      <c r="C115" s="327"/>
      <c r="D115" s="328"/>
      <c r="E115" s="124"/>
      <c r="H115" s="142"/>
      <c r="I115" s="26"/>
      <c r="J115" s="253" t="s">
        <v>169</v>
      </c>
      <c r="K115" s="142"/>
      <c r="L115" s="26"/>
      <c r="M115" s="253" t="s">
        <v>169</v>
      </c>
      <c r="N115" s="26"/>
      <c r="P115" s="26"/>
    </row>
    <row r="116" spans="1:59" s="274" customFormat="1" ht="44.1" customHeight="1">
      <c r="A116" s="10"/>
      <c r="B116" s="71">
        <f>AVERAGE(E104:E112)</f>
        <v>0</v>
      </c>
      <c r="C116" s="66"/>
      <c r="D116" s="223" t="s">
        <v>133</v>
      </c>
      <c r="E116" s="124"/>
      <c r="H116" s="121"/>
      <c r="I116" s="278"/>
      <c r="J116" s="71">
        <f>AVERAGE(H104:H112)</f>
        <v>0</v>
      </c>
      <c r="K116" s="121"/>
      <c r="L116" s="278"/>
      <c r="M116" s="71">
        <f>AVERAGE(K104:K112)</f>
        <v>0</v>
      </c>
      <c r="N116" s="278"/>
      <c r="P116" s="278"/>
    </row>
    <row r="117" spans="1:59" s="274" customFormat="1">
      <c r="A117" s="1"/>
      <c r="B117" s="18"/>
      <c r="C117" s="18"/>
      <c r="D117" s="18"/>
      <c r="E117" s="125"/>
      <c r="H117" s="124"/>
      <c r="I117" s="18"/>
      <c r="J117" s="18"/>
      <c r="K117" s="124"/>
      <c r="L117" s="18"/>
      <c r="M117" s="18"/>
      <c r="N117" s="1"/>
      <c r="P117" s="1"/>
      <c r="Q117" s="1"/>
      <c r="R117" s="1"/>
      <c r="S117" s="1"/>
      <c r="T117" s="1"/>
      <c r="U117" s="1"/>
    </row>
    <row r="118" spans="1:59" s="274" customFormat="1">
      <c r="A118" s="1"/>
      <c r="B118" s="1"/>
      <c r="C118" s="1"/>
      <c r="D118" s="1"/>
      <c r="E118" s="124"/>
      <c r="H118" s="124"/>
      <c r="I118" s="1"/>
      <c r="J118" s="1"/>
      <c r="K118" s="124"/>
      <c r="L118" s="1"/>
      <c r="M118" s="1"/>
      <c r="N118" s="1"/>
      <c r="P118" s="1"/>
      <c r="Q118" s="1"/>
      <c r="R118" s="1"/>
      <c r="S118" s="1"/>
      <c r="T118" s="1"/>
      <c r="U118" s="1"/>
    </row>
    <row r="119" spans="1:59">
      <c r="A119" s="1"/>
      <c r="B119" s="1"/>
      <c r="C119" s="1"/>
      <c r="D119" s="1"/>
      <c r="E119" s="124"/>
      <c r="F119" s="1"/>
      <c r="G119" s="1"/>
      <c r="H119" s="124"/>
      <c r="I119" s="1"/>
      <c r="J119" s="1"/>
      <c r="K119" s="124"/>
      <c r="L119" s="1"/>
      <c r="M119" s="1"/>
      <c r="N119" s="1"/>
      <c r="O119" s="2"/>
      <c r="P119" s="1"/>
      <c r="Q119" s="1"/>
      <c r="R119" s="1"/>
      <c r="S119" s="1"/>
      <c r="T119" s="1"/>
      <c r="U119" s="1"/>
      <c r="BC119" s="274"/>
      <c r="BD119" s="274"/>
      <c r="BE119" s="274"/>
      <c r="BF119" s="274"/>
      <c r="BG119" s="274"/>
    </row>
    <row r="120" spans="1:59">
      <c r="B120" s="1"/>
      <c r="C120" s="1"/>
      <c r="D120" s="274"/>
      <c r="E120" s="126"/>
      <c r="F120" s="274"/>
      <c r="G120" s="19"/>
      <c r="H120" s="143"/>
      <c r="I120" s="19"/>
      <c r="K120" s="143"/>
      <c r="L120" s="19"/>
      <c r="N120" s="19"/>
      <c r="P120" s="19"/>
      <c r="BC120" s="274"/>
      <c r="BD120" s="274"/>
      <c r="BE120" s="274"/>
      <c r="BF120" s="274"/>
      <c r="BG120" s="274"/>
    </row>
    <row r="121" spans="1:59" hidden="1">
      <c r="B121" s="1"/>
      <c r="C121" s="1"/>
      <c r="D121" s="274"/>
      <c r="E121" s="126"/>
      <c r="F121" s="12" t="s">
        <v>134</v>
      </c>
      <c r="G121" s="19"/>
      <c r="H121" s="143"/>
      <c r="I121" s="19"/>
      <c r="K121" s="143"/>
      <c r="L121" s="19"/>
      <c r="N121" s="19"/>
      <c r="P121" s="19"/>
      <c r="BC121" s="274"/>
      <c r="BD121" s="274"/>
      <c r="BE121" s="274"/>
      <c r="BF121" s="274"/>
      <c r="BG121" s="274"/>
    </row>
    <row r="122" spans="1:59" ht="16.5" hidden="1" customHeight="1">
      <c r="B122" s="1"/>
      <c r="C122" s="1"/>
      <c r="D122" s="274"/>
      <c r="E122" s="126"/>
      <c r="F122" s="22" t="s">
        <v>54</v>
      </c>
      <c r="G122" s="19"/>
      <c r="H122" s="143"/>
      <c r="I122" s="19"/>
      <c r="K122" s="143"/>
      <c r="L122" s="19"/>
      <c r="N122" s="19"/>
      <c r="O122" s="17"/>
      <c r="P122" s="19"/>
      <c r="BC122" s="274"/>
      <c r="BD122" s="274"/>
      <c r="BE122" s="274"/>
      <c r="BF122" s="274"/>
      <c r="BG122" s="274"/>
    </row>
    <row r="123" spans="1:59" hidden="1">
      <c r="B123" s="1"/>
      <c r="C123" s="1"/>
      <c r="D123" s="274"/>
      <c r="E123" s="126"/>
      <c r="F123" s="12" t="s">
        <v>36</v>
      </c>
      <c r="G123" s="19"/>
      <c r="H123" s="143"/>
      <c r="I123" s="19"/>
      <c r="K123" s="143"/>
      <c r="L123" s="19"/>
      <c r="N123" s="19"/>
      <c r="P123" s="19"/>
      <c r="BC123" s="274"/>
      <c r="BD123" s="274"/>
      <c r="BE123" s="274"/>
      <c r="BF123" s="274"/>
      <c r="BG123" s="274"/>
    </row>
    <row r="124" spans="1:59" hidden="1">
      <c r="B124" s="1"/>
      <c r="C124" s="1"/>
      <c r="D124" s="274"/>
      <c r="E124" s="126"/>
      <c r="F124" s="12" t="s">
        <v>39</v>
      </c>
      <c r="G124" s="19"/>
      <c r="H124" s="143"/>
      <c r="I124" s="19"/>
      <c r="K124" s="143"/>
      <c r="L124" s="19"/>
      <c r="N124" s="19"/>
      <c r="P124" s="19"/>
      <c r="BC124" s="274"/>
      <c r="BD124" s="274"/>
      <c r="BE124" s="274"/>
      <c r="BF124" s="274"/>
      <c r="BG124" s="274"/>
    </row>
    <row r="125" spans="1:59" hidden="1">
      <c r="B125" s="1"/>
      <c r="C125" s="1"/>
      <c r="D125" s="274"/>
      <c r="E125" s="126"/>
      <c r="F125" s="12" t="s">
        <v>41</v>
      </c>
      <c r="G125" s="19"/>
      <c r="H125" s="143"/>
      <c r="I125" s="19"/>
      <c r="K125" s="143"/>
      <c r="L125" s="19"/>
      <c r="N125" s="19"/>
      <c r="P125" s="19"/>
      <c r="BC125" s="274"/>
      <c r="BD125" s="274"/>
      <c r="BE125" s="274"/>
      <c r="BF125" s="274"/>
      <c r="BG125" s="274"/>
    </row>
    <row r="126" spans="1:59" hidden="1">
      <c r="B126" s="1"/>
      <c r="C126" s="1"/>
      <c r="D126" s="274"/>
      <c r="E126" s="126"/>
      <c r="F126" s="12" t="s">
        <v>43</v>
      </c>
      <c r="G126" s="19"/>
      <c r="H126" s="143"/>
      <c r="I126" s="19"/>
      <c r="K126" s="143"/>
      <c r="L126" s="19"/>
      <c r="N126" s="19"/>
      <c r="P126" s="19"/>
      <c r="BC126" s="274"/>
      <c r="BD126" s="274"/>
      <c r="BE126" s="274"/>
      <c r="BF126" s="274"/>
      <c r="BG126" s="274"/>
    </row>
    <row r="127" spans="1:59">
      <c r="B127" s="1"/>
      <c r="C127" s="1"/>
      <c r="D127" s="274"/>
      <c r="E127" s="126"/>
      <c r="F127" s="274"/>
      <c r="G127" s="19"/>
      <c r="H127" s="143"/>
      <c r="I127" s="19"/>
      <c r="K127" s="143"/>
      <c r="L127" s="19"/>
      <c r="N127" s="19"/>
      <c r="P127" s="19"/>
      <c r="BC127" s="274"/>
      <c r="BD127" s="274"/>
      <c r="BE127" s="274"/>
      <c r="BF127" s="274"/>
      <c r="BG127" s="274"/>
    </row>
    <row r="128" spans="1:59">
      <c r="B128" s="1"/>
      <c r="C128" s="1"/>
      <c r="D128" s="274"/>
      <c r="E128" s="126"/>
      <c r="F128" s="274"/>
      <c r="G128" s="19"/>
      <c r="H128" s="143"/>
      <c r="I128" s="19"/>
      <c r="K128" s="143"/>
      <c r="L128" s="19"/>
      <c r="N128" s="19"/>
      <c r="P128" s="19"/>
      <c r="BC128" s="274"/>
      <c r="BD128" s="274"/>
      <c r="BE128" s="274"/>
      <c r="BF128" s="274"/>
      <c r="BG128" s="274"/>
    </row>
    <row r="129" spans="1:59">
      <c r="B129" s="1"/>
      <c r="C129" s="1"/>
      <c r="D129" s="274"/>
      <c r="E129" s="126"/>
      <c r="F129" s="274"/>
      <c r="G129" s="19"/>
      <c r="H129" s="143"/>
      <c r="I129" s="19"/>
      <c r="K129" s="143"/>
      <c r="L129" s="19"/>
      <c r="N129" s="19"/>
      <c r="P129" s="19"/>
      <c r="BC129" s="274"/>
      <c r="BD129" s="274"/>
      <c r="BE129" s="274"/>
      <c r="BF129" s="274"/>
      <c r="BG129" s="274"/>
    </row>
    <row r="130" spans="1:59">
      <c r="A130" s="2"/>
      <c r="B130" s="20"/>
      <c r="C130" s="20"/>
      <c r="D130" s="2"/>
      <c r="E130" s="127"/>
      <c r="F130" s="2"/>
      <c r="G130" s="3"/>
      <c r="H130" s="131"/>
      <c r="I130" s="3"/>
      <c r="J130" s="2"/>
      <c r="K130" s="131"/>
      <c r="L130" s="3"/>
      <c r="M130" s="2"/>
      <c r="N130" s="3"/>
      <c r="P130" s="3"/>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row>
    <row r="131" spans="1:59" s="274" customFormat="1">
      <c r="E131" s="126"/>
      <c r="G131" s="19"/>
      <c r="H131" s="143"/>
      <c r="I131" s="19"/>
      <c r="K131" s="143"/>
      <c r="L131" s="19"/>
      <c r="N131" s="19"/>
      <c r="P131" s="19"/>
    </row>
    <row r="132" spans="1:59" s="274" customFormat="1">
      <c r="E132" s="126"/>
      <c r="G132" s="19"/>
      <c r="H132" s="143"/>
      <c r="I132" s="19"/>
      <c r="K132" s="143"/>
      <c r="L132" s="19"/>
      <c r="N132" s="19"/>
      <c r="P132" s="19"/>
    </row>
    <row r="133" spans="1:59" hidden="1" outlineLevel="1">
      <c r="A133" s="17"/>
      <c r="B133" s="18"/>
      <c r="C133" s="18"/>
      <c r="D133" s="17"/>
      <c r="E133" s="128"/>
      <c r="F133" s="12" t="s">
        <v>134</v>
      </c>
      <c r="G133" s="21"/>
      <c r="H133" s="144"/>
      <c r="I133" s="21"/>
      <c r="J133" s="17"/>
      <c r="K133" s="144"/>
      <c r="L133" s="21"/>
      <c r="M133" s="17"/>
      <c r="N133" s="21"/>
      <c r="P133" s="21"/>
      <c r="Q133" s="17"/>
      <c r="R133" s="17"/>
      <c r="S133" s="17"/>
      <c r="T133" s="17"/>
      <c r="U133" s="17"/>
      <c r="V133" s="17"/>
      <c r="W133" s="17"/>
      <c r="X133" s="17"/>
      <c r="Y133" s="17"/>
      <c r="Z133" s="17"/>
      <c r="AA133" s="17"/>
      <c r="AB133" s="17"/>
      <c r="AC133" s="17"/>
      <c r="AD133" s="17"/>
      <c r="AE133" s="17"/>
      <c r="AF133" s="17"/>
      <c r="AG133" s="17"/>
      <c r="AH133" s="17"/>
      <c r="AI133" s="17"/>
      <c r="AJ133" s="17"/>
      <c r="AK133" s="17"/>
      <c r="AL133" s="17"/>
      <c r="AM133" s="17"/>
      <c r="AN133" s="17"/>
      <c r="AO133" s="17"/>
      <c r="AP133" s="17"/>
      <c r="AQ133" s="17"/>
      <c r="AR133" s="17"/>
      <c r="AS133" s="17"/>
      <c r="AT133" s="17"/>
      <c r="AU133" s="17"/>
      <c r="AV133" s="17"/>
      <c r="AW133" s="17"/>
      <c r="AX133" s="17"/>
      <c r="AY133" s="17"/>
      <c r="AZ133" s="17"/>
      <c r="BA133" s="17"/>
      <c r="BB133" s="17"/>
      <c r="BC133" s="17"/>
      <c r="BD133" s="17"/>
      <c r="BE133" s="17"/>
      <c r="BF133" s="17"/>
      <c r="BG133" s="17"/>
    </row>
    <row r="134" spans="1:59" ht="16.5" hidden="1" customHeight="1" outlineLevel="1">
      <c r="B134" s="1"/>
      <c r="C134" s="1"/>
      <c r="D134" s="274"/>
      <c r="E134" s="129"/>
      <c r="F134" s="22" t="s">
        <v>135</v>
      </c>
      <c r="G134" s="23"/>
      <c r="H134" s="145"/>
      <c r="I134" s="23"/>
      <c r="K134" s="145"/>
      <c r="L134" s="23"/>
      <c r="N134" s="23"/>
      <c r="P134" s="23"/>
      <c r="BC134" s="274"/>
      <c r="BD134" s="274"/>
      <c r="BE134" s="274"/>
      <c r="BF134" s="274"/>
      <c r="BG134" s="274"/>
    </row>
    <row r="135" spans="1:59" hidden="1" outlineLevel="1">
      <c r="B135" s="1"/>
      <c r="C135" s="1"/>
      <c r="D135" s="274"/>
      <c r="E135" s="129"/>
      <c r="F135" s="12" t="s">
        <v>127</v>
      </c>
      <c r="G135" s="23"/>
      <c r="H135" s="145"/>
      <c r="I135" s="23"/>
      <c r="K135" s="145"/>
      <c r="L135" s="23"/>
      <c r="N135" s="23"/>
      <c r="P135" s="23"/>
      <c r="BC135" s="274"/>
      <c r="BD135" s="274"/>
      <c r="BE135" s="274"/>
      <c r="BF135" s="274"/>
      <c r="BG135" s="274"/>
    </row>
    <row r="136" spans="1:59" hidden="1" outlineLevel="1">
      <c r="B136" s="1"/>
      <c r="C136" s="1"/>
      <c r="D136" s="274"/>
      <c r="E136" s="129"/>
      <c r="F136" s="12" t="s">
        <v>136</v>
      </c>
      <c r="G136" s="23"/>
      <c r="H136" s="145"/>
      <c r="I136" s="23"/>
      <c r="K136" s="145"/>
      <c r="L136" s="23"/>
      <c r="N136" s="23"/>
      <c r="P136" s="23"/>
      <c r="BC136" s="274"/>
      <c r="BD136" s="274"/>
      <c r="BE136" s="274"/>
      <c r="BF136" s="274"/>
      <c r="BG136" s="274"/>
    </row>
    <row r="137" spans="1:59" hidden="1" outlineLevel="1">
      <c r="B137" s="1"/>
      <c r="C137" s="1"/>
      <c r="D137" s="274"/>
      <c r="E137" s="129"/>
      <c r="F137" s="12" t="s">
        <v>137</v>
      </c>
      <c r="G137" s="23"/>
      <c r="H137" s="145"/>
      <c r="I137" s="23"/>
      <c r="K137" s="145"/>
      <c r="L137" s="23"/>
      <c r="N137" s="23"/>
      <c r="P137" s="23"/>
      <c r="BC137" s="274"/>
      <c r="BD137" s="274"/>
      <c r="BE137" s="274"/>
      <c r="BF137" s="274"/>
      <c r="BG137" s="274"/>
    </row>
    <row r="138" spans="1:59" hidden="1" outlineLevel="1">
      <c r="B138" s="1"/>
      <c r="C138" s="1"/>
      <c r="D138" s="274"/>
      <c r="E138" s="129"/>
      <c r="F138" s="12"/>
      <c r="G138" s="23"/>
      <c r="H138" s="145"/>
      <c r="I138" s="23"/>
      <c r="K138" s="145"/>
      <c r="L138" s="23"/>
      <c r="N138" s="23"/>
      <c r="P138" s="23"/>
      <c r="BC138" s="274"/>
      <c r="BD138" s="274"/>
      <c r="BE138" s="274"/>
      <c r="BF138" s="274"/>
      <c r="BG138" s="274"/>
    </row>
    <row r="139" spans="1:59" s="274" customFormat="1" collapsed="1">
      <c r="B139" s="1"/>
      <c r="C139" s="1"/>
      <c r="E139" s="126"/>
      <c r="F139" s="17"/>
      <c r="G139" s="19"/>
      <c r="H139" s="143"/>
      <c r="I139" s="19"/>
      <c r="K139" s="143"/>
      <c r="L139" s="19"/>
      <c r="N139" s="19"/>
      <c r="P139" s="19"/>
    </row>
    <row r="140" spans="1:59" s="274" customFormat="1">
      <c r="E140" s="126"/>
      <c r="G140" s="19"/>
      <c r="H140" s="143"/>
      <c r="I140" s="19"/>
      <c r="K140" s="143"/>
      <c r="L140" s="19"/>
      <c r="N140" s="19"/>
      <c r="P140" s="19"/>
    </row>
    <row r="141" spans="1:59" s="274" customFormat="1">
      <c r="E141" s="126"/>
      <c r="G141" s="19"/>
      <c r="H141" s="143"/>
      <c r="I141" s="19"/>
      <c r="K141" s="143"/>
      <c r="L141" s="19"/>
      <c r="N141" s="19"/>
      <c r="P141" s="19"/>
    </row>
    <row r="142" spans="1:59" s="274" customFormat="1">
      <c r="E142" s="126"/>
      <c r="G142" s="19"/>
      <c r="H142" s="143"/>
      <c r="I142" s="19"/>
      <c r="K142" s="143"/>
      <c r="L142" s="19"/>
      <c r="N142" s="19"/>
      <c r="P142" s="19"/>
    </row>
    <row r="143" spans="1:59" s="274" customFormat="1">
      <c r="E143" s="126"/>
      <c r="G143" s="19"/>
      <c r="H143" s="143"/>
      <c r="I143" s="19"/>
      <c r="K143" s="143"/>
      <c r="L143" s="19"/>
      <c r="N143" s="19"/>
      <c r="P143" s="19"/>
    </row>
    <row r="144" spans="1:59" s="274" customFormat="1">
      <c r="E144" s="126"/>
      <c r="G144" s="19"/>
      <c r="H144" s="143"/>
      <c r="I144" s="19"/>
      <c r="K144" s="143"/>
      <c r="L144" s="19"/>
      <c r="N144" s="19"/>
      <c r="P144" s="19"/>
    </row>
    <row r="145" spans="5:16" s="274" customFormat="1">
      <c r="E145" s="126"/>
      <c r="G145" s="19"/>
      <c r="H145" s="143"/>
      <c r="I145" s="19"/>
      <c r="K145" s="143"/>
      <c r="L145" s="19"/>
      <c r="N145" s="19"/>
      <c r="P145" s="19"/>
    </row>
    <row r="146" spans="5:16" s="274" customFormat="1">
      <c r="E146" s="126"/>
      <c r="G146" s="19"/>
      <c r="H146" s="143"/>
      <c r="I146" s="19"/>
      <c r="K146" s="143"/>
      <c r="L146" s="19"/>
      <c r="N146" s="19"/>
      <c r="P146" s="19"/>
    </row>
    <row r="147" spans="5:16" s="274" customFormat="1">
      <c r="E147" s="126"/>
      <c r="G147" s="19"/>
      <c r="H147" s="143"/>
      <c r="I147" s="19"/>
      <c r="K147" s="143"/>
      <c r="L147" s="19"/>
      <c r="N147" s="19"/>
      <c r="P147" s="19"/>
    </row>
    <row r="148" spans="5:16" s="274" customFormat="1">
      <c r="E148" s="126"/>
      <c r="G148" s="19"/>
      <c r="H148" s="143"/>
      <c r="I148" s="19"/>
      <c r="K148" s="143"/>
      <c r="L148" s="19"/>
      <c r="N148" s="19"/>
      <c r="P148" s="19"/>
    </row>
    <row r="149" spans="5:16" s="274" customFormat="1">
      <c r="E149" s="126"/>
      <c r="G149" s="19"/>
      <c r="H149" s="143"/>
      <c r="I149" s="19"/>
      <c r="K149" s="143"/>
      <c r="L149" s="19"/>
      <c r="N149" s="19"/>
      <c r="P149" s="19"/>
    </row>
  </sheetData>
  <mergeCells count="101">
    <mergeCell ref="B114:D114"/>
    <mergeCell ref="M13:M29"/>
    <mergeCell ref="F77:F80"/>
    <mergeCell ref="B19:B24"/>
    <mergeCell ref="B5:B8"/>
    <mergeCell ref="M53:M65"/>
    <mergeCell ref="B115:D115"/>
    <mergeCell ref="B93:D93"/>
    <mergeCell ref="H42:H43"/>
    <mergeCell ref="J42:J43"/>
    <mergeCell ref="B12:D12"/>
    <mergeCell ref="H72:H74"/>
    <mergeCell ref="K58:K60"/>
    <mergeCell ref="F72:F74"/>
    <mergeCell ref="E54:E56"/>
    <mergeCell ref="H64:H65"/>
    <mergeCell ref="G103:G113"/>
    <mergeCell ref="D95:D98"/>
    <mergeCell ref="J21:J23"/>
    <mergeCell ref="B95:B97"/>
    <mergeCell ref="H46:H47"/>
    <mergeCell ref="H36:H39"/>
    <mergeCell ref="E36:E39"/>
    <mergeCell ref="J26:J29"/>
    <mergeCell ref="B102:D102"/>
    <mergeCell ref="J64:J65"/>
    <mergeCell ref="E83:E84"/>
    <mergeCell ref="J54:J56"/>
    <mergeCell ref="H13:H17"/>
    <mergeCell ref="E42:E43"/>
    <mergeCell ref="J3:M3"/>
    <mergeCell ref="E59:E60"/>
    <mergeCell ref="F26:F29"/>
    <mergeCell ref="H88:H91"/>
    <mergeCell ref="B63:B65"/>
    <mergeCell ref="B41:B43"/>
    <mergeCell ref="B13:B18"/>
    <mergeCell ref="M70:M92"/>
    <mergeCell ref="B71:B75"/>
    <mergeCell ref="E77:E80"/>
    <mergeCell ref="B87:B92"/>
    <mergeCell ref="F54:F56"/>
    <mergeCell ref="J14:J18"/>
    <mergeCell ref="J46:J47"/>
    <mergeCell ref="K20:K22"/>
    <mergeCell ref="J6:M6"/>
    <mergeCell ref="B58:B60"/>
    <mergeCell ref="B52:D52"/>
    <mergeCell ref="O70:O85"/>
    <mergeCell ref="E72:E74"/>
    <mergeCell ref="E21:E23"/>
    <mergeCell ref="E46:E47"/>
    <mergeCell ref="J72:J74"/>
    <mergeCell ref="B35:B39"/>
    <mergeCell ref="O13:O30"/>
    <mergeCell ref="H20:H22"/>
    <mergeCell ref="B25:B29"/>
    <mergeCell ref="H77:H80"/>
    <mergeCell ref="G72:G91"/>
    <mergeCell ref="F46:F47"/>
    <mergeCell ref="E14:E18"/>
    <mergeCell ref="O88:O90"/>
    <mergeCell ref="O36:O48"/>
    <mergeCell ref="O54:O65"/>
    <mergeCell ref="B94:D94"/>
    <mergeCell ref="K77:K80"/>
    <mergeCell ref="F64:F65"/>
    <mergeCell ref="E26:E29"/>
    <mergeCell ref="F21:F23"/>
    <mergeCell ref="J4:M4"/>
    <mergeCell ref="J95:J97"/>
    <mergeCell ref="F88:F91"/>
    <mergeCell ref="B70:D70"/>
    <mergeCell ref="G54:G65"/>
    <mergeCell ref="G14:G29"/>
    <mergeCell ref="J88:J91"/>
    <mergeCell ref="F83:F84"/>
    <mergeCell ref="H83:H84"/>
    <mergeCell ref="E64:E65"/>
    <mergeCell ref="M95:M97"/>
    <mergeCell ref="B83:B85"/>
    <mergeCell ref="F36:F39"/>
    <mergeCell ref="D5:D8"/>
    <mergeCell ref="F14:F18"/>
    <mergeCell ref="J36:J39"/>
    <mergeCell ref="F42:F43"/>
    <mergeCell ref="B76:B80"/>
    <mergeCell ref="J5:M5"/>
    <mergeCell ref="K40:K43"/>
    <mergeCell ref="G36:G47"/>
    <mergeCell ref="H54:H56"/>
    <mergeCell ref="B53:B56"/>
    <mergeCell ref="M35:M47"/>
    <mergeCell ref="H25:H28"/>
    <mergeCell ref="F59:F60"/>
    <mergeCell ref="J77:J80"/>
    <mergeCell ref="H59:H60"/>
    <mergeCell ref="J59:J60"/>
    <mergeCell ref="B45:B47"/>
    <mergeCell ref="E88:E91"/>
    <mergeCell ref="J83:J84"/>
  </mergeCells>
  <dataValidations count="5">
    <dataValidation type="list" allowBlank="1" showInputMessage="1" showErrorMessage="1" sqref="F104:F105 F109:F113 J104:J105 J109:J113 M104:M105 M109:M113" xr:uid="{00000000-0002-0000-0900-000000000000}">
      <formula1>$F$135:$F$137</formula1>
    </dataValidation>
    <dataValidation type="list" allowBlank="1" showInputMessage="1" showErrorMessage="1" sqref="M31 M67:M68 M93 M114 O32 O67:O68 O86 O103" xr:uid="{00000000-0002-0000-0900-000001000000}">
      <formula1>"Consistently Demonstrates, Sometimes Demonstrates, Improvement Needed, Have not Started"</formula1>
    </dataValidation>
    <dataValidation type="list" allowBlank="1" showInputMessage="1" showErrorMessage="1" sqref="F14:F18 F21:F23 F26:F29 F36:F39 F42:F43 F46:F47 F54:F56 F59:F60 F64:F65 F72:F74 F77:F80 F83:F84 F88:F91 J14:J18 J21:J23 J26:J29 J36:J39 J42:J43 J46:J47 J54:J56 J59:J60 J64:J65 J72:J74 J77:J80 J83:J84 J88:J91 M13:M29 M35:M47 M53:M65 M70:M92" xr:uid="{00000000-0002-0000-0900-000002000000}">
      <formula1>$F$122:$F$126</formula1>
    </dataValidation>
    <dataValidation type="list" allowBlank="1" showInputMessage="1" showErrorMessage="1" sqref="O13:O30 O36:O48 O54:O65 O70:O85" xr:uid="{00000000-0002-0000-0900-000003000000}">
      <formula1>$F$115:$F$119</formula1>
    </dataValidation>
    <dataValidation type="list" allowBlank="1" showInputMessage="1" showErrorMessage="1" sqref="O97:O98 O101:O102" xr:uid="{00000000-0002-0000-0900-000004000000}">
      <formula1>$F$124:$F$126</formula1>
    </dataValidation>
  </dataValidations>
  <pageMargins left="0.7" right="0.7" top="0.75" bottom="0.75" header="0.3" footer="0.3"/>
  <pageSetup orientation="portrait"/>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D2E2FE"/>
  </sheetPr>
  <dimension ref="A1:BG155"/>
  <sheetViews>
    <sheetView topLeftCell="G1" zoomScale="70" zoomScaleNormal="70" workbookViewId="0">
      <selection activeCell="M10" sqref="M10"/>
    </sheetView>
  </sheetViews>
  <sheetFormatPr defaultColWidth="11" defaultRowHeight="15.75" outlineLevelRow="1"/>
  <cols>
    <col min="1" max="1" width="2.125" style="274" customWidth="1"/>
    <col min="2" max="2" width="12" style="285" customWidth="1"/>
    <col min="3" max="3" width="58.5" style="285" hidden="1" customWidth="1"/>
    <col min="4" max="4" width="89" style="285" customWidth="1"/>
    <col min="5" max="5" width="25" style="130" hidden="1" customWidth="1"/>
    <col min="6" max="6" width="27.625" style="285" bestFit="1" customWidth="1"/>
    <col min="7" max="7" width="64.625" style="24" bestFit="1" customWidth="1"/>
    <col min="8" max="8" width="7.625" style="146" hidden="1" customWidth="1"/>
    <col min="9" max="9" width="4.875" style="24" customWidth="1"/>
    <col min="10" max="10" width="41.125" style="274" customWidth="1"/>
    <col min="11" max="11" width="5.625" style="146" hidden="1" customWidth="1"/>
    <col min="12" max="12" width="4.375" style="24" customWidth="1"/>
    <col min="13" max="13" width="68.375" style="274" bestFit="1" customWidth="1"/>
    <col min="14" max="14" width="3" style="24" customWidth="1"/>
    <col min="15" max="15" width="43.875" style="274" customWidth="1"/>
    <col min="16" max="16" width="3" style="24" customWidth="1"/>
    <col min="17" max="17" width="50.5" style="274" customWidth="1"/>
    <col min="18" max="18" width="11" style="274" customWidth="1"/>
    <col min="19" max="19" width="25.375" style="274" bestFit="1" customWidth="1"/>
    <col min="20" max="20" width="31.625" style="274" customWidth="1"/>
    <col min="21" max="21" width="20.625" style="274" customWidth="1"/>
    <col min="22" max="23" width="21.125" style="274" customWidth="1"/>
    <col min="24" max="24" width="20.875" style="274" customWidth="1"/>
    <col min="25" max="54" width="11" style="274" customWidth="1"/>
    <col min="55" max="59" width="11" style="285" customWidth="1"/>
    <col min="60" max="16384" width="11" style="285"/>
  </cols>
  <sheetData>
    <row r="1" spans="1:54" ht="61.5" customHeight="1">
      <c r="B1" s="48"/>
      <c r="C1" s="1"/>
      <c r="D1" s="10"/>
      <c r="E1" s="107"/>
      <c r="F1" s="20"/>
      <c r="G1" s="3"/>
      <c r="H1" s="131"/>
      <c r="I1" s="3"/>
      <c r="K1" s="131"/>
      <c r="L1" s="3"/>
      <c r="N1" s="3"/>
      <c r="P1" s="3"/>
      <c r="S1" s="4"/>
      <c r="T1" s="4"/>
      <c r="U1" s="4"/>
      <c r="V1" s="4"/>
      <c r="W1" s="4"/>
      <c r="X1" s="4"/>
      <c r="Y1" s="4"/>
    </row>
    <row r="2" spans="1:54" ht="61.5" customHeight="1">
      <c r="B2" s="48"/>
      <c r="C2" s="50"/>
      <c r="D2" s="10"/>
      <c r="E2" s="107"/>
      <c r="F2" s="20"/>
      <c r="G2" s="2"/>
      <c r="H2" s="132"/>
      <c r="I2" s="97"/>
      <c r="J2" s="2"/>
      <c r="K2" s="132"/>
      <c r="L2" s="2"/>
      <c r="M2" s="2"/>
      <c r="N2" s="274"/>
      <c r="O2" s="2"/>
      <c r="P2" s="274"/>
      <c r="R2" s="10"/>
      <c r="S2" s="4"/>
      <c r="T2" s="4"/>
      <c r="U2" s="4"/>
      <c r="V2" s="4"/>
      <c r="W2" s="4"/>
      <c r="X2" s="4"/>
      <c r="Y2" s="4"/>
    </row>
    <row r="3" spans="1:54" s="292" customFormat="1" ht="37.5" customHeight="1">
      <c r="A3" s="4"/>
      <c r="B3" s="49"/>
      <c r="C3" s="5"/>
      <c r="D3" s="6"/>
      <c r="E3" s="108" t="s">
        <v>30</v>
      </c>
      <c r="F3" s="65" t="s">
        <v>31</v>
      </c>
      <c r="G3" s="294" t="s">
        <v>32</v>
      </c>
      <c r="H3" s="133"/>
      <c r="I3" s="53"/>
      <c r="J3" s="372" t="s">
        <v>33</v>
      </c>
      <c r="K3" s="370"/>
      <c r="L3" s="370"/>
      <c r="M3" s="370"/>
      <c r="N3" s="7"/>
      <c r="O3" s="7"/>
      <c r="P3" s="7"/>
      <c r="Q3" s="4"/>
      <c r="R3" s="4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row>
    <row r="4" spans="1:54" s="292" customFormat="1" ht="16.5" customHeight="1">
      <c r="A4" s="4"/>
      <c r="B4" s="72"/>
      <c r="C4" s="74"/>
      <c r="D4" s="84" t="s">
        <v>35</v>
      </c>
      <c r="E4" s="109">
        <v>4</v>
      </c>
      <c r="F4" s="105">
        <f>E4</f>
        <v>4</v>
      </c>
      <c r="G4" s="180" t="s">
        <v>36</v>
      </c>
      <c r="H4" s="134"/>
      <c r="I4" s="181"/>
      <c r="J4" s="352" t="s">
        <v>37</v>
      </c>
      <c r="K4" s="353"/>
      <c r="L4" s="353"/>
      <c r="M4" s="354"/>
      <c r="N4" s="7"/>
      <c r="O4" s="7"/>
      <c r="P4" s="7"/>
      <c r="Q4" s="4"/>
      <c r="R4" s="4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row>
    <row r="5" spans="1:54" s="292" customFormat="1" ht="16.5" customHeight="1">
      <c r="A5" s="4"/>
      <c r="B5" s="387" t="s">
        <v>369</v>
      </c>
      <c r="C5" s="74"/>
      <c r="D5" s="369" t="s">
        <v>38</v>
      </c>
      <c r="E5" s="110">
        <v>3</v>
      </c>
      <c r="F5" s="106">
        <f>E5</f>
        <v>3</v>
      </c>
      <c r="G5" s="182" t="s">
        <v>39</v>
      </c>
      <c r="H5" s="135"/>
      <c r="I5" s="181"/>
      <c r="J5" s="338" t="s">
        <v>40</v>
      </c>
      <c r="K5" s="339"/>
      <c r="L5" s="339"/>
      <c r="M5" s="340"/>
      <c r="N5" s="7"/>
      <c r="O5" s="7"/>
      <c r="P5" s="7"/>
      <c r="Q5" s="4"/>
      <c r="R5" s="4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row>
    <row r="6" spans="1:54" s="292" customFormat="1" ht="17.45" customHeight="1">
      <c r="A6" s="4"/>
      <c r="B6" s="333"/>
      <c r="C6" s="75"/>
      <c r="D6" s="370"/>
      <c r="E6" s="110">
        <v>2</v>
      </c>
      <c r="F6" s="106">
        <f>E6</f>
        <v>2</v>
      </c>
      <c r="G6" s="182" t="s">
        <v>41</v>
      </c>
      <c r="H6" s="135"/>
      <c r="I6" s="181"/>
      <c r="J6" s="380" t="s">
        <v>42</v>
      </c>
      <c r="K6" s="381"/>
      <c r="L6" s="381"/>
      <c r="M6" s="382"/>
      <c r="N6" s="7"/>
      <c r="O6" s="7"/>
      <c r="P6" s="7"/>
      <c r="Q6" s="4"/>
      <c r="R6" s="4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c r="AW6" s="4"/>
      <c r="AX6" s="4"/>
      <c r="AY6" s="4"/>
      <c r="AZ6" s="4"/>
      <c r="BA6" s="4"/>
      <c r="BB6" s="4"/>
    </row>
    <row r="7" spans="1:54" s="292" customFormat="1" ht="21.95" customHeight="1">
      <c r="A7" s="4"/>
      <c r="B7" s="333"/>
      <c r="C7" s="75"/>
      <c r="D7" s="370"/>
      <c r="E7" s="111">
        <v>0</v>
      </c>
      <c r="F7" s="171">
        <f>E7</f>
        <v>0</v>
      </c>
      <c r="G7" s="183" t="s">
        <v>43</v>
      </c>
      <c r="H7" s="135"/>
      <c r="I7" s="165"/>
      <c r="J7" s="165"/>
      <c r="K7" s="170"/>
      <c r="L7" s="165"/>
      <c r="M7" s="165"/>
      <c r="N7" s="7"/>
      <c r="O7" s="165"/>
      <c r="P7" s="7"/>
      <c r="Q7" s="4"/>
      <c r="R7" s="4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row>
    <row r="8" spans="1:54" s="292" customFormat="1" ht="12" customHeight="1">
      <c r="A8" s="4"/>
      <c r="B8" s="334"/>
      <c r="C8" s="75"/>
      <c r="D8" s="327"/>
      <c r="E8" s="160"/>
      <c r="F8" s="162"/>
      <c r="G8" s="163"/>
      <c r="H8" s="164"/>
      <c r="I8" s="163"/>
      <c r="J8" s="165"/>
      <c r="K8" s="170"/>
      <c r="L8" s="165"/>
      <c r="M8" s="165"/>
      <c r="N8" s="166"/>
      <c r="O8" s="165"/>
      <c r="P8" s="166"/>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row>
    <row r="9" spans="1:54" s="292" customFormat="1" ht="11.45" customHeight="1">
      <c r="A9" s="4"/>
      <c r="B9" s="8"/>
      <c r="C9" s="73"/>
      <c r="D9" s="8"/>
      <c r="E9" s="112"/>
      <c r="F9" s="161"/>
      <c r="G9" s="76"/>
      <c r="H9" s="136"/>
      <c r="I9" s="77"/>
      <c r="J9" s="167"/>
      <c r="K9" s="168"/>
      <c r="L9" s="76"/>
      <c r="M9" s="169"/>
      <c r="N9" s="9"/>
      <c r="O9" s="169"/>
      <c r="P9" s="9"/>
      <c r="Q9" s="8"/>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c r="BB9" s="4"/>
    </row>
    <row r="10" spans="1:54" ht="30.6" customHeight="1">
      <c r="A10" s="10"/>
      <c r="B10" s="60"/>
      <c r="C10" s="61" t="s">
        <v>307</v>
      </c>
      <c r="D10" s="61" t="s">
        <v>370</v>
      </c>
      <c r="E10" s="113" t="s">
        <v>30</v>
      </c>
      <c r="F10" s="62" t="s">
        <v>46</v>
      </c>
      <c r="G10" s="62" t="s">
        <v>47</v>
      </c>
      <c r="H10" s="137" t="s">
        <v>30</v>
      </c>
      <c r="I10" s="96"/>
      <c r="J10" s="61" t="s">
        <v>14</v>
      </c>
      <c r="K10" s="137" t="s">
        <v>30</v>
      </c>
      <c r="L10" s="96"/>
      <c r="M10" s="62" t="s">
        <v>48</v>
      </c>
      <c r="N10" s="64"/>
      <c r="O10" s="62" t="s">
        <v>49</v>
      </c>
      <c r="P10" s="64"/>
      <c r="Q10" s="61" t="s">
        <v>50</v>
      </c>
      <c r="R10" s="1"/>
      <c r="S10" s="4"/>
      <c r="T10" s="4"/>
      <c r="U10" s="4"/>
      <c r="V10" s="4"/>
      <c r="W10" s="4"/>
      <c r="X10" s="4"/>
      <c r="Y10" s="4"/>
    </row>
    <row r="11" spans="1:54" ht="17.100000000000001" customHeight="1">
      <c r="A11" s="10"/>
      <c r="B11" s="81"/>
      <c r="C11" s="78"/>
      <c r="D11" s="79"/>
      <c r="E11" s="114"/>
      <c r="F11" s="80"/>
      <c r="G11" s="83"/>
      <c r="H11" s="137"/>
      <c r="I11" s="292"/>
      <c r="J11" s="82"/>
      <c r="K11" s="137"/>
      <c r="L11" s="292"/>
      <c r="M11" s="82"/>
      <c r="N11" s="64"/>
      <c r="O11" s="82"/>
      <c r="P11" s="64"/>
      <c r="Q11" s="82"/>
      <c r="R11" s="1"/>
      <c r="S11" s="4"/>
      <c r="T11" s="4"/>
      <c r="U11" s="4"/>
      <c r="V11" s="4"/>
      <c r="W11" s="4"/>
      <c r="X11" s="4"/>
      <c r="Y11" s="4"/>
    </row>
    <row r="12" spans="1:54" ht="19.5" customHeight="1">
      <c r="A12" s="10"/>
      <c r="B12" s="375" t="s">
        <v>51</v>
      </c>
      <c r="C12" s="331"/>
      <c r="D12" s="331"/>
      <c r="E12" s="115"/>
      <c r="F12" s="59"/>
      <c r="G12" s="184" t="s">
        <v>52</v>
      </c>
      <c r="H12" s="138"/>
      <c r="I12" s="16"/>
      <c r="J12" s="185"/>
      <c r="K12" s="138"/>
      <c r="L12" s="16"/>
      <c r="M12" s="63"/>
      <c r="N12" s="26"/>
      <c r="O12" s="63"/>
      <c r="P12" s="26"/>
      <c r="Q12" s="28"/>
      <c r="R12" s="1"/>
    </row>
    <row r="13" spans="1:54" ht="24" customHeight="1">
      <c r="A13" s="10"/>
      <c r="B13" s="336">
        <f>SUM(E14:E18)</f>
        <v>0</v>
      </c>
      <c r="C13" s="186" t="s">
        <v>53</v>
      </c>
      <c r="D13" s="186" t="s">
        <v>53</v>
      </c>
      <c r="E13" s="187"/>
      <c r="F13" s="188"/>
      <c r="G13" s="189"/>
      <c r="H13" s="367">
        <f>IF(J14="Consistently Demonstrates",4,IF(J14="Sometimes Demonstrates",3,IF(J14="Improvement Needed",2,0)))</f>
        <v>0</v>
      </c>
      <c r="I13" s="282"/>
      <c r="J13" s="190"/>
      <c r="K13" s="139"/>
      <c r="L13" s="282"/>
      <c r="M13" s="366" t="s">
        <v>54</v>
      </c>
      <c r="N13" s="26"/>
      <c r="O13" s="366" t="s">
        <v>54</v>
      </c>
      <c r="P13" s="26"/>
      <c r="Q13" s="28"/>
      <c r="R13" s="1"/>
    </row>
    <row r="14" spans="1:54" ht="30" customHeight="1">
      <c r="A14" s="10"/>
      <c r="B14" s="337"/>
      <c r="C14" s="241" t="s">
        <v>308</v>
      </c>
      <c r="D14" s="241" t="s">
        <v>371</v>
      </c>
      <c r="E14" s="321">
        <f>IF(F14="Consistently Demonstrates",4,IF(F14="Sometimes Demonstrates",3,IF(F14="Improvement Needed",2,0)))</f>
        <v>0</v>
      </c>
      <c r="F14" s="330" t="s">
        <v>54</v>
      </c>
      <c r="G14" s="374" t="s">
        <v>309</v>
      </c>
      <c r="H14" s="368"/>
      <c r="I14" s="282"/>
      <c r="J14" s="325" t="s">
        <v>54</v>
      </c>
      <c r="K14" s="139"/>
      <c r="L14" s="282"/>
      <c r="M14" s="324"/>
      <c r="N14" s="26"/>
      <c r="O14" s="324"/>
      <c r="P14" s="26"/>
      <c r="Q14" s="28"/>
      <c r="R14" s="1"/>
    </row>
    <row r="15" spans="1:54" ht="15.95" customHeight="1">
      <c r="A15" s="10"/>
      <c r="B15" s="337"/>
      <c r="C15" s="241" t="s">
        <v>241</v>
      </c>
      <c r="D15" s="241" t="s">
        <v>372</v>
      </c>
      <c r="E15" s="322"/>
      <c r="F15" s="331"/>
      <c r="G15" s="310"/>
      <c r="H15" s="368"/>
      <c r="I15" s="282"/>
      <c r="J15" s="324"/>
      <c r="K15" s="139"/>
      <c r="L15" s="282"/>
      <c r="M15" s="324"/>
      <c r="N15" s="26"/>
      <c r="O15" s="324"/>
      <c r="P15" s="26"/>
      <c r="Q15" s="28"/>
      <c r="R15" s="1"/>
    </row>
    <row r="16" spans="1:54" ht="15.95" customHeight="1">
      <c r="A16" s="10"/>
      <c r="B16" s="337"/>
      <c r="C16" s="241"/>
      <c r="D16" s="241" t="s">
        <v>241</v>
      </c>
      <c r="E16" s="322"/>
      <c r="F16" s="331"/>
      <c r="G16" s="310"/>
      <c r="H16" s="368"/>
      <c r="I16" s="282"/>
      <c r="J16" s="324"/>
      <c r="K16" s="139"/>
      <c r="L16" s="282"/>
      <c r="M16" s="324"/>
      <c r="N16" s="26"/>
      <c r="O16" s="324"/>
      <c r="P16" s="26"/>
      <c r="Q16" s="28"/>
      <c r="R16" s="1"/>
    </row>
    <row r="17" spans="1:54" ht="15.95" customHeight="1">
      <c r="A17" s="10"/>
      <c r="B17" s="337"/>
      <c r="C17" s="241"/>
      <c r="D17" s="39"/>
      <c r="E17" s="322"/>
      <c r="F17" s="331"/>
      <c r="G17" s="310"/>
      <c r="H17" s="368"/>
      <c r="I17" s="282"/>
      <c r="J17" s="324"/>
      <c r="K17" s="139"/>
      <c r="L17" s="282"/>
      <c r="M17" s="324"/>
      <c r="N17" s="26"/>
      <c r="O17" s="324"/>
      <c r="P17" s="26"/>
      <c r="Q17" s="28"/>
      <c r="R17" s="1"/>
    </row>
    <row r="18" spans="1:54" ht="15.95" customHeight="1">
      <c r="A18" s="10"/>
      <c r="B18" s="337"/>
      <c r="C18" s="241"/>
      <c r="D18" s="39"/>
      <c r="E18" s="322"/>
      <c r="F18" s="331"/>
      <c r="G18" s="310"/>
      <c r="H18" s="281"/>
      <c r="I18" s="275"/>
      <c r="J18" s="324"/>
      <c r="K18" s="139"/>
      <c r="L18" s="275"/>
      <c r="M18" s="324"/>
      <c r="N18" s="26"/>
      <c r="O18" s="324"/>
      <c r="P18" s="26"/>
      <c r="Q18" s="28"/>
      <c r="R18" s="1"/>
    </row>
    <row r="19" spans="1:54" ht="15.6" customHeight="1">
      <c r="A19" s="10"/>
      <c r="B19" s="336">
        <f>SUM(E20:E24)</f>
        <v>0</v>
      </c>
      <c r="C19" s="40"/>
      <c r="D19" s="40"/>
      <c r="E19" s="281"/>
      <c r="F19" s="275"/>
      <c r="G19" s="310"/>
      <c r="H19" s="191"/>
      <c r="I19" s="192"/>
      <c r="J19" s="51"/>
      <c r="K19" s="139"/>
      <c r="L19" s="192"/>
      <c r="M19" s="324"/>
      <c r="N19" s="26"/>
      <c r="O19" s="324"/>
      <c r="P19" s="26"/>
      <c r="Q19" s="28"/>
      <c r="R19" s="1"/>
    </row>
    <row r="20" spans="1:54" ht="24" customHeight="1">
      <c r="A20" s="10"/>
      <c r="B20" s="337"/>
      <c r="C20" s="186" t="s">
        <v>63</v>
      </c>
      <c r="D20" s="186" t="s">
        <v>63</v>
      </c>
      <c r="E20" s="191"/>
      <c r="F20" s="192"/>
      <c r="G20" s="310"/>
      <c r="H20" s="367">
        <f>IF(J21="Consistently Demonstrates",4,IF(J21="Sometimes Demonstrates",3,IF(J21="Improvement Needed",2,0)))</f>
        <v>0</v>
      </c>
      <c r="I20" s="282"/>
      <c r="J20" s="193"/>
      <c r="K20" s="367">
        <f>IF(M13="Consistently Demonstrates",4,IF(M13="Sometimes Demonstrates",3,IF(M13="Improvement Needed",2,0)))</f>
        <v>0</v>
      </c>
      <c r="L20" s="282"/>
      <c r="M20" s="324"/>
      <c r="N20" s="26"/>
      <c r="O20" s="324"/>
      <c r="P20" s="26"/>
      <c r="Q20" s="29"/>
      <c r="R20" s="1"/>
    </row>
    <row r="21" spans="1:54" ht="33" customHeight="1">
      <c r="A21" s="10"/>
      <c r="B21" s="337"/>
      <c r="C21" s="241" t="s">
        <v>310</v>
      </c>
      <c r="D21" s="241" t="s">
        <v>310</v>
      </c>
      <c r="E21" s="321">
        <f>IF(F21="Consistently Demonstrates",4,IF(F21="Sometimes Demonstrates",3,IF(F21="Improvement Needed",2,0)))</f>
        <v>0</v>
      </c>
      <c r="F21" s="349" t="s">
        <v>54</v>
      </c>
      <c r="G21" s="310"/>
      <c r="H21" s="368"/>
      <c r="I21" s="282"/>
      <c r="J21" s="378" t="s">
        <v>54</v>
      </c>
      <c r="K21" s="368"/>
      <c r="L21" s="282"/>
      <c r="M21" s="324"/>
      <c r="N21" s="26"/>
      <c r="O21" s="324"/>
      <c r="P21" s="26"/>
      <c r="Q21" s="17"/>
      <c r="R21" s="1"/>
    </row>
    <row r="22" spans="1:54" ht="15.95" customHeight="1">
      <c r="A22" s="10"/>
      <c r="B22" s="337"/>
      <c r="C22" s="241"/>
      <c r="D22" s="39"/>
      <c r="E22" s="322"/>
      <c r="F22" s="331"/>
      <c r="G22" s="310"/>
      <c r="H22" s="368"/>
      <c r="I22" s="282"/>
      <c r="J22" s="324"/>
      <c r="K22" s="368"/>
      <c r="L22" s="282"/>
      <c r="M22" s="324"/>
      <c r="N22" s="26"/>
      <c r="O22" s="324"/>
      <c r="P22" s="26"/>
      <c r="R22" s="1"/>
    </row>
    <row r="23" spans="1:54" ht="15.95" customHeight="1">
      <c r="A23" s="10"/>
      <c r="B23" s="337"/>
      <c r="C23" s="241"/>
      <c r="D23" s="39"/>
      <c r="E23" s="322"/>
      <c r="F23" s="331"/>
      <c r="G23" s="310"/>
      <c r="H23" s="281"/>
      <c r="I23" s="275"/>
      <c r="J23" s="324"/>
      <c r="K23" s="139"/>
      <c r="L23" s="275"/>
      <c r="M23" s="324"/>
      <c r="N23" s="26"/>
      <c r="O23" s="324"/>
      <c r="P23" s="26"/>
      <c r="R23" s="1"/>
    </row>
    <row r="24" spans="1:54" ht="15.95" customHeight="1">
      <c r="A24" s="10"/>
      <c r="B24" s="337"/>
      <c r="C24" s="40"/>
      <c r="D24" s="40"/>
      <c r="E24" s="281"/>
      <c r="F24" s="275"/>
      <c r="G24" s="310"/>
      <c r="H24" s="191"/>
      <c r="I24" s="192"/>
      <c r="J24" s="51"/>
      <c r="K24" s="139"/>
      <c r="L24" s="192"/>
      <c r="M24" s="324"/>
      <c r="N24" s="26"/>
      <c r="O24" s="324"/>
      <c r="P24" s="26"/>
      <c r="R24" s="1"/>
    </row>
    <row r="25" spans="1:54" ht="24" customHeight="1">
      <c r="A25" s="10"/>
      <c r="B25" s="336">
        <f>SUM(E26:E29)</f>
        <v>0</v>
      </c>
      <c r="C25" s="186" t="s">
        <v>71</v>
      </c>
      <c r="D25" s="186" t="s">
        <v>71</v>
      </c>
      <c r="E25" s="191"/>
      <c r="F25" s="192"/>
      <c r="G25" s="310"/>
      <c r="H25" s="357">
        <f>IF(J26="Consistently Demonstrates",4,IF(J26="Sometimes Demonstrates",3,IF(J26="Improvement Needed",2,0)))</f>
        <v>0</v>
      </c>
      <c r="I25" s="194"/>
      <c r="J25" s="195"/>
      <c r="K25" s="139"/>
      <c r="L25" s="194"/>
      <c r="M25" s="324"/>
      <c r="N25" s="26"/>
      <c r="O25" s="324"/>
      <c r="P25" s="26"/>
      <c r="R25" s="1"/>
      <c r="U25" s="285"/>
    </row>
    <row r="26" spans="1:54" ht="35.1" customHeight="1">
      <c r="A26" s="10"/>
      <c r="B26" s="337"/>
      <c r="C26" s="241" t="s">
        <v>311</v>
      </c>
      <c r="D26" s="241" t="s">
        <v>373</v>
      </c>
      <c r="E26" s="359">
        <f>IF(F26="Consistently Demonstrates",4,IF(F26="Sometimes Demonstrates",3,IF(F26="Improvement Needed",2,0)))</f>
        <v>0</v>
      </c>
      <c r="F26" s="330" t="s">
        <v>54</v>
      </c>
      <c r="G26" s="310"/>
      <c r="H26" s="358"/>
      <c r="I26" s="194"/>
      <c r="J26" s="329" t="s">
        <v>54</v>
      </c>
      <c r="K26" s="139"/>
      <c r="L26" s="194"/>
      <c r="M26" s="324"/>
      <c r="N26" s="26"/>
      <c r="O26" s="324"/>
      <c r="P26" s="26"/>
      <c r="R26" s="1"/>
    </row>
    <row r="27" spans="1:54" ht="15.95" customHeight="1">
      <c r="A27" s="10"/>
      <c r="B27" s="337"/>
      <c r="C27" s="241" t="s">
        <v>312</v>
      </c>
      <c r="D27" s="241" t="s">
        <v>374</v>
      </c>
      <c r="E27" s="322"/>
      <c r="F27" s="331"/>
      <c r="G27" s="310"/>
      <c r="H27" s="358"/>
      <c r="I27" s="194"/>
      <c r="J27" s="310"/>
      <c r="K27" s="139"/>
      <c r="L27" s="194"/>
      <c r="M27" s="324"/>
      <c r="N27" s="26"/>
      <c r="O27" s="324"/>
      <c r="P27" s="26"/>
      <c r="R27" s="1"/>
    </row>
    <row r="28" spans="1:54" ht="15.95" customHeight="1">
      <c r="A28" s="10"/>
      <c r="B28" s="337"/>
      <c r="C28" s="241" t="s">
        <v>313</v>
      </c>
      <c r="D28" s="241" t="s">
        <v>313</v>
      </c>
      <c r="E28" s="322"/>
      <c r="F28" s="331"/>
      <c r="G28" s="310"/>
      <c r="H28" s="358"/>
      <c r="I28" s="194"/>
      <c r="J28" s="310"/>
      <c r="K28" s="139"/>
      <c r="L28" s="194"/>
      <c r="M28" s="324"/>
      <c r="N28" s="26"/>
      <c r="O28" s="324"/>
      <c r="P28" s="26"/>
      <c r="R28" s="1"/>
    </row>
    <row r="29" spans="1:54" ht="15.95" customHeight="1">
      <c r="A29" s="10"/>
      <c r="B29" s="337"/>
      <c r="C29" s="278"/>
      <c r="D29" s="39"/>
      <c r="E29" s="360"/>
      <c r="F29" s="331"/>
      <c r="G29" s="310"/>
      <c r="H29" s="139"/>
      <c r="I29" s="39"/>
      <c r="J29" s="310"/>
      <c r="K29" s="139"/>
      <c r="L29" s="39"/>
      <c r="M29" s="324"/>
      <c r="N29" s="26"/>
      <c r="O29" s="324"/>
      <c r="P29" s="26"/>
      <c r="R29" s="1"/>
    </row>
    <row r="30" spans="1:54" ht="15.95" customHeight="1">
      <c r="A30" s="10"/>
      <c r="B30" s="85"/>
      <c r="C30" s="47"/>
      <c r="D30" s="196"/>
      <c r="E30" s="296"/>
      <c r="F30" s="197"/>
      <c r="G30" s="198"/>
      <c r="H30" s="139"/>
      <c r="I30" s="39"/>
      <c r="J30" s="199"/>
      <c r="K30" s="139"/>
      <c r="L30" s="39"/>
      <c r="M30" s="199"/>
      <c r="N30" s="26"/>
      <c r="O30" s="324"/>
      <c r="P30" s="26"/>
      <c r="R30" s="1"/>
    </row>
    <row r="31" spans="1:54" ht="15.95" customHeight="1">
      <c r="A31" s="10"/>
      <c r="B31" s="11"/>
      <c r="C31" s="278"/>
      <c r="D31" s="40"/>
      <c r="E31" s="281"/>
      <c r="F31" s="284"/>
      <c r="G31" s="273"/>
      <c r="H31" s="139"/>
      <c r="I31" s="39"/>
      <c r="J31" s="284"/>
      <c r="K31" s="139"/>
      <c r="L31" s="39"/>
      <c r="M31" s="273"/>
      <c r="N31" s="26"/>
      <c r="O31" s="199"/>
      <c r="P31" s="26"/>
      <c r="R31" s="1"/>
    </row>
    <row r="32" spans="1:54" s="278" customFormat="1">
      <c r="A32" s="13"/>
      <c r="B32" s="14"/>
      <c r="C32" s="14"/>
      <c r="D32" s="14"/>
      <c r="E32" s="116"/>
      <c r="F32" s="15"/>
      <c r="G32" s="14"/>
      <c r="H32" s="138"/>
      <c r="I32" s="16"/>
      <c r="J32" s="14"/>
      <c r="K32" s="138"/>
      <c r="L32" s="16"/>
      <c r="M32" s="14"/>
      <c r="N32" s="16"/>
      <c r="O32" s="273"/>
      <c r="P32" s="16"/>
      <c r="Q32" s="274"/>
      <c r="R32" s="27"/>
      <c r="S32" s="13"/>
      <c r="T32" s="13"/>
      <c r="U32" s="13"/>
      <c r="V32" s="13"/>
      <c r="W32" s="13"/>
      <c r="X32" s="13"/>
      <c r="Y32" s="13"/>
      <c r="Z32" s="13"/>
      <c r="AA32" s="13"/>
      <c r="AB32" s="13"/>
      <c r="AC32" s="13"/>
      <c r="AD32" s="13"/>
      <c r="AE32" s="13"/>
      <c r="AF32" s="13"/>
      <c r="AG32" s="13"/>
      <c r="AH32" s="13"/>
      <c r="AI32" s="13"/>
      <c r="AJ32" s="13"/>
      <c r="AK32" s="13"/>
      <c r="AL32" s="13"/>
      <c r="AM32" s="13"/>
      <c r="AN32" s="13"/>
      <c r="AO32" s="13"/>
      <c r="AP32" s="13"/>
      <c r="AQ32" s="13"/>
      <c r="AR32" s="13"/>
      <c r="AS32" s="13"/>
      <c r="AT32" s="13"/>
      <c r="AU32" s="13"/>
      <c r="AV32" s="13"/>
      <c r="AW32" s="13"/>
      <c r="AX32" s="13"/>
      <c r="AY32" s="13"/>
      <c r="AZ32" s="13"/>
      <c r="BA32" s="13"/>
      <c r="BB32" s="13"/>
    </row>
    <row r="33" spans="1:54" s="278" customFormat="1">
      <c r="A33" s="25"/>
      <c r="B33" s="86"/>
      <c r="C33" s="88"/>
      <c r="D33" s="88"/>
      <c r="E33" s="117"/>
      <c r="F33" s="45"/>
      <c r="G33" s="89"/>
      <c r="H33" s="138"/>
      <c r="I33" s="16"/>
      <c r="J33" s="94"/>
      <c r="K33" s="138"/>
      <c r="L33" s="16"/>
      <c r="M33" s="94"/>
      <c r="N33" s="16"/>
      <c r="O33" s="14"/>
      <c r="P33" s="16"/>
      <c r="Q33" s="274"/>
      <c r="R33" s="27"/>
      <c r="S33" s="13"/>
      <c r="T33" s="13"/>
      <c r="U33" s="13"/>
      <c r="V33" s="13"/>
      <c r="W33" s="13"/>
      <c r="X33" s="13"/>
      <c r="Y33" s="13"/>
      <c r="Z33" s="13"/>
      <c r="AA33" s="13"/>
      <c r="AB33" s="13"/>
      <c r="AC33" s="13"/>
      <c r="AD33" s="13"/>
      <c r="AE33" s="13"/>
      <c r="AF33" s="13"/>
      <c r="AG33" s="13"/>
      <c r="AH33" s="13"/>
      <c r="AI33" s="13"/>
      <c r="AJ33" s="13"/>
      <c r="AK33" s="13"/>
      <c r="AL33" s="13"/>
      <c r="AM33" s="13"/>
      <c r="AN33" s="13"/>
      <c r="AO33" s="13"/>
      <c r="AP33" s="13"/>
      <c r="AQ33" s="13"/>
      <c r="AR33" s="13"/>
      <c r="AS33" s="13"/>
      <c r="AT33" s="13"/>
      <c r="AU33" s="13"/>
      <c r="AV33" s="13"/>
      <c r="AW33" s="13"/>
      <c r="AX33" s="13"/>
      <c r="AY33" s="13"/>
      <c r="AZ33" s="13"/>
      <c r="BA33" s="13"/>
      <c r="BB33" s="13"/>
    </row>
    <row r="34" spans="1:54" s="278" customFormat="1" ht="19.5" customHeight="1">
      <c r="A34" s="25"/>
      <c r="B34" s="87" t="s">
        <v>79</v>
      </c>
      <c r="C34" s="149"/>
      <c r="D34" s="16"/>
      <c r="E34" s="118"/>
      <c r="F34" s="15"/>
      <c r="G34" s="200" t="s">
        <v>52</v>
      </c>
      <c r="H34" s="138"/>
      <c r="I34" s="54"/>
      <c r="J34" s="201"/>
      <c r="K34" s="138"/>
      <c r="L34" s="54"/>
      <c r="M34" s="202"/>
      <c r="N34" s="16"/>
      <c r="O34" s="94"/>
      <c r="P34" s="16"/>
      <c r="Q34" s="274"/>
      <c r="R34" s="27"/>
      <c r="S34" s="13"/>
      <c r="T34" s="13"/>
      <c r="U34" s="13"/>
      <c r="V34" s="13"/>
      <c r="W34" s="13"/>
      <c r="X34" s="13"/>
      <c r="Y34" s="13"/>
      <c r="Z34" s="13"/>
      <c r="AA34" s="13"/>
      <c r="AB34" s="13"/>
      <c r="AC34" s="13"/>
      <c r="AD34" s="13"/>
      <c r="AE34" s="13"/>
      <c r="AF34" s="13"/>
      <c r="AG34" s="13"/>
      <c r="AH34" s="13"/>
      <c r="AI34" s="13"/>
      <c r="AJ34" s="13"/>
      <c r="AK34" s="13"/>
      <c r="AL34" s="13"/>
      <c r="AM34" s="13"/>
      <c r="AN34" s="13"/>
      <c r="AO34" s="13"/>
      <c r="AP34" s="13"/>
      <c r="AQ34" s="13"/>
      <c r="AR34" s="13"/>
      <c r="AS34" s="13"/>
      <c r="AT34" s="13"/>
      <c r="AU34" s="13"/>
      <c r="AV34" s="13"/>
      <c r="AW34" s="13"/>
      <c r="AX34" s="13"/>
      <c r="AY34" s="13"/>
      <c r="AZ34" s="13"/>
      <c r="BA34" s="13"/>
      <c r="BB34" s="13"/>
    </row>
    <row r="35" spans="1:54" ht="24" customHeight="1">
      <c r="A35" s="10"/>
      <c r="B35" s="336">
        <f>SUM(E36:E39)</f>
        <v>0</v>
      </c>
      <c r="C35" s="186" t="s">
        <v>80</v>
      </c>
      <c r="D35" s="186" t="s">
        <v>80</v>
      </c>
      <c r="E35" s="191"/>
      <c r="F35" s="203"/>
      <c r="G35" s="46"/>
      <c r="H35" s="139"/>
      <c r="I35" s="55"/>
      <c r="J35" s="195"/>
      <c r="K35" s="139"/>
      <c r="L35" s="55"/>
      <c r="M35" s="365" t="s">
        <v>54</v>
      </c>
      <c r="N35" s="26"/>
      <c r="O35" s="202"/>
      <c r="P35" s="26"/>
      <c r="R35" s="1"/>
    </row>
    <row r="36" spans="1:54" ht="32.1" customHeight="1">
      <c r="A36" s="10"/>
      <c r="B36" s="337"/>
      <c r="C36" s="241" t="s">
        <v>247</v>
      </c>
      <c r="D36" s="241" t="s">
        <v>375</v>
      </c>
      <c r="E36" s="321">
        <f>IF(F36="Consistently Demonstrates",4,IF(F36="Sometimes Demonstrates",3,IF(F36="Improvement Needed",2,0)))</f>
        <v>0</v>
      </c>
      <c r="F36" s="335" t="s">
        <v>54</v>
      </c>
      <c r="G36" s="348"/>
      <c r="H36" s="321">
        <f>IF(J36="Consistently Demonstrates",4,IF(J36="Sometimes Demonstrates",3,IF(J36="Improvement Needed",2,0)))</f>
        <v>0</v>
      </c>
      <c r="I36" s="194"/>
      <c r="J36" s="329" t="s">
        <v>54</v>
      </c>
      <c r="K36" s="139"/>
      <c r="L36" s="194"/>
      <c r="M36" s="344"/>
      <c r="N36" s="26"/>
      <c r="O36" s="365" t="s">
        <v>54</v>
      </c>
      <c r="P36" s="26"/>
      <c r="R36" s="1"/>
    </row>
    <row r="37" spans="1:54" ht="15" customHeight="1">
      <c r="A37" s="10"/>
      <c r="B37" s="337"/>
      <c r="C37" s="241" t="s">
        <v>314</v>
      </c>
      <c r="D37" s="241" t="s">
        <v>376</v>
      </c>
      <c r="E37" s="322"/>
      <c r="F37" s="350"/>
      <c r="G37" s="312"/>
      <c r="H37" s="322"/>
      <c r="I37" s="194"/>
      <c r="J37" s="310"/>
      <c r="K37" s="139"/>
      <c r="L37" s="194"/>
      <c r="M37" s="344"/>
      <c r="N37" s="26"/>
      <c r="O37" s="344"/>
      <c r="P37" s="26"/>
      <c r="R37" s="1"/>
    </row>
    <row r="38" spans="1:54" ht="15" customHeight="1">
      <c r="A38" s="10"/>
      <c r="B38" s="337"/>
      <c r="C38" s="241" t="s">
        <v>315</v>
      </c>
      <c r="D38" s="241" t="s">
        <v>377</v>
      </c>
      <c r="E38" s="322"/>
      <c r="F38" s="350"/>
      <c r="G38" s="312"/>
      <c r="H38" s="322"/>
      <c r="I38" s="194"/>
      <c r="J38" s="310"/>
      <c r="K38" s="139"/>
      <c r="L38" s="194"/>
      <c r="M38" s="344"/>
      <c r="N38" s="26"/>
      <c r="O38" s="344"/>
      <c r="P38" s="26"/>
      <c r="R38" s="1"/>
    </row>
    <row r="39" spans="1:54" s="274" customFormat="1">
      <c r="A39" s="10"/>
      <c r="B39" s="337"/>
      <c r="C39" s="241"/>
      <c r="D39" s="39"/>
      <c r="E39" s="322"/>
      <c r="F39" s="328"/>
      <c r="G39" s="312"/>
      <c r="H39" s="322"/>
      <c r="I39" s="194"/>
      <c r="J39" s="310"/>
      <c r="K39" s="139"/>
      <c r="L39" s="194"/>
      <c r="M39" s="344"/>
      <c r="N39" s="26"/>
      <c r="O39" s="344"/>
      <c r="P39" s="26"/>
      <c r="R39" s="1"/>
    </row>
    <row r="40" spans="1:54" s="274" customFormat="1" ht="15" customHeight="1">
      <c r="A40" s="10"/>
      <c r="B40" s="286"/>
      <c r="C40" s="40"/>
      <c r="D40" s="40"/>
      <c r="E40" s="204"/>
      <c r="F40" s="205"/>
      <c r="G40" s="312"/>
      <c r="H40" s="204"/>
      <c r="I40" s="206"/>
      <c r="J40" s="207"/>
      <c r="K40" s="321">
        <f>IF(M35="Consistently Demonstrates",4,IF(M35="Sometimes Demonstrates",3,IF(M35="Improvement Needed",2,0)))</f>
        <v>0</v>
      </c>
      <c r="L40" s="206"/>
      <c r="M40" s="344"/>
      <c r="N40" s="278"/>
      <c r="O40" s="344"/>
      <c r="P40" s="278"/>
      <c r="R40" s="1"/>
    </row>
    <row r="41" spans="1:54" s="274" customFormat="1" ht="24" customHeight="1">
      <c r="A41" s="10"/>
      <c r="B41" s="336">
        <f>SUM(E42:E43)</f>
        <v>0</v>
      </c>
      <c r="C41" s="186" t="s">
        <v>83</v>
      </c>
      <c r="D41" s="186" t="s">
        <v>83</v>
      </c>
      <c r="E41" s="191"/>
      <c r="F41" s="208"/>
      <c r="G41" s="312"/>
      <c r="H41" s="191"/>
      <c r="I41" s="209"/>
      <c r="J41" s="195"/>
      <c r="K41" s="322"/>
      <c r="L41" s="209"/>
      <c r="M41" s="344"/>
      <c r="N41" s="26"/>
      <c r="O41" s="344"/>
      <c r="P41" s="26"/>
      <c r="R41" s="1"/>
    </row>
    <row r="42" spans="1:54" s="274" customFormat="1" ht="15.95" customHeight="1">
      <c r="A42" s="10"/>
      <c r="B42" s="337"/>
      <c r="C42" s="241" t="s">
        <v>316</v>
      </c>
      <c r="D42" s="241" t="s">
        <v>378</v>
      </c>
      <c r="E42" s="321">
        <f>IF(F42="Consistently Demonstrates",4,IF(F42="Sometimes Demonstrates",3,IF(F42="Improvement Needed",2,0)))</f>
        <v>0</v>
      </c>
      <c r="F42" s="335" t="s">
        <v>54</v>
      </c>
      <c r="G42" s="312"/>
      <c r="H42" s="321">
        <f>IF(J42="Consistently Demonstrates",4,IF(J42="Sometimes Demonstrates",3,IF(J42="Improvement Needed",2,0)))</f>
        <v>0</v>
      </c>
      <c r="I42" s="194"/>
      <c r="J42" s="329" t="s">
        <v>54</v>
      </c>
      <c r="K42" s="322"/>
      <c r="L42" s="194"/>
      <c r="M42" s="344"/>
      <c r="N42" s="26"/>
      <c r="O42" s="344"/>
      <c r="P42" s="26"/>
      <c r="R42" s="1"/>
    </row>
    <row r="43" spans="1:54" s="274" customFormat="1" ht="15.95" customHeight="1">
      <c r="A43" s="10"/>
      <c r="B43" s="337"/>
      <c r="C43" s="241" t="s">
        <v>317</v>
      </c>
      <c r="D43" s="241" t="s">
        <v>379</v>
      </c>
      <c r="E43" s="322"/>
      <c r="F43" s="328"/>
      <c r="G43" s="312"/>
      <c r="H43" s="322"/>
      <c r="I43" s="194"/>
      <c r="J43" s="310"/>
      <c r="K43" s="322"/>
      <c r="L43" s="194"/>
      <c r="M43" s="344"/>
      <c r="N43" s="26"/>
      <c r="O43" s="344"/>
      <c r="P43" s="26"/>
      <c r="R43" s="1"/>
    </row>
    <row r="44" spans="1:54" s="274" customFormat="1" ht="33.950000000000003" customHeight="1">
      <c r="A44" s="10"/>
      <c r="B44" s="102"/>
      <c r="C44" s="205" t="s">
        <v>318</v>
      </c>
      <c r="D44" s="205" t="s">
        <v>380</v>
      </c>
      <c r="E44" s="281"/>
      <c r="F44" s="205"/>
      <c r="G44" s="312"/>
      <c r="H44" s="281"/>
      <c r="I44" s="194"/>
      <c r="J44" s="207"/>
      <c r="K44" s="139"/>
      <c r="L44" s="194"/>
      <c r="M44" s="344"/>
      <c r="N44" s="26"/>
      <c r="O44" s="344"/>
      <c r="P44" s="26"/>
      <c r="R44" s="1"/>
    </row>
    <row r="45" spans="1:54" s="274" customFormat="1" ht="24" customHeight="1">
      <c r="A45" s="10"/>
      <c r="B45" s="336">
        <f>SUM(E46:E49)</f>
        <v>0</v>
      </c>
      <c r="C45" s="186" t="s">
        <v>87</v>
      </c>
      <c r="D45" s="186" t="s">
        <v>87</v>
      </c>
      <c r="E45" s="204"/>
      <c r="F45" s="205"/>
      <c r="G45" s="312"/>
      <c r="H45" s="204"/>
      <c r="I45" s="206"/>
      <c r="J45" s="207"/>
      <c r="K45" s="139"/>
      <c r="L45" s="206"/>
      <c r="M45" s="344"/>
      <c r="N45" s="26"/>
      <c r="O45" s="344"/>
      <c r="P45" s="26"/>
      <c r="R45" s="1"/>
    </row>
    <row r="46" spans="1:54" s="274" customFormat="1" ht="17.100000000000001" customHeight="1">
      <c r="A46" s="10"/>
      <c r="B46" s="337"/>
      <c r="C46" s="241" t="s">
        <v>319</v>
      </c>
      <c r="D46" s="241" t="s">
        <v>381</v>
      </c>
      <c r="E46" s="383">
        <f>IF(F46="Consistently Demonstrates",4,IF(F46="Sometimes Demonstrates",3,IF(F46="Improvement Needed",2,0)))</f>
        <v>0</v>
      </c>
      <c r="F46" s="335" t="s">
        <v>54</v>
      </c>
      <c r="G46" s="312"/>
      <c r="H46" s="357">
        <f>IF(J46="Consistently Demonstrates",4,IF(J46="Sometimes Demonstrates",3,IF(J46="Improvement Needed",2,0)))</f>
        <v>0</v>
      </c>
      <c r="I46" s="194"/>
      <c r="J46" s="343" t="s">
        <v>54</v>
      </c>
      <c r="K46" s="139"/>
      <c r="L46" s="194"/>
      <c r="M46" s="344"/>
      <c r="N46" s="26"/>
      <c r="O46" s="344"/>
      <c r="P46" s="26"/>
      <c r="R46" s="1"/>
    </row>
    <row r="47" spans="1:54" s="274" customFormat="1" ht="17.100000000000001" customHeight="1">
      <c r="A47" s="10"/>
      <c r="B47" s="337"/>
      <c r="C47" s="241" t="s">
        <v>320</v>
      </c>
      <c r="D47" s="241" t="s">
        <v>382</v>
      </c>
      <c r="E47" s="322"/>
      <c r="F47" s="350"/>
      <c r="G47" s="312"/>
      <c r="H47" s="358"/>
      <c r="I47" s="194"/>
      <c r="J47" s="344"/>
      <c r="K47" s="139"/>
      <c r="L47" s="194"/>
      <c r="M47" s="344"/>
      <c r="N47" s="26"/>
      <c r="O47" s="344"/>
      <c r="P47" s="26"/>
      <c r="R47" s="1"/>
    </row>
    <row r="48" spans="1:54" s="274" customFormat="1" ht="17.100000000000001" customHeight="1">
      <c r="A48" s="10"/>
      <c r="B48" s="337"/>
      <c r="C48" s="241"/>
      <c r="D48" s="241" t="s">
        <v>383</v>
      </c>
      <c r="E48" s="322"/>
      <c r="F48" s="350"/>
      <c r="G48" s="312"/>
      <c r="H48" s="358"/>
      <c r="I48" s="194"/>
      <c r="J48" s="344"/>
      <c r="K48" s="139"/>
      <c r="L48" s="194"/>
      <c r="M48" s="344"/>
      <c r="N48" s="26"/>
      <c r="O48" s="344"/>
      <c r="P48" s="26"/>
      <c r="R48" s="1"/>
    </row>
    <row r="49" spans="1:54" s="274" customFormat="1" ht="15.95" customHeight="1">
      <c r="A49" s="10"/>
      <c r="B49" s="337"/>
      <c r="C49" s="274" t="s">
        <v>321</v>
      </c>
      <c r="D49" s="274" t="s">
        <v>384</v>
      </c>
      <c r="E49" s="384"/>
      <c r="F49" s="328"/>
      <c r="G49" s="312"/>
      <c r="H49" s="358"/>
      <c r="I49" s="194"/>
      <c r="J49" s="344"/>
      <c r="K49" s="139"/>
      <c r="L49" s="194"/>
      <c r="M49" s="344"/>
      <c r="N49" s="26"/>
      <c r="O49" s="95"/>
      <c r="P49" s="26"/>
    </row>
    <row r="50" spans="1:54" s="274" customFormat="1" ht="15.95" customHeight="1">
      <c r="A50" s="10"/>
      <c r="B50" s="56"/>
      <c r="C50" s="245"/>
      <c r="D50" s="244"/>
      <c r="E50" s="210"/>
      <c r="F50" s="197"/>
      <c r="G50" s="57"/>
      <c r="H50" s="281"/>
      <c r="I50" s="275"/>
      <c r="J50" s="95"/>
      <c r="K50" s="139"/>
      <c r="L50" s="275"/>
      <c r="M50" s="95"/>
      <c r="N50" s="26"/>
      <c r="O50" s="14"/>
      <c r="P50" s="26"/>
    </row>
    <row r="51" spans="1:54" s="278" customFormat="1">
      <c r="A51" s="13"/>
      <c r="B51" s="14"/>
      <c r="C51" s="14"/>
      <c r="D51" s="14"/>
      <c r="E51" s="116"/>
      <c r="F51" s="15"/>
      <c r="G51" s="14"/>
      <c r="H51" s="138"/>
      <c r="I51" s="16"/>
      <c r="J51" s="14"/>
      <c r="K51" s="138"/>
      <c r="L51" s="16"/>
      <c r="M51" s="14"/>
      <c r="N51" s="16"/>
      <c r="O51" s="14"/>
      <c r="P51" s="16"/>
      <c r="Q51" s="274"/>
      <c r="R51" s="27"/>
      <c r="S51" s="13"/>
      <c r="T51" s="13"/>
      <c r="U51" s="13"/>
      <c r="V51" s="13"/>
      <c r="W51" s="13"/>
      <c r="X51" s="13"/>
      <c r="Y51" s="13"/>
      <c r="Z51" s="13"/>
      <c r="AA51" s="13"/>
      <c r="AB51" s="13"/>
      <c r="AC51" s="13"/>
      <c r="AD51" s="13"/>
      <c r="AE51" s="13"/>
      <c r="AF51" s="13"/>
      <c r="AG51" s="13"/>
      <c r="AH51" s="13"/>
      <c r="AI51" s="13"/>
      <c r="AJ51" s="13"/>
      <c r="AK51" s="13"/>
      <c r="AL51" s="13"/>
      <c r="AM51" s="13"/>
      <c r="AN51" s="13"/>
      <c r="AO51" s="13"/>
      <c r="AP51" s="13"/>
      <c r="AQ51" s="13"/>
      <c r="AR51" s="13"/>
      <c r="AS51" s="13"/>
      <c r="AT51" s="13"/>
      <c r="AU51" s="13"/>
      <c r="AV51" s="13"/>
      <c r="AW51" s="13"/>
      <c r="AX51" s="13"/>
      <c r="AY51" s="13"/>
      <c r="AZ51" s="13"/>
      <c r="BA51" s="13"/>
      <c r="BB51" s="13"/>
    </row>
    <row r="52" spans="1:54" s="13" customFormat="1">
      <c r="B52" s="14"/>
      <c r="C52" s="14"/>
      <c r="D52" s="14"/>
      <c r="E52" s="116"/>
      <c r="F52" s="15"/>
      <c r="G52" s="14"/>
      <c r="H52" s="138"/>
      <c r="I52" s="16"/>
      <c r="J52" s="14"/>
      <c r="K52" s="147"/>
      <c r="L52" s="16"/>
      <c r="M52" s="14"/>
      <c r="N52" s="16"/>
      <c r="O52" s="94"/>
      <c r="P52" s="16"/>
      <c r="Q52" s="274"/>
    </row>
    <row r="53" spans="1:54" s="13" customFormat="1">
      <c r="A53" s="25"/>
      <c r="B53" s="86"/>
      <c r="C53" s="88"/>
      <c r="D53" s="88"/>
      <c r="E53" s="118"/>
      <c r="F53" s="45"/>
      <c r="G53" s="89"/>
      <c r="H53" s="138"/>
      <c r="I53" s="16"/>
      <c r="J53" s="94"/>
      <c r="K53" s="147"/>
      <c r="L53" s="16"/>
      <c r="M53" s="94"/>
      <c r="N53" s="16"/>
      <c r="O53" s="91"/>
      <c r="P53" s="16"/>
      <c r="Q53" s="274"/>
    </row>
    <row r="54" spans="1:54" s="274" customFormat="1" ht="19.5" customHeight="1">
      <c r="A54" s="10"/>
      <c r="B54" s="326" t="s">
        <v>90</v>
      </c>
      <c r="C54" s="327"/>
      <c r="D54" s="328"/>
      <c r="E54" s="119"/>
      <c r="F54" s="15"/>
      <c r="G54" s="184" t="s">
        <v>52</v>
      </c>
      <c r="H54" s="138"/>
      <c r="I54" s="16"/>
      <c r="J54" s="90"/>
      <c r="K54" s="138"/>
      <c r="L54" s="16"/>
      <c r="M54" s="91"/>
      <c r="N54" s="16"/>
      <c r="O54" s="366" t="s">
        <v>54</v>
      </c>
      <c r="P54" s="16"/>
    </row>
    <row r="55" spans="1:54" s="274" customFormat="1" ht="18" customHeight="1">
      <c r="A55" s="10"/>
      <c r="B55" s="371">
        <f>SUM(E56:E58)</f>
        <v>0</v>
      </c>
      <c r="C55" s="186" t="s">
        <v>91</v>
      </c>
      <c r="D55" s="186" t="s">
        <v>91</v>
      </c>
      <c r="E55" s="191"/>
      <c r="F55" s="203"/>
      <c r="G55" s="211"/>
      <c r="H55" s="139"/>
      <c r="I55" s="39"/>
      <c r="J55" s="193"/>
      <c r="K55" s="139"/>
      <c r="L55" s="39"/>
      <c r="M55" s="366" t="s">
        <v>54</v>
      </c>
      <c r="N55" s="26"/>
      <c r="O55" s="324"/>
      <c r="P55" s="26"/>
    </row>
    <row r="56" spans="1:54" s="274" customFormat="1" ht="45" customHeight="1">
      <c r="A56" s="10"/>
      <c r="B56" s="362"/>
      <c r="C56" s="241" t="s">
        <v>322</v>
      </c>
      <c r="D56" s="243" t="s">
        <v>385</v>
      </c>
      <c r="E56" s="321">
        <f>IF(F56="Consistently Demonstrates",4,IF(F56="Sometimes Demonstrates",3,IF(F56="Improvement Needed",2,0)))</f>
        <v>0</v>
      </c>
      <c r="F56" s="345" t="s">
        <v>54</v>
      </c>
      <c r="G56" s="355"/>
      <c r="H56" s="321">
        <f>IF(J56="Consistently Demonstrates",4,IF(J56="Sometimes Demonstrates",3,IF(J56="Improvement Needed",2,0)))</f>
        <v>0</v>
      </c>
      <c r="I56" s="275"/>
      <c r="J56" s="325" t="s">
        <v>54</v>
      </c>
      <c r="K56" s="139"/>
      <c r="L56" s="275"/>
      <c r="M56" s="324"/>
      <c r="N56" s="26"/>
      <c r="O56" s="324"/>
      <c r="P56" s="26"/>
    </row>
    <row r="57" spans="1:54" s="274" customFormat="1" ht="38.1" customHeight="1">
      <c r="A57" s="10"/>
      <c r="B57" s="362"/>
      <c r="C57" s="241" t="s">
        <v>323</v>
      </c>
      <c r="D57" s="241" t="s">
        <v>386</v>
      </c>
      <c r="E57" s="322"/>
      <c r="F57" s="350"/>
      <c r="G57" s="310"/>
      <c r="H57" s="322"/>
      <c r="I57" s="275"/>
      <c r="J57" s="324"/>
      <c r="K57" s="139"/>
      <c r="L57" s="275"/>
      <c r="M57" s="324"/>
      <c r="N57" s="26"/>
      <c r="O57" s="324"/>
      <c r="P57" s="26"/>
    </row>
    <row r="58" spans="1:54" s="274" customFormat="1" ht="15.95" customHeight="1">
      <c r="A58" s="10"/>
      <c r="B58" s="362"/>
      <c r="C58" s="241"/>
      <c r="D58" s="39"/>
      <c r="E58" s="322"/>
      <c r="F58" s="328"/>
      <c r="G58" s="310"/>
      <c r="H58" s="322"/>
      <c r="I58" s="275"/>
      <c r="J58" s="324"/>
      <c r="K58" s="139"/>
      <c r="L58" s="275"/>
      <c r="M58" s="324"/>
      <c r="N58" s="26"/>
      <c r="O58" s="324"/>
      <c r="P58" s="26"/>
    </row>
    <row r="59" spans="1:54" s="274" customFormat="1" ht="24" customHeight="1">
      <c r="A59" s="10"/>
      <c r="B59" s="371">
        <f>SUM(E60:E61)</f>
        <v>0</v>
      </c>
      <c r="C59" s="212" t="s">
        <v>96</v>
      </c>
      <c r="D59" s="212" t="s">
        <v>96</v>
      </c>
      <c r="E59" s="191"/>
      <c r="F59" s="203"/>
      <c r="G59" s="310"/>
      <c r="H59" s="191"/>
      <c r="I59" s="192"/>
      <c r="J59" s="193"/>
      <c r="K59" s="321">
        <f>IF(M55="Consistently Demonstrates",4,IF(M55="Sometimes Demonstrates",3,IF(M55="Improvement Needed",2,0)))</f>
        <v>0</v>
      </c>
      <c r="L59" s="192"/>
      <c r="M59" s="324"/>
      <c r="N59" s="26"/>
      <c r="O59" s="324"/>
      <c r="P59" s="26"/>
    </row>
    <row r="60" spans="1:54" s="274" customFormat="1" ht="29.1" customHeight="1">
      <c r="A60" s="10"/>
      <c r="B60" s="362"/>
      <c r="C60" s="241" t="s">
        <v>324</v>
      </c>
      <c r="D60" s="241" t="s">
        <v>387</v>
      </c>
      <c r="E60" s="321">
        <f>IF(F60="Consistently Demonstrates",4,IF(F60="Sometimes Demonstrates",3,IF(F60="Improvement Needed",2,0)))</f>
        <v>0</v>
      </c>
      <c r="F60" s="345" t="s">
        <v>54</v>
      </c>
      <c r="G60" s="310"/>
      <c r="H60" s="321">
        <f>IF(J60="Consistently Demonstrates",4,IF(J60="Sometimes Demonstrates",3,IF(J60="Improvement Needed",2,0)))</f>
        <v>0</v>
      </c>
      <c r="I60" s="275"/>
      <c r="J60" s="325" t="s">
        <v>54</v>
      </c>
      <c r="K60" s="322"/>
      <c r="L60" s="275"/>
      <c r="M60" s="324"/>
      <c r="N60" s="26"/>
      <c r="O60" s="324"/>
      <c r="P60" s="26"/>
    </row>
    <row r="61" spans="1:54" s="274" customFormat="1" ht="15.95" customHeight="1">
      <c r="A61" s="10"/>
      <c r="B61" s="362"/>
      <c r="C61" s="241" t="s">
        <v>325</v>
      </c>
      <c r="D61" s="241" t="s">
        <v>388</v>
      </c>
      <c r="E61" s="322"/>
      <c r="F61" s="328"/>
      <c r="G61" s="310"/>
      <c r="H61" s="322"/>
      <c r="I61" s="275"/>
      <c r="J61" s="324"/>
      <c r="K61" s="322"/>
      <c r="L61" s="275"/>
      <c r="M61" s="324"/>
      <c r="N61" s="26"/>
      <c r="O61" s="324"/>
      <c r="P61" s="26"/>
    </row>
    <row r="62" spans="1:54" s="274" customFormat="1" ht="15.95" customHeight="1">
      <c r="A62" s="10"/>
      <c r="B62" s="293"/>
      <c r="C62" s="241"/>
      <c r="D62" s="241" t="s">
        <v>389</v>
      </c>
      <c r="E62" s="281"/>
      <c r="F62" s="275"/>
      <c r="G62" s="310"/>
      <c r="H62" s="281"/>
      <c r="I62" s="275"/>
      <c r="J62" s="283"/>
      <c r="K62" s="281"/>
      <c r="L62" s="275"/>
      <c r="M62" s="324"/>
      <c r="N62" s="26"/>
      <c r="O62" s="324"/>
      <c r="P62" s="26"/>
    </row>
    <row r="63" spans="1:54" s="274" customFormat="1" ht="15.95" customHeight="1">
      <c r="A63" s="10"/>
      <c r="B63" s="293"/>
      <c r="C63" s="241" t="s">
        <v>326</v>
      </c>
      <c r="E63" s="204"/>
      <c r="F63" s="92"/>
      <c r="G63" s="310"/>
      <c r="H63" s="204"/>
      <c r="I63" s="92"/>
      <c r="J63" s="51"/>
      <c r="K63" s="140"/>
      <c r="L63" s="92"/>
      <c r="M63" s="324"/>
      <c r="N63" s="278"/>
      <c r="O63" s="324"/>
      <c r="P63" s="278"/>
    </row>
    <row r="64" spans="1:54" s="274" customFormat="1" ht="24" customHeight="1">
      <c r="A64" s="10"/>
      <c r="B64" s="371">
        <f>SUM(E65:E66)</f>
        <v>0</v>
      </c>
      <c r="C64" s="39"/>
      <c r="D64" s="212" t="s">
        <v>99</v>
      </c>
      <c r="E64" s="191"/>
      <c r="F64" s="203"/>
      <c r="G64" s="310"/>
      <c r="H64" s="191"/>
      <c r="I64" s="192"/>
      <c r="J64" s="193"/>
      <c r="K64" s="139"/>
      <c r="L64" s="192"/>
      <c r="M64" s="324"/>
      <c r="N64" s="26"/>
      <c r="O64" s="324"/>
      <c r="P64" s="26"/>
    </row>
    <row r="65" spans="1:16" s="274" customFormat="1" ht="15.95" customHeight="1">
      <c r="A65" s="10"/>
      <c r="B65" s="362"/>
      <c r="C65" s="212" t="s">
        <v>99</v>
      </c>
      <c r="D65" s="241" t="s">
        <v>327</v>
      </c>
      <c r="E65" s="359">
        <f>IF(F65="Consistently Demonstrates",4,IF(F65="Sometimes Demonstrates",3,IF(F65="Improvement Needed",2,0)))</f>
        <v>0</v>
      </c>
      <c r="F65" s="345" t="s">
        <v>54</v>
      </c>
      <c r="G65" s="310"/>
      <c r="H65" s="367">
        <f>IF(J65="Consistently Demonstrates",4,IF(J65="Sometimes Demonstrates",3,IF(J65="Improvement Needed",2,0)))</f>
        <v>0</v>
      </c>
      <c r="I65" s="282"/>
      <c r="J65" s="325" t="s">
        <v>54</v>
      </c>
      <c r="K65" s="139"/>
      <c r="L65" s="282"/>
      <c r="M65" s="324"/>
      <c r="N65" s="26"/>
      <c r="O65" s="324"/>
      <c r="P65" s="26"/>
    </row>
    <row r="66" spans="1:16" s="274" customFormat="1" ht="15.95" customHeight="1">
      <c r="A66" s="10"/>
      <c r="B66" s="362"/>
      <c r="C66" s="241" t="s">
        <v>327</v>
      </c>
      <c r="D66" s="241" t="s">
        <v>390</v>
      </c>
      <c r="E66" s="360"/>
      <c r="F66" s="328"/>
      <c r="G66" s="310"/>
      <c r="H66" s="368"/>
      <c r="I66" s="282"/>
      <c r="J66" s="324"/>
      <c r="K66" s="139"/>
      <c r="L66" s="282"/>
      <c r="M66" s="324"/>
      <c r="N66" s="26"/>
      <c r="O66" s="95"/>
      <c r="P66" s="26"/>
    </row>
    <row r="67" spans="1:16" s="274" customFormat="1" ht="15.95" customHeight="1">
      <c r="A67" s="10"/>
      <c r="B67" s="293"/>
      <c r="C67" s="241" t="s">
        <v>260</v>
      </c>
      <c r="D67" s="241" t="s">
        <v>391</v>
      </c>
      <c r="E67" s="281"/>
      <c r="F67" s="275"/>
      <c r="G67" s="287"/>
      <c r="H67" s="281"/>
      <c r="I67" s="275"/>
      <c r="J67" s="215"/>
      <c r="K67" s="139"/>
      <c r="L67" s="275"/>
      <c r="M67" s="215"/>
      <c r="N67" s="26"/>
      <c r="O67" s="273"/>
      <c r="P67" s="26"/>
    </row>
    <row r="68" spans="1:16" s="274" customFormat="1" ht="15.95" customHeight="1">
      <c r="A68" s="10"/>
      <c r="B68" s="293"/>
      <c r="C68" s="241" t="s">
        <v>328</v>
      </c>
      <c r="D68" s="241" t="s">
        <v>328</v>
      </c>
      <c r="E68" s="281"/>
      <c r="F68" s="275"/>
      <c r="G68" s="287"/>
      <c r="H68" s="281"/>
      <c r="I68" s="275"/>
      <c r="J68" s="215"/>
      <c r="K68" s="139"/>
      <c r="L68" s="275"/>
      <c r="M68" s="215"/>
      <c r="N68" s="26"/>
      <c r="O68" s="273"/>
      <c r="P68" s="26"/>
    </row>
    <row r="69" spans="1:16" s="274" customFormat="1" ht="15.95" customHeight="1">
      <c r="A69" s="10"/>
      <c r="B69" s="56"/>
      <c r="C69" s="196"/>
      <c r="D69" s="196"/>
      <c r="E69" s="296"/>
      <c r="F69" s="213"/>
      <c r="G69" s="57"/>
      <c r="H69" s="281"/>
      <c r="I69" s="275"/>
      <c r="J69" s="95"/>
      <c r="K69" s="139"/>
      <c r="L69" s="275"/>
      <c r="M69" s="95"/>
      <c r="N69" s="26"/>
      <c r="O69" s="94"/>
      <c r="P69" s="26"/>
    </row>
    <row r="70" spans="1:16" s="274" customFormat="1" ht="15.95" customHeight="1">
      <c r="A70" s="10"/>
      <c r="B70" s="58"/>
      <c r="D70" s="40"/>
      <c r="E70" s="281"/>
      <c r="F70" s="275"/>
      <c r="G70" s="214"/>
      <c r="H70" s="281"/>
      <c r="I70" s="275"/>
      <c r="J70" s="284"/>
      <c r="K70" s="139"/>
      <c r="L70" s="275"/>
      <c r="M70" s="273"/>
      <c r="N70" s="26"/>
      <c r="O70" s="363" t="s">
        <v>54</v>
      </c>
      <c r="P70" s="26"/>
    </row>
    <row r="71" spans="1:16" s="274" customFormat="1" ht="15.95" customHeight="1">
      <c r="A71" s="10"/>
      <c r="B71" s="58"/>
      <c r="C71" s="278"/>
      <c r="D71" s="40"/>
      <c r="E71" s="281"/>
      <c r="F71" s="275"/>
      <c r="G71" s="214"/>
      <c r="H71" s="281"/>
      <c r="I71" s="275"/>
      <c r="J71" s="284"/>
      <c r="K71" s="139"/>
      <c r="L71" s="275"/>
      <c r="M71" s="273"/>
      <c r="N71" s="26"/>
      <c r="O71" s="324"/>
      <c r="P71" s="26"/>
    </row>
    <row r="72" spans="1:16" s="13" customFormat="1">
      <c r="A72" s="25"/>
      <c r="B72" s="86"/>
      <c r="C72" s="88"/>
      <c r="D72" s="88"/>
      <c r="E72" s="118"/>
      <c r="F72" s="45"/>
      <c r="G72" s="89"/>
      <c r="H72" s="138"/>
      <c r="I72" s="16"/>
      <c r="J72" s="94"/>
      <c r="K72" s="138"/>
      <c r="L72" s="16"/>
      <c r="M72" s="94"/>
      <c r="N72" s="16"/>
      <c r="O72" s="324"/>
      <c r="P72" s="16"/>
    </row>
    <row r="73" spans="1:16" s="274" customFormat="1" ht="19.5" customHeight="1">
      <c r="A73" s="10"/>
      <c r="B73" s="326" t="s">
        <v>103</v>
      </c>
      <c r="C73" s="327"/>
      <c r="D73" s="328"/>
      <c r="E73" s="120"/>
      <c r="F73" s="92"/>
      <c r="G73" s="184" t="s">
        <v>52</v>
      </c>
      <c r="H73" s="139"/>
      <c r="I73" s="39"/>
      <c r="J73" s="215"/>
      <c r="K73" s="139"/>
      <c r="L73" s="39"/>
      <c r="M73" s="363" t="s">
        <v>54</v>
      </c>
      <c r="N73" s="16"/>
      <c r="O73" s="324"/>
      <c r="P73" s="16"/>
    </row>
    <row r="74" spans="1:16" s="274" customFormat="1" ht="24" customHeight="1">
      <c r="A74" s="10"/>
      <c r="B74" s="361">
        <f>SUM(E75:E77)</f>
        <v>0</v>
      </c>
      <c r="C74" s="186" t="s">
        <v>104</v>
      </c>
      <c r="D74" s="186" t="s">
        <v>104</v>
      </c>
      <c r="E74" s="191"/>
      <c r="F74" s="203"/>
      <c r="G74" s="211"/>
      <c r="H74" s="139"/>
      <c r="I74" s="39"/>
      <c r="J74" s="216"/>
      <c r="K74" s="139"/>
      <c r="L74" s="39"/>
      <c r="M74" s="324"/>
      <c r="N74" s="26"/>
      <c r="O74" s="324"/>
      <c r="P74" s="26"/>
    </row>
    <row r="75" spans="1:16" s="274" customFormat="1" ht="15.95" customHeight="1">
      <c r="A75" s="10"/>
      <c r="B75" s="362"/>
      <c r="C75" s="241" t="s">
        <v>329</v>
      </c>
      <c r="D75" s="241" t="s">
        <v>329</v>
      </c>
      <c r="E75" s="321">
        <f>IF(F75="Consistently Demonstrates",4,IF(F75="Sometimes Demonstrates",3,IF(F75="Improvement Needed",2,0)))</f>
        <v>0</v>
      </c>
      <c r="F75" s="345" t="s">
        <v>54</v>
      </c>
      <c r="G75" s="355"/>
      <c r="H75" s="321">
        <f>IF(J75="Consistently Demonstrates",4,IF(J75="Sometimes Demonstrates",3,IF(J75="Improvement Needed",2,0)))</f>
        <v>0</v>
      </c>
      <c r="I75" s="275"/>
      <c r="J75" s="323" t="s">
        <v>54</v>
      </c>
      <c r="K75" s="139"/>
      <c r="L75" s="275"/>
      <c r="M75" s="324"/>
      <c r="N75" s="26"/>
      <c r="O75" s="324"/>
      <c r="P75" s="26"/>
    </row>
    <row r="76" spans="1:16" s="274" customFormat="1" ht="15.95" customHeight="1">
      <c r="A76" s="10"/>
      <c r="B76" s="362"/>
      <c r="C76" s="241" t="s">
        <v>330</v>
      </c>
      <c r="D76" s="241" t="s">
        <v>330</v>
      </c>
      <c r="E76" s="322"/>
      <c r="F76" s="350"/>
      <c r="G76" s="310"/>
      <c r="H76" s="322"/>
      <c r="I76" s="275"/>
      <c r="J76" s="324"/>
      <c r="K76" s="139"/>
      <c r="L76" s="275"/>
      <c r="M76" s="324"/>
      <c r="N76" s="26"/>
      <c r="O76" s="324"/>
      <c r="P76" s="26"/>
    </row>
    <row r="77" spans="1:16" s="274" customFormat="1" ht="15.95" customHeight="1">
      <c r="A77" s="10"/>
      <c r="B77" s="362"/>
      <c r="C77" s="241"/>
      <c r="D77" s="39"/>
      <c r="E77" s="322"/>
      <c r="F77" s="328"/>
      <c r="G77" s="310"/>
      <c r="H77" s="322"/>
      <c r="I77" s="275"/>
      <c r="J77" s="324"/>
      <c r="K77" s="139"/>
      <c r="L77" s="275"/>
      <c r="M77" s="324"/>
      <c r="N77" s="26"/>
      <c r="O77" s="324"/>
      <c r="P77" s="26"/>
    </row>
    <row r="78" spans="1:16" s="274" customFormat="1" ht="15.95" customHeight="1">
      <c r="A78" s="10"/>
      <c r="B78" s="362"/>
      <c r="C78" s="205"/>
      <c r="D78" s="40"/>
      <c r="E78" s="204"/>
      <c r="F78" s="92"/>
      <c r="G78" s="310"/>
      <c r="H78" s="204"/>
      <c r="I78" s="92"/>
      <c r="J78" s="215"/>
      <c r="K78" s="140"/>
      <c r="L78" s="92"/>
      <c r="M78" s="324"/>
      <c r="N78" s="278"/>
      <c r="O78" s="324"/>
      <c r="P78" s="278"/>
    </row>
    <row r="79" spans="1:16" s="274" customFormat="1" ht="24" customHeight="1">
      <c r="A79" s="10"/>
      <c r="B79" s="361">
        <f>SUM(E80:E83)</f>
        <v>0</v>
      </c>
      <c r="C79" s="186" t="s">
        <v>112</v>
      </c>
      <c r="D79" s="186" t="s">
        <v>112</v>
      </c>
      <c r="E79" s="191"/>
      <c r="F79" s="203"/>
      <c r="G79" s="310"/>
      <c r="H79" s="191"/>
      <c r="I79" s="192"/>
      <c r="J79" s="216"/>
      <c r="K79" s="139"/>
      <c r="L79" s="192"/>
      <c r="M79" s="324"/>
      <c r="N79" s="26"/>
      <c r="O79" s="324"/>
      <c r="P79" s="26"/>
    </row>
    <row r="80" spans="1:16" s="274" customFormat="1" ht="15.95" customHeight="1">
      <c r="A80" s="10"/>
      <c r="B80" s="362"/>
      <c r="C80" s="241" t="s">
        <v>331</v>
      </c>
      <c r="D80" s="241" t="s">
        <v>331</v>
      </c>
      <c r="E80" s="321">
        <f>IF(F80="Consistently Demonstrates",4,IF(F80="Sometimes Demonstrates",3,IF(F80="Improvement Needed",2,0)))</f>
        <v>0</v>
      </c>
      <c r="F80" s="345" t="s">
        <v>54</v>
      </c>
      <c r="G80" s="310"/>
      <c r="H80" s="321">
        <f>IF(J80="Consistently Demonstrates",4,IF(J80="Sometimes Demonstrates",3,IF(J80="Improvement Needed",2,0)))</f>
        <v>0</v>
      </c>
      <c r="I80" s="275"/>
      <c r="J80" s="323" t="s">
        <v>54</v>
      </c>
      <c r="K80" s="321">
        <f>IF(M73="Consistently Demonstrates",4,IF(M73="Sometimes Demonstrates",3,IF(M73="Improvement Needed",2,0)))</f>
        <v>0</v>
      </c>
      <c r="L80" s="275"/>
      <c r="M80" s="324"/>
      <c r="N80" s="26"/>
      <c r="O80" s="324"/>
      <c r="P80" s="26"/>
    </row>
    <row r="81" spans="1:16" s="274" customFormat="1" ht="15.95" customHeight="1">
      <c r="A81" s="10"/>
      <c r="B81" s="362"/>
      <c r="C81" s="241" t="s">
        <v>332</v>
      </c>
      <c r="D81" s="241" t="s">
        <v>332</v>
      </c>
      <c r="E81" s="322"/>
      <c r="F81" s="350"/>
      <c r="G81" s="310"/>
      <c r="H81" s="322"/>
      <c r="I81" s="275"/>
      <c r="J81" s="324"/>
      <c r="K81" s="322"/>
      <c r="L81" s="275"/>
      <c r="M81" s="324"/>
      <c r="N81" s="26"/>
      <c r="O81" s="324"/>
      <c r="P81" s="26"/>
    </row>
    <row r="82" spans="1:16" s="274" customFormat="1" ht="15.95" customHeight="1">
      <c r="A82" s="10"/>
      <c r="B82" s="362"/>
      <c r="C82" s="241"/>
      <c r="D82" s="39"/>
      <c r="E82" s="322"/>
      <c r="F82" s="350"/>
      <c r="G82" s="310"/>
      <c r="H82" s="322"/>
      <c r="I82" s="275"/>
      <c r="J82" s="324"/>
      <c r="K82" s="322"/>
      <c r="L82" s="275"/>
      <c r="M82" s="324"/>
      <c r="N82" s="26"/>
      <c r="O82" s="324"/>
      <c r="P82" s="26"/>
    </row>
    <row r="83" spans="1:16" s="274" customFormat="1" ht="15.95" customHeight="1">
      <c r="A83" s="10"/>
      <c r="B83" s="362"/>
      <c r="C83" s="241"/>
      <c r="D83" s="39"/>
      <c r="E83" s="322"/>
      <c r="F83" s="328"/>
      <c r="G83" s="310"/>
      <c r="H83" s="322"/>
      <c r="I83" s="275"/>
      <c r="J83" s="324"/>
      <c r="K83" s="322"/>
      <c r="L83" s="275"/>
      <c r="M83" s="324"/>
      <c r="N83" s="26"/>
      <c r="O83" s="324"/>
      <c r="P83" s="26"/>
    </row>
    <row r="84" spans="1:16" s="274" customFormat="1" ht="15.95" customHeight="1">
      <c r="A84" s="10"/>
      <c r="B84" s="290"/>
      <c r="C84" s="205"/>
      <c r="D84" s="40"/>
      <c r="E84" s="281"/>
      <c r="F84" s="92"/>
      <c r="G84" s="310"/>
      <c r="H84" s="281"/>
      <c r="I84" s="275"/>
      <c r="J84" s="215"/>
      <c r="K84" s="139"/>
      <c r="L84" s="275"/>
      <c r="M84" s="324"/>
      <c r="N84" s="26"/>
      <c r="O84" s="324"/>
      <c r="P84" s="26"/>
    </row>
    <row r="85" spans="1:16" s="274" customFormat="1" ht="24" customHeight="1">
      <c r="A85" s="10"/>
      <c r="B85" s="104"/>
      <c r="C85" s="186" t="s">
        <v>115</v>
      </c>
      <c r="D85" s="186" t="s">
        <v>115</v>
      </c>
      <c r="E85" s="191"/>
      <c r="F85" s="203"/>
      <c r="G85" s="310"/>
      <c r="H85" s="191"/>
      <c r="I85" s="192"/>
      <c r="J85" s="216"/>
      <c r="K85" s="139"/>
      <c r="L85" s="192"/>
      <c r="M85" s="324"/>
      <c r="N85" s="26"/>
      <c r="O85" s="364"/>
      <c r="P85" s="26"/>
    </row>
    <row r="86" spans="1:16" s="274" customFormat="1" ht="15.95" customHeight="1">
      <c r="A86" s="10"/>
      <c r="B86" s="361">
        <f>SUM(E86:E87)</f>
        <v>0</v>
      </c>
      <c r="C86" s="241" t="s">
        <v>333</v>
      </c>
      <c r="D86" s="241" t="s">
        <v>333</v>
      </c>
      <c r="E86" s="321">
        <f>IF(F86="Consistently Demonstrates",4,IF(F86="Sometimes Demonstrates",3,IF(F86="Improvement Needed",2,0)))</f>
        <v>0</v>
      </c>
      <c r="F86" s="345" t="s">
        <v>54</v>
      </c>
      <c r="G86" s="310"/>
      <c r="H86" s="321">
        <f>IF(J86="Consistently Demonstrates",4,IF(J86="Sometimes Demonstrates",3,IF(J86="Improvement Needed",2,0)))</f>
        <v>0</v>
      </c>
      <c r="I86" s="275"/>
      <c r="J86" s="323" t="s">
        <v>54</v>
      </c>
      <c r="K86" s="139"/>
      <c r="L86" s="275"/>
      <c r="M86" s="324"/>
      <c r="N86" s="26"/>
      <c r="O86" s="99"/>
      <c r="P86" s="26"/>
    </row>
    <row r="87" spans="1:16" s="274" customFormat="1" ht="15.95" customHeight="1">
      <c r="A87" s="10"/>
      <c r="B87" s="362"/>
      <c r="C87" s="241" t="s">
        <v>334</v>
      </c>
      <c r="D87" s="241" t="s">
        <v>334</v>
      </c>
      <c r="E87" s="322"/>
      <c r="F87" s="328"/>
      <c r="G87" s="310"/>
      <c r="H87" s="322"/>
      <c r="I87" s="275"/>
      <c r="J87" s="324"/>
      <c r="K87" s="139"/>
      <c r="L87" s="275"/>
      <c r="M87" s="324"/>
      <c r="N87" s="26"/>
      <c r="O87" s="277" t="s">
        <v>121</v>
      </c>
      <c r="P87" s="26"/>
    </row>
    <row r="88" spans="1:16" s="274" customFormat="1" ht="15.95" customHeight="1">
      <c r="A88" s="10"/>
      <c r="B88" s="362"/>
      <c r="C88" s="241" t="s">
        <v>335</v>
      </c>
      <c r="D88" s="205" t="s">
        <v>335</v>
      </c>
      <c r="E88" s="204"/>
      <c r="F88" s="92"/>
      <c r="G88" s="310"/>
      <c r="H88" s="204"/>
      <c r="I88" s="92"/>
      <c r="J88" s="215"/>
      <c r="K88" s="140"/>
      <c r="L88" s="92"/>
      <c r="M88" s="324"/>
      <c r="N88" s="278"/>
      <c r="O88" s="356" t="e">
        <f>AVERAGE(M13:M85)</f>
        <v>#DIV/0!</v>
      </c>
      <c r="P88" s="278"/>
    </row>
    <row r="89" spans="1:16" s="274" customFormat="1" ht="33.950000000000003" customHeight="1">
      <c r="A89" s="10"/>
      <c r="B89" s="104"/>
      <c r="C89" s="205"/>
      <c r="D89" s="40"/>
      <c r="E89" s="281"/>
      <c r="F89" s="92"/>
      <c r="G89" s="310"/>
      <c r="H89" s="281"/>
      <c r="I89" s="275"/>
      <c r="J89" s="215"/>
      <c r="K89" s="139"/>
      <c r="L89" s="275"/>
      <c r="M89" s="324"/>
      <c r="N89" s="26"/>
      <c r="O89" s="350"/>
      <c r="P89" s="26"/>
    </row>
    <row r="90" spans="1:16" s="274" customFormat="1" ht="18.95" customHeight="1">
      <c r="A90" s="10"/>
      <c r="B90" s="385">
        <f>SUM(E91:E94)</f>
        <v>0</v>
      </c>
      <c r="C90" s="186" t="s">
        <v>271</v>
      </c>
      <c r="D90" s="186" t="s">
        <v>271</v>
      </c>
      <c r="E90" s="281"/>
      <c r="F90" s="92"/>
      <c r="G90" s="310"/>
      <c r="H90" s="281"/>
      <c r="I90" s="275"/>
      <c r="J90" s="215"/>
      <c r="K90" s="139"/>
      <c r="L90" s="275"/>
      <c r="M90" s="324"/>
      <c r="N90" s="26"/>
      <c r="O90" s="328"/>
      <c r="P90" s="26"/>
    </row>
    <row r="91" spans="1:16" s="274" customFormat="1">
      <c r="A91" s="10"/>
      <c r="B91" s="362"/>
      <c r="C91" s="241" t="s">
        <v>336</v>
      </c>
      <c r="D91" s="241" t="s">
        <v>336</v>
      </c>
      <c r="E91" s="321">
        <f>IF(F91="Consistently Demonstrates",4,IF(F91="Sometimes Demonstrates",3,IF(F91="Improvement Needed",2,0)))</f>
        <v>0</v>
      </c>
      <c r="F91" s="345" t="s">
        <v>54</v>
      </c>
      <c r="G91" s="310"/>
      <c r="H91" s="321">
        <f>IF(J91="Consistently Demonstrates",4,IF(J91="Sometimes Demonstrates",3,IF(J91="Improvement Needed",2,0)))</f>
        <v>0</v>
      </c>
      <c r="I91" s="275"/>
      <c r="J91" s="323" t="s">
        <v>54</v>
      </c>
      <c r="K91" s="139"/>
      <c r="L91" s="275"/>
      <c r="M91" s="324"/>
      <c r="N91" s="26"/>
      <c r="O91" s="278"/>
      <c r="P91" s="26"/>
    </row>
    <row r="92" spans="1:16" s="274" customFormat="1" ht="60" customHeight="1">
      <c r="A92" s="10"/>
      <c r="B92" s="362"/>
      <c r="C92" s="241" t="s">
        <v>337</v>
      </c>
      <c r="D92" s="241" t="s">
        <v>337</v>
      </c>
      <c r="E92" s="322"/>
      <c r="F92" s="350"/>
      <c r="G92" s="310"/>
      <c r="H92" s="322"/>
      <c r="I92" s="275"/>
      <c r="J92" s="324"/>
      <c r="K92" s="139"/>
      <c r="L92" s="275"/>
      <c r="M92" s="324"/>
      <c r="N92" s="26"/>
      <c r="O92" s="278"/>
      <c r="P92" s="26"/>
    </row>
    <row r="93" spans="1:16" s="274" customFormat="1">
      <c r="A93" s="10"/>
      <c r="B93" s="362"/>
      <c r="C93" s="40"/>
      <c r="D93" s="39"/>
      <c r="E93" s="322"/>
      <c r="F93" s="350"/>
      <c r="G93" s="310"/>
      <c r="H93" s="322"/>
      <c r="I93" s="275"/>
      <c r="J93" s="324"/>
      <c r="K93" s="139"/>
      <c r="L93" s="275"/>
      <c r="M93" s="324"/>
      <c r="N93" s="26"/>
      <c r="O93" s="278"/>
      <c r="P93" s="26"/>
    </row>
    <row r="94" spans="1:16" s="274" customFormat="1">
      <c r="A94" s="10"/>
      <c r="B94" s="362"/>
      <c r="C94" s="40"/>
      <c r="D94" s="39"/>
      <c r="E94" s="322"/>
      <c r="F94" s="328"/>
      <c r="G94" s="310"/>
      <c r="H94" s="322"/>
      <c r="I94" s="275"/>
      <c r="J94" s="324"/>
      <c r="K94" s="139"/>
      <c r="L94" s="275"/>
      <c r="M94" s="324"/>
      <c r="N94" s="26"/>
      <c r="O94" s="94"/>
      <c r="P94" s="26"/>
    </row>
    <row r="95" spans="1:16" s="274" customFormat="1" ht="32.1" customHeight="1">
      <c r="A95" s="10"/>
      <c r="B95" s="386"/>
      <c r="C95" s="217"/>
      <c r="D95" s="196"/>
      <c r="E95" s="218"/>
      <c r="F95" s="178"/>
      <c r="G95" s="179"/>
      <c r="H95" s="219"/>
      <c r="I95" s="220"/>
      <c r="J95" s="221"/>
      <c r="K95" s="140"/>
      <c r="L95" s="220"/>
      <c r="M95" s="364"/>
      <c r="N95" s="278"/>
      <c r="O95" s="51"/>
      <c r="P95" s="278"/>
    </row>
    <row r="96" spans="1:16" s="274" customFormat="1" ht="15.95" customHeight="1">
      <c r="A96" s="10"/>
      <c r="B96" s="376"/>
      <c r="C96" s="377"/>
      <c r="D96" s="377"/>
      <c r="E96" s="140"/>
      <c r="F96" s="40"/>
      <c r="G96" s="40"/>
      <c r="H96" s="140"/>
      <c r="I96" s="40"/>
      <c r="J96" s="98"/>
      <c r="K96" s="121"/>
      <c r="L96" s="278"/>
      <c r="M96" s="99"/>
      <c r="O96" s="51"/>
    </row>
    <row r="97" spans="1:16" s="274" customFormat="1" ht="19.5" customHeight="1">
      <c r="A97" s="10"/>
      <c r="B97" s="373" t="s">
        <v>121</v>
      </c>
      <c r="C97" s="327"/>
      <c r="D97" s="328"/>
      <c r="E97" s="121"/>
      <c r="F97" s="278"/>
      <c r="G97" s="278"/>
      <c r="H97" s="121"/>
      <c r="I97" s="278"/>
      <c r="J97" s="277" t="s">
        <v>121</v>
      </c>
      <c r="K97" s="121"/>
      <c r="L97" s="278"/>
      <c r="M97" s="277" t="s">
        <v>121</v>
      </c>
      <c r="N97" s="278"/>
      <c r="O97" s="283" t="s">
        <v>127</v>
      </c>
      <c r="P97" s="278"/>
    </row>
    <row r="98" spans="1:16" s="274" customFormat="1" ht="15.95" customHeight="1">
      <c r="A98" s="10"/>
      <c r="B98" s="356">
        <f>AVERAGE(E13:E95)</f>
        <v>0</v>
      </c>
      <c r="C98" s="66"/>
      <c r="D98" s="351" t="s">
        <v>122</v>
      </c>
      <c r="E98" s="121"/>
      <c r="F98" s="278"/>
      <c r="G98" s="278"/>
      <c r="H98" s="121"/>
      <c r="I98" s="278"/>
      <c r="J98" s="356">
        <f>AVERAGE(H13:H95)</f>
        <v>0</v>
      </c>
      <c r="K98" s="121"/>
      <c r="L98" s="278"/>
      <c r="M98" s="356">
        <f>AVERAGE(K13:K95)</f>
        <v>0</v>
      </c>
      <c r="N98" s="278"/>
      <c r="O98" s="283"/>
      <c r="P98" s="278"/>
    </row>
    <row r="99" spans="1:16" s="274" customFormat="1" ht="15.95" customHeight="1">
      <c r="A99" s="10"/>
      <c r="B99" s="350"/>
      <c r="C99" s="66"/>
      <c r="D99" s="350"/>
      <c r="E99" s="121"/>
      <c r="F99" s="278"/>
      <c r="G99" s="278"/>
      <c r="H99" s="121"/>
      <c r="I99" s="278"/>
      <c r="J99" s="350"/>
      <c r="K99" s="121"/>
      <c r="L99" s="278"/>
      <c r="M99" s="350"/>
      <c r="N99" s="93"/>
      <c r="O99" s="283"/>
      <c r="P99" s="93"/>
    </row>
    <row r="100" spans="1:16" s="274" customFormat="1" ht="15.95" customHeight="1">
      <c r="A100" s="10"/>
      <c r="B100" s="328"/>
      <c r="C100" s="66"/>
      <c r="D100" s="350"/>
      <c r="E100" s="121"/>
      <c r="F100" s="278"/>
      <c r="G100" s="278"/>
      <c r="H100" s="121"/>
      <c r="I100" s="278"/>
      <c r="J100" s="328"/>
      <c r="K100" s="121"/>
      <c r="L100" s="278"/>
      <c r="M100" s="328"/>
      <c r="N100" s="278"/>
      <c r="O100" s="283"/>
      <c r="P100" s="278"/>
    </row>
    <row r="101" spans="1:16" s="274" customFormat="1" ht="15.95" customHeight="1">
      <c r="A101" s="10"/>
      <c r="B101" s="67"/>
      <c r="C101" s="66"/>
      <c r="D101" s="328"/>
      <c r="E101" s="121"/>
      <c r="F101" s="278"/>
      <c r="G101" s="278"/>
      <c r="H101" s="121"/>
      <c r="I101" s="278"/>
      <c r="J101" s="278"/>
      <c r="K101" s="121"/>
      <c r="L101" s="278"/>
      <c r="M101" s="278"/>
      <c r="N101" s="278"/>
      <c r="O101" s="283" t="s">
        <v>127</v>
      </c>
      <c r="P101" s="278"/>
    </row>
    <row r="102" spans="1:16" s="274" customFormat="1" ht="15.95" customHeight="1">
      <c r="B102" s="32"/>
      <c r="C102" s="278"/>
      <c r="D102" s="33"/>
      <c r="E102" s="121"/>
      <c r="F102" s="278"/>
      <c r="G102" s="278"/>
      <c r="H102" s="121"/>
      <c r="I102" s="278"/>
      <c r="J102" s="278"/>
      <c r="K102" s="121"/>
      <c r="L102" s="278"/>
      <c r="M102" s="278"/>
      <c r="N102" s="278"/>
      <c r="O102" s="100"/>
      <c r="P102" s="278"/>
    </row>
    <row r="103" spans="1:16" s="274" customFormat="1" ht="15.95" customHeight="1">
      <c r="B103" s="101"/>
      <c r="C103" s="278"/>
      <c r="D103" s="33"/>
      <c r="E103" s="121"/>
      <c r="F103" s="278"/>
      <c r="G103" s="278"/>
      <c r="H103" s="121"/>
      <c r="I103" s="278"/>
      <c r="J103" s="278"/>
      <c r="K103" s="121"/>
      <c r="L103" s="278"/>
      <c r="M103" s="278"/>
      <c r="N103" s="278"/>
      <c r="O103" s="98"/>
      <c r="P103" s="278"/>
    </row>
    <row r="104" spans="1:16" s="274" customFormat="1" ht="39" customHeight="1">
      <c r="B104" s="86"/>
      <c r="C104" s="88"/>
      <c r="D104" s="88"/>
      <c r="E104" s="118"/>
      <c r="F104" s="45"/>
      <c r="G104" s="89"/>
      <c r="H104" s="138"/>
      <c r="I104" s="16"/>
      <c r="J104" s="94"/>
      <c r="K104" s="138"/>
      <c r="L104" s="16"/>
      <c r="M104" s="94"/>
      <c r="N104" s="14"/>
      <c r="O104" s="253" t="s">
        <v>132</v>
      </c>
      <c r="P104" s="14"/>
    </row>
    <row r="105" spans="1:16" s="274" customFormat="1" ht="19.5" customHeight="1">
      <c r="A105" s="10"/>
      <c r="B105" s="326" t="s">
        <v>123</v>
      </c>
      <c r="C105" s="327"/>
      <c r="D105" s="328"/>
      <c r="E105" s="122"/>
      <c r="F105" s="14"/>
      <c r="G105" s="184" t="s">
        <v>52</v>
      </c>
      <c r="H105" s="140"/>
      <c r="I105" s="40"/>
      <c r="J105" s="51"/>
      <c r="K105" s="140"/>
      <c r="L105" s="40"/>
      <c r="M105" s="51"/>
      <c r="N105" s="14"/>
      <c r="O105" s="71">
        <f>AVERAGE(M97:M101)</f>
        <v>0</v>
      </c>
      <c r="P105" s="14"/>
    </row>
    <row r="106" spans="1:16" s="274" customFormat="1" ht="18" customHeight="1">
      <c r="A106" s="10"/>
      <c r="B106" s="30"/>
      <c r="C106" s="34"/>
      <c r="D106" s="186" t="s">
        <v>124</v>
      </c>
      <c r="E106" s="121"/>
      <c r="F106" s="40"/>
      <c r="G106" s="346"/>
      <c r="H106" s="140"/>
      <c r="I106" s="40"/>
      <c r="J106" s="51"/>
      <c r="K106" s="140"/>
      <c r="L106" s="40"/>
      <c r="M106" s="51"/>
      <c r="N106" s="278"/>
      <c r="O106" s="18"/>
      <c r="P106" s="278"/>
    </row>
    <row r="107" spans="1:16" s="274" customFormat="1" ht="18" customHeight="1">
      <c r="A107" s="10"/>
      <c r="B107" s="70">
        <f>E107</f>
        <v>0</v>
      </c>
      <c r="C107" s="40" t="s">
        <v>338</v>
      </c>
      <c r="D107" s="205" t="s">
        <v>392</v>
      </c>
      <c r="E107" s="107">
        <f>IF(F107="Meets",2,(IF(F107="Does Not Meet Yet",1,0)))</f>
        <v>0</v>
      </c>
      <c r="F107" s="222" t="s">
        <v>127</v>
      </c>
      <c r="G107" s="310"/>
      <c r="H107" s="107">
        <f>IF(J107="Meets",2,(IF(J107="Does Not Meet Yet",1,0)))</f>
        <v>0</v>
      </c>
      <c r="I107" s="35"/>
      <c r="J107" s="283" t="s">
        <v>127</v>
      </c>
      <c r="K107" s="107">
        <f>IF(M107="Meets",2,(IF(M107="Does Not Meet Yet",1,0)))</f>
        <v>0</v>
      </c>
      <c r="L107" s="35"/>
      <c r="M107" s="283" t="s">
        <v>127</v>
      </c>
      <c r="N107" s="26"/>
      <c r="O107" s="1"/>
      <c r="P107" s="26"/>
    </row>
    <row r="108" spans="1:16" s="274" customFormat="1" ht="18" customHeight="1">
      <c r="A108" s="10"/>
      <c r="B108" s="70">
        <f>E108</f>
        <v>0</v>
      </c>
      <c r="C108" s="40" t="s">
        <v>280</v>
      </c>
      <c r="D108" s="205" t="s">
        <v>280</v>
      </c>
      <c r="E108" s="107">
        <f>IF(F108="Meets",2,(IF(F108="Does Not Meet Yet",1,0)))</f>
        <v>0</v>
      </c>
      <c r="F108" s="222" t="s">
        <v>127</v>
      </c>
      <c r="G108" s="310"/>
      <c r="H108" s="107">
        <f>IF(J108="Meets",2,(IF(J108="Does Not Meet Yet",1,0)))</f>
        <v>0</v>
      </c>
      <c r="I108" s="35"/>
      <c r="J108" s="283" t="s">
        <v>127</v>
      </c>
      <c r="K108" s="107">
        <f>IF(M108="Meets",2,(IF(M108="Does Not Meet Yet",1,0)))</f>
        <v>0</v>
      </c>
      <c r="L108" s="35"/>
      <c r="M108" s="283" t="s">
        <v>127</v>
      </c>
      <c r="N108" s="26"/>
      <c r="O108" s="1"/>
      <c r="P108" s="26"/>
    </row>
    <row r="109" spans="1:16" s="274" customFormat="1" ht="18" customHeight="1">
      <c r="A109" s="10"/>
      <c r="B109" s="70">
        <f>E109</f>
        <v>0</v>
      </c>
      <c r="C109" s="40" t="s">
        <v>339</v>
      </c>
      <c r="D109" s="205" t="s">
        <v>393</v>
      </c>
      <c r="E109" s="107">
        <f>IF(F109="Meets",2,(IF(F109="Does Not Meet Yet",1,0)))</f>
        <v>0</v>
      </c>
      <c r="F109" s="222" t="s">
        <v>127</v>
      </c>
      <c r="G109" s="310"/>
      <c r="H109" s="107">
        <f>IF(J109="Meets",2,(IF(J109="Does Not Meet Yet",1,0)))</f>
        <v>0</v>
      </c>
      <c r="I109" s="35"/>
      <c r="J109" s="283" t="s">
        <v>127</v>
      </c>
      <c r="K109" s="107">
        <f>IF(M109="Meets",2,(IF(M109="Does Not Meet Yet",1,0)))</f>
        <v>0</v>
      </c>
      <c r="L109" s="35"/>
      <c r="M109" s="283" t="s">
        <v>127</v>
      </c>
      <c r="N109" s="26"/>
      <c r="P109" s="26"/>
    </row>
    <row r="110" spans="1:16" s="274" customFormat="1" ht="18" customHeight="1">
      <c r="A110" s="10"/>
      <c r="B110" s="70"/>
      <c r="C110" s="40"/>
      <c r="D110" s="205"/>
      <c r="E110" s="107"/>
      <c r="F110" s="222"/>
      <c r="G110" s="310"/>
      <c r="H110" s="107"/>
      <c r="I110" s="35"/>
      <c r="J110" s="283"/>
      <c r="K110" s="107"/>
      <c r="L110" s="35"/>
      <c r="M110" s="283"/>
      <c r="N110" s="26"/>
      <c r="P110" s="26"/>
    </row>
    <row r="111" spans="1:16" s="274" customFormat="1" ht="18" customHeight="1">
      <c r="A111" s="10"/>
      <c r="B111" s="250"/>
      <c r="C111" s="251"/>
      <c r="D111" s="252"/>
      <c r="E111" s="107"/>
      <c r="F111" s="222"/>
      <c r="G111" s="310"/>
      <c r="H111" s="107"/>
      <c r="I111" s="35"/>
      <c r="J111" s="283"/>
      <c r="K111" s="107"/>
      <c r="L111" s="35"/>
      <c r="M111" s="283"/>
      <c r="N111" s="26"/>
      <c r="P111" s="26"/>
    </row>
    <row r="112" spans="1:16" s="274" customFormat="1" ht="18" customHeight="1">
      <c r="A112" s="10"/>
      <c r="B112" s="69"/>
      <c r="C112" s="13"/>
      <c r="D112" s="186" t="s">
        <v>128</v>
      </c>
      <c r="E112" s="121"/>
      <c r="F112" s="222"/>
      <c r="G112" s="310"/>
      <c r="H112" s="121"/>
      <c r="I112" s="278"/>
      <c r="J112" s="283"/>
      <c r="K112" s="121"/>
      <c r="L112" s="278"/>
      <c r="M112" s="283"/>
      <c r="N112" s="278"/>
      <c r="P112" s="278"/>
    </row>
    <row r="113" spans="1:59" s="274" customFormat="1" ht="18" customHeight="1">
      <c r="A113" s="10"/>
      <c r="B113" s="70">
        <f t="shared" ref="B113:B118" si="0">E113</f>
        <v>0</v>
      </c>
      <c r="C113" s="40" t="s">
        <v>282</v>
      </c>
      <c r="D113" s="205" t="s">
        <v>282</v>
      </c>
      <c r="E113" s="107">
        <f t="shared" ref="E113:E118" si="1">IF(F113="Meets",2,(IF(F113="Does Not Meet Yet",1,0)))</f>
        <v>0</v>
      </c>
      <c r="F113" s="222" t="s">
        <v>127</v>
      </c>
      <c r="G113" s="310"/>
      <c r="H113" s="107">
        <f t="shared" ref="H113:H118" si="2">IF(J113="Meets",2,(IF(J113="Does Not Meet Yet",1,0)))</f>
        <v>0</v>
      </c>
      <c r="I113" s="35"/>
      <c r="J113" s="283" t="s">
        <v>127</v>
      </c>
      <c r="K113" s="107">
        <f t="shared" ref="K113:K118" si="3">IF(M113="Meets",2,(IF(M113="Does Not Meet Yet",1,0)))</f>
        <v>0</v>
      </c>
      <c r="L113" s="35"/>
      <c r="M113" s="283" t="s">
        <v>127</v>
      </c>
      <c r="N113" s="26"/>
      <c r="P113" s="26"/>
    </row>
    <row r="114" spans="1:59" s="274" customFormat="1" ht="18" customHeight="1">
      <c r="A114" s="10"/>
      <c r="B114" s="70">
        <f t="shared" si="0"/>
        <v>0</v>
      </c>
      <c r="C114" s="40" t="s">
        <v>340</v>
      </c>
      <c r="D114" s="205" t="s">
        <v>394</v>
      </c>
      <c r="E114" s="107">
        <f t="shared" si="1"/>
        <v>0</v>
      </c>
      <c r="F114" s="222" t="s">
        <v>127</v>
      </c>
      <c r="G114" s="310"/>
      <c r="H114" s="107">
        <f t="shared" si="2"/>
        <v>0</v>
      </c>
      <c r="I114" s="35"/>
      <c r="J114" s="283" t="s">
        <v>127</v>
      </c>
      <c r="K114" s="107">
        <f t="shared" si="3"/>
        <v>0</v>
      </c>
      <c r="L114" s="35"/>
      <c r="M114" s="283" t="s">
        <v>127</v>
      </c>
      <c r="N114" s="26"/>
      <c r="P114" s="26"/>
    </row>
    <row r="115" spans="1:59" s="274" customFormat="1" ht="18" customHeight="1">
      <c r="A115" s="10"/>
      <c r="B115" s="70">
        <f t="shared" si="0"/>
        <v>0</v>
      </c>
      <c r="C115" s="40" t="s">
        <v>341</v>
      </c>
      <c r="D115" s="205" t="s">
        <v>341</v>
      </c>
      <c r="E115" s="107">
        <f t="shared" si="1"/>
        <v>0</v>
      </c>
      <c r="F115" s="222" t="s">
        <v>127</v>
      </c>
      <c r="G115" s="310"/>
      <c r="H115" s="107">
        <f t="shared" si="2"/>
        <v>0</v>
      </c>
      <c r="I115" s="35"/>
      <c r="J115" s="283" t="s">
        <v>127</v>
      </c>
      <c r="K115" s="107">
        <f t="shared" si="3"/>
        <v>0</v>
      </c>
      <c r="L115" s="35"/>
      <c r="M115" s="283" t="s">
        <v>127</v>
      </c>
      <c r="N115" s="26"/>
      <c r="P115" s="26"/>
    </row>
    <row r="116" spans="1:59" s="274" customFormat="1" ht="18" customHeight="1">
      <c r="A116" s="10"/>
      <c r="B116" s="70">
        <f t="shared" si="0"/>
        <v>0</v>
      </c>
      <c r="C116" s="40" t="s">
        <v>343</v>
      </c>
      <c r="D116" s="205" t="s">
        <v>395</v>
      </c>
      <c r="E116" s="107">
        <f t="shared" si="1"/>
        <v>0</v>
      </c>
      <c r="F116" s="222" t="s">
        <v>127</v>
      </c>
      <c r="G116" s="310"/>
      <c r="H116" s="107">
        <f t="shared" si="2"/>
        <v>0</v>
      </c>
      <c r="I116" s="35"/>
      <c r="J116" s="283" t="s">
        <v>127</v>
      </c>
      <c r="K116" s="107">
        <f t="shared" si="3"/>
        <v>0</v>
      </c>
      <c r="L116" s="35"/>
      <c r="M116" s="283" t="s">
        <v>127</v>
      </c>
      <c r="N116" s="26"/>
      <c r="P116" s="26"/>
    </row>
    <row r="117" spans="1:59" s="274" customFormat="1" ht="18" customHeight="1">
      <c r="A117" s="10"/>
      <c r="B117" s="70">
        <f t="shared" si="0"/>
        <v>0</v>
      </c>
      <c r="C117" s="40" t="s">
        <v>342</v>
      </c>
      <c r="D117" s="205" t="s">
        <v>396</v>
      </c>
      <c r="E117" s="107">
        <f t="shared" si="1"/>
        <v>0</v>
      </c>
      <c r="F117" s="222" t="s">
        <v>127</v>
      </c>
      <c r="G117" s="310"/>
      <c r="H117" s="107">
        <f t="shared" si="2"/>
        <v>0</v>
      </c>
      <c r="I117" s="35"/>
      <c r="J117" s="283" t="s">
        <v>127</v>
      </c>
      <c r="K117" s="107">
        <f t="shared" si="3"/>
        <v>0</v>
      </c>
      <c r="L117" s="35"/>
      <c r="M117" s="283" t="s">
        <v>127</v>
      </c>
      <c r="N117" s="26"/>
      <c r="P117" s="26"/>
    </row>
    <row r="118" spans="1:59" s="274" customFormat="1" ht="18" customHeight="1">
      <c r="A118" s="10"/>
      <c r="B118" s="70">
        <f t="shared" si="0"/>
        <v>0</v>
      </c>
      <c r="C118" s="40" t="s">
        <v>343</v>
      </c>
      <c r="D118" s="205" t="s">
        <v>343</v>
      </c>
      <c r="E118" s="107">
        <f t="shared" si="1"/>
        <v>0</v>
      </c>
      <c r="F118" s="222" t="s">
        <v>127</v>
      </c>
      <c r="G118" s="310"/>
      <c r="H118" s="107">
        <f t="shared" si="2"/>
        <v>0</v>
      </c>
      <c r="I118" s="35"/>
      <c r="J118" s="283" t="s">
        <v>127</v>
      </c>
      <c r="K118" s="107">
        <f t="shared" si="3"/>
        <v>0</v>
      </c>
      <c r="L118" s="35"/>
      <c r="M118" s="283" t="s">
        <v>127</v>
      </c>
      <c r="N118" s="26"/>
      <c r="P118" s="26"/>
    </row>
    <row r="119" spans="1:59" s="274" customFormat="1" ht="18" customHeight="1">
      <c r="A119" s="10"/>
      <c r="B119" s="68"/>
      <c r="C119" s="47"/>
      <c r="D119" s="47"/>
      <c r="E119" s="123"/>
      <c r="F119" s="31"/>
      <c r="G119" s="347"/>
      <c r="H119" s="141"/>
      <c r="I119" s="52"/>
      <c r="J119" s="100"/>
      <c r="K119" s="141"/>
      <c r="L119" s="52"/>
      <c r="M119" s="100"/>
      <c r="N119" s="26"/>
      <c r="O119" s="2"/>
      <c r="P119" s="26"/>
    </row>
    <row r="120" spans="1:59" s="274" customFormat="1" ht="15.95" customHeight="1">
      <c r="A120" s="10"/>
      <c r="B120" s="373"/>
      <c r="C120" s="327"/>
      <c r="D120" s="328"/>
      <c r="E120" s="140"/>
      <c r="F120" s="40"/>
      <c r="G120" s="40"/>
      <c r="H120" s="140"/>
      <c r="I120" s="40"/>
      <c r="J120" s="98"/>
      <c r="K120" s="142"/>
      <c r="L120" s="278"/>
      <c r="M120" s="98"/>
      <c r="N120" s="1"/>
      <c r="P120" s="1"/>
    </row>
    <row r="121" spans="1:59" s="274" customFormat="1" ht="39" customHeight="1">
      <c r="A121" s="10"/>
      <c r="B121" s="379" t="s">
        <v>169</v>
      </c>
      <c r="C121" s="327"/>
      <c r="D121" s="328"/>
      <c r="E121" s="124"/>
      <c r="H121" s="142"/>
      <c r="I121" s="26"/>
      <c r="J121" s="253" t="s">
        <v>169</v>
      </c>
      <c r="K121" s="142"/>
      <c r="L121" s="26"/>
      <c r="M121" s="253" t="s">
        <v>169</v>
      </c>
      <c r="N121" s="26"/>
      <c r="P121" s="26"/>
    </row>
    <row r="122" spans="1:59" s="274" customFormat="1" ht="44.1" customHeight="1">
      <c r="A122" s="10"/>
      <c r="B122" s="71">
        <f>AVERAGE(E107:E118)</f>
        <v>0</v>
      </c>
      <c r="C122" s="66"/>
      <c r="D122" s="223" t="s">
        <v>133</v>
      </c>
      <c r="E122" s="124"/>
      <c r="H122" s="121"/>
      <c r="I122" s="278"/>
      <c r="J122" s="71">
        <f>AVERAGE(H107:H118)</f>
        <v>0</v>
      </c>
      <c r="K122" s="121"/>
      <c r="L122" s="278"/>
      <c r="M122" s="71">
        <f>AVERAGE(K107:K118)</f>
        <v>0</v>
      </c>
      <c r="N122" s="278"/>
      <c r="O122" s="17"/>
      <c r="P122" s="278"/>
    </row>
    <row r="123" spans="1:59" s="274" customFormat="1">
      <c r="A123" s="1"/>
      <c r="B123" s="18"/>
      <c r="C123" s="18"/>
      <c r="D123" s="18"/>
      <c r="E123" s="125"/>
      <c r="H123" s="124"/>
      <c r="I123" s="18"/>
      <c r="J123" s="18"/>
      <c r="K123" s="124"/>
      <c r="L123" s="18"/>
      <c r="M123" s="18"/>
      <c r="N123" s="1"/>
      <c r="P123" s="1"/>
      <c r="Q123" s="1"/>
      <c r="R123" s="1"/>
      <c r="S123" s="1"/>
      <c r="T123" s="1"/>
      <c r="U123" s="1"/>
    </row>
    <row r="124" spans="1:59" s="274" customFormat="1">
      <c r="A124" s="1"/>
      <c r="B124" s="1"/>
      <c r="C124" s="1"/>
      <c r="D124" s="1"/>
      <c r="E124" s="124"/>
      <c r="H124" s="124"/>
      <c r="I124" s="1"/>
      <c r="J124" s="1"/>
      <c r="K124" s="124"/>
      <c r="L124" s="1"/>
      <c r="M124" s="1"/>
      <c r="N124" s="1"/>
      <c r="P124" s="1"/>
      <c r="Q124" s="1"/>
      <c r="R124" s="1"/>
      <c r="S124" s="1"/>
      <c r="T124" s="1"/>
      <c r="U124" s="1"/>
    </row>
    <row r="125" spans="1:59">
      <c r="A125" s="1"/>
      <c r="B125" s="1"/>
      <c r="C125" s="1"/>
      <c r="D125" s="1"/>
      <c r="E125" s="124"/>
      <c r="F125" s="1"/>
      <c r="G125" s="1"/>
      <c r="H125" s="124"/>
      <c r="I125" s="1"/>
      <c r="J125" s="1"/>
      <c r="K125" s="124"/>
      <c r="L125" s="1"/>
      <c r="M125" s="1"/>
      <c r="N125" s="1"/>
      <c r="P125" s="1"/>
      <c r="Q125" s="1"/>
      <c r="R125" s="1"/>
      <c r="S125" s="1"/>
      <c r="T125" s="1"/>
      <c r="U125" s="1"/>
      <c r="BC125" s="274"/>
      <c r="BD125" s="274"/>
      <c r="BE125" s="274"/>
      <c r="BF125" s="274"/>
      <c r="BG125" s="274"/>
    </row>
    <row r="126" spans="1:59">
      <c r="B126" s="1"/>
      <c r="C126" s="1"/>
      <c r="D126" s="274"/>
      <c r="E126" s="126"/>
      <c r="F126" s="274"/>
      <c r="G126" s="19"/>
      <c r="H126" s="143"/>
      <c r="I126" s="19"/>
      <c r="K126" s="143"/>
      <c r="L126" s="19"/>
      <c r="N126" s="19"/>
      <c r="P126" s="19"/>
      <c r="BC126" s="274"/>
      <c r="BD126" s="274"/>
      <c r="BE126" s="274"/>
      <c r="BF126" s="274"/>
      <c r="BG126" s="274"/>
    </row>
    <row r="127" spans="1:59" hidden="1">
      <c r="B127" s="1"/>
      <c r="C127" s="1"/>
      <c r="D127" s="274"/>
      <c r="E127" s="126"/>
      <c r="F127" s="12" t="s">
        <v>134</v>
      </c>
      <c r="G127" s="19"/>
      <c r="H127" s="143"/>
      <c r="I127" s="19"/>
      <c r="K127" s="143"/>
      <c r="L127" s="19"/>
      <c r="N127" s="19"/>
      <c r="P127" s="19"/>
      <c r="BC127" s="274"/>
      <c r="BD127" s="274"/>
      <c r="BE127" s="274"/>
      <c r="BF127" s="274"/>
      <c r="BG127" s="274"/>
    </row>
    <row r="128" spans="1:59" ht="16.5" hidden="1" customHeight="1">
      <c r="B128" s="1"/>
      <c r="C128" s="1"/>
      <c r="D128" s="274"/>
      <c r="E128" s="126"/>
      <c r="F128" s="22" t="s">
        <v>54</v>
      </c>
      <c r="G128" s="19"/>
      <c r="H128" s="143"/>
      <c r="I128" s="19"/>
      <c r="K128" s="143"/>
      <c r="L128" s="19"/>
      <c r="N128" s="19"/>
      <c r="P128" s="19"/>
      <c r="BC128" s="274"/>
      <c r="BD128" s="274"/>
      <c r="BE128" s="274"/>
      <c r="BF128" s="274"/>
      <c r="BG128" s="274"/>
    </row>
    <row r="129" spans="1:59" hidden="1">
      <c r="B129" s="1"/>
      <c r="C129" s="1"/>
      <c r="D129" s="274"/>
      <c r="E129" s="126"/>
      <c r="F129" s="12" t="s">
        <v>36</v>
      </c>
      <c r="G129" s="19"/>
      <c r="H129" s="143"/>
      <c r="I129" s="19"/>
      <c r="K129" s="143"/>
      <c r="L129" s="19"/>
      <c r="N129" s="19"/>
      <c r="P129" s="19"/>
      <c r="BC129" s="274"/>
      <c r="BD129" s="274"/>
      <c r="BE129" s="274"/>
      <c r="BF129" s="274"/>
      <c r="BG129" s="274"/>
    </row>
    <row r="130" spans="1:59" hidden="1">
      <c r="B130" s="1"/>
      <c r="C130" s="1"/>
      <c r="D130" s="274"/>
      <c r="E130" s="126"/>
      <c r="F130" s="12" t="s">
        <v>39</v>
      </c>
      <c r="G130" s="19"/>
      <c r="H130" s="143"/>
      <c r="I130" s="19"/>
      <c r="K130" s="143"/>
      <c r="L130" s="19"/>
      <c r="N130" s="19"/>
      <c r="P130" s="19"/>
      <c r="BC130" s="274"/>
      <c r="BD130" s="274"/>
      <c r="BE130" s="274"/>
      <c r="BF130" s="274"/>
      <c r="BG130" s="274"/>
    </row>
    <row r="131" spans="1:59" hidden="1">
      <c r="B131" s="1"/>
      <c r="C131" s="1"/>
      <c r="D131" s="274"/>
      <c r="E131" s="126"/>
      <c r="F131" s="12" t="s">
        <v>41</v>
      </c>
      <c r="G131" s="19"/>
      <c r="H131" s="143"/>
      <c r="I131" s="19"/>
      <c r="K131" s="143"/>
      <c r="L131" s="19"/>
      <c r="N131" s="19"/>
      <c r="P131" s="19"/>
      <c r="BC131" s="274"/>
      <c r="BD131" s="274"/>
      <c r="BE131" s="274"/>
      <c r="BF131" s="274"/>
      <c r="BG131" s="274"/>
    </row>
    <row r="132" spans="1:59" hidden="1">
      <c r="B132" s="1"/>
      <c r="C132" s="1"/>
      <c r="D132" s="274"/>
      <c r="E132" s="126"/>
      <c r="F132" s="12" t="s">
        <v>43</v>
      </c>
      <c r="G132" s="19"/>
      <c r="H132" s="143"/>
      <c r="I132" s="19"/>
      <c r="K132" s="143"/>
      <c r="L132" s="19"/>
      <c r="N132" s="19"/>
      <c r="P132" s="19"/>
      <c r="BC132" s="274"/>
      <c r="BD132" s="274"/>
      <c r="BE132" s="274"/>
      <c r="BF132" s="274"/>
      <c r="BG132" s="274"/>
    </row>
    <row r="133" spans="1:59">
      <c r="B133" s="1"/>
      <c r="C133" s="1"/>
      <c r="D133" s="274"/>
      <c r="E133" s="126"/>
      <c r="F133" s="274"/>
      <c r="G133" s="19"/>
      <c r="H133" s="143"/>
      <c r="I133" s="19"/>
      <c r="K133" s="143"/>
      <c r="L133" s="19"/>
      <c r="N133" s="19"/>
      <c r="P133" s="19"/>
      <c r="BC133" s="274"/>
      <c r="BD133" s="274"/>
      <c r="BE133" s="274"/>
      <c r="BF133" s="274"/>
      <c r="BG133" s="274"/>
    </row>
    <row r="134" spans="1:59">
      <c r="B134" s="1"/>
      <c r="C134" s="1"/>
      <c r="D134" s="274"/>
      <c r="E134" s="126"/>
      <c r="F134" s="274"/>
      <c r="G134" s="19"/>
      <c r="H134" s="143"/>
      <c r="I134" s="19"/>
      <c r="K134" s="143"/>
      <c r="L134" s="19"/>
      <c r="N134" s="19"/>
      <c r="P134" s="19"/>
      <c r="BC134" s="274"/>
      <c r="BD134" s="274"/>
      <c r="BE134" s="274"/>
      <c r="BF134" s="274"/>
      <c r="BG134" s="274"/>
    </row>
    <row r="135" spans="1:59">
      <c r="B135" s="1"/>
      <c r="C135" s="1"/>
      <c r="D135" s="274"/>
      <c r="E135" s="126"/>
      <c r="F135" s="274"/>
      <c r="G135" s="19"/>
      <c r="H135" s="143"/>
      <c r="I135" s="19"/>
      <c r="K135" s="143"/>
      <c r="L135" s="19"/>
      <c r="N135" s="19"/>
      <c r="P135" s="19"/>
      <c r="BC135" s="274"/>
      <c r="BD135" s="274"/>
      <c r="BE135" s="274"/>
      <c r="BF135" s="274"/>
      <c r="BG135" s="274"/>
    </row>
    <row r="136" spans="1:59">
      <c r="A136" s="2"/>
      <c r="B136" s="20"/>
      <c r="C136" s="20"/>
      <c r="D136" s="2"/>
      <c r="E136" s="127"/>
      <c r="F136" s="2"/>
      <c r="G136" s="3"/>
      <c r="H136" s="131"/>
      <c r="I136" s="3"/>
      <c r="J136" s="2"/>
      <c r="K136" s="131"/>
      <c r="L136" s="3"/>
      <c r="M136" s="2"/>
      <c r="N136" s="3"/>
      <c r="P136" s="3"/>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row>
    <row r="137" spans="1:59" s="274" customFormat="1">
      <c r="E137" s="126"/>
      <c r="G137" s="19"/>
      <c r="H137" s="143"/>
      <c r="I137" s="19"/>
      <c r="K137" s="143"/>
      <c r="L137" s="19"/>
      <c r="N137" s="19"/>
      <c r="P137" s="19"/>
    </row>
    <row r="138" spans="1:59" s="274" customFormat="1">
      <c r="E138" s="126"/>
      <c r="G138" s="19"/>
      <c r="H138" s="143"/>
      <c r="I138" s="19"/>
      <c r="K138" s="143"/>
      <c r="L138" s="19"/>
      <c r="N138" s="19"/>
      <c r="P138" s="19"/>
    </row>
    <row r="139" spans="1:59" hidden="1" outlineLevel="1">
      <c r="A139" s="17"/>
      <c r="B139" s="18"/>
      <c r="C139" s="18"/>
      <c r="D139" s="17"/>
      <c r="E139" s="128"/>
      <c r="F139" s="12" t="s">
        <v>134</v>
      </c>
      <c r="G139" s="21"/>
      <c r="H139" s="144"/>
      <c r="I139" s="21"/>
      <c r="J139" s="17"/>
      <c r="K139" s="144"/>
      <c r="L139" s="21"/>
      <c r="M139" s="17"/>
      <c r="N139" s="21"/>
      <c r="P139" s="21"/>
      <c r="Q139" s="17"/>
      <c r="R139" s="17"/>
      <c r="S139" s="17"/>
      <c r="T139" s="17"/>
      <c r="U139" s="17"/>
      <c r="V139" s="17"/>
      <c r="W139" s="17"/>
      <c r="X139" s="17"/>
      <c r="Y139" s="17"/>
      <c r="Z139" s="17"/>
      <c r="AA139" s="17"/>
      <c r="AB139" s="17"/>
      <c r="AC139" s="17"/>
      <c r="AD139" s="17"/>
      <c r="AE139" s="17"/>
      <c r="AF139" s="17"/>
      <c r="AG139" s="17"/>
      <c r="AH139" s="17"/>
      <c r="AI139" s="17"/>
      <c r="AJ139" s="17"/>
      <c r="AK139" s="17"/>
      <c r="AL139" s="17"/>
      <c r="AM139" s="17"/>
      <c r="AN139" s="17"/>
      <c r="AO139" s="17"/>
      <c r="AP139" s="17"/>
      <c r="AQ139" s="17"/>
      <c r="AR139" s="17"/>
      <c r="AS139" s="17"/>
      <c r="AT139" s="17"/>
      <c r="AU139" s="17"/>
      <c r="AV139" s="17"/>
      <c r="AW139" s="17"/>
      <c r="AX139" s="17"/>
      <c r="AY139" s="17"/>
      <c r="AZ139" s="17"/>
      <c r="BA139" s="17"/>
      <c r="BB139" s="17"/>
      <c r="BC139" s="17"/>
      <c r="BD139" s="17"/>
      <c r="BE139" s="17"/>
      <c r="BF139" s="17"/>
      <c r="BG139" s="17"/>
    </row>
    <row r="140" spans="1:59" ht="16.5" hidden="1" customHeight="1" outlineLevel="1">
      <c r="B140" s="1"/>
      <c r="C140" s="1"/>
      <c r="D140" s="274"/>
      <c r="E140" s="129"/>
      <c r="F140" s="22" t="s">
        <v>135</v>
      </c>
      <c r="G140" s="23"/>
      <c r="H140" s="145"/>
      <c r="I140" s="23"/>
      <c r="K140" s="145"/>
      <c r="L140" s="23"/>
      <c r="N140" s="23"/>
      <c r="P140" s="23"/>
      <c r="BC140" s="274"/>
      <c r="BD140" s="274"/>
      <c r="BE140" s="274"/>
      <c r="BF140" s="274"/>
      <c r="BG140" s="274"/>
    </row>
    <row r="141" spans="1:59" hidden="1" outlineLevel="1">
      <c r="B141" s="1"/>
      <c r="C141" s="1"/>
      <c r="D141" s="274"/>
      <c r="E141" s="129"/>
      <c r="F141" s="12" t="s">
        <v>127</v>
      </c>
      <c r="G141" s="23"/>
      <c r="H141" s="145"/>
      <c r="I141" s="23"/>
      <c r="K141" s="145"/>
      <c r="L141" s="23"/>
      <c r="N141" s="23"/>
      <c r="P141" s="23"/>
      <c r="BC141" s="274"/>
      <c r="BD141" s="274"/>
      <c r="BE141" s="274"/>
      <c r="BF141" s="274"/>
      <c r="BG141" s="274"/>
    </row>
    <row r="142" spans="1:59" hidden="1" outlineLevel="1">
      <c r="B142" s="1"/>
      <c r="C142" s="1"/>
      <c r="D142" s="274"/>
      <c r="E142" s="129"/>
      <c r="F142" s="12" t="s">
        <v>136</v>
      </c>
      <c r="G142" s="23"/>
      <c r="H142" s="145"/>
      <c r="I142" s="23"/>
      <c r="K142" s="145"/>
      <c r="L142" s="23"/>
      <c r="N142" s="23"/>
      <c r="P142" s="23"/>
      <c r="BC142" s="274"/>
      <c r="BD142" s="274"/>
      <c r="BE142" s="274"/>
      <c r="BF142" s="274"/>
      <c r="BG142" s="274"/>
    </row>
    <row r="143" spans="1:59" hidden="1" outlineLevel="1">
      <c r="B143" s="1"/>
      <c r="C143" s="1"/>
      <c r="D143" s="274"/>
      <c r="E143" s="129"/>
      <c r="F143" s="12" t="s">
        <v>137</v>
      </c>
      <c r="G143" s="23"/>
      <c r="H143" s="145"/>
      <c r="I143" s="23"/>
      <c r="K143" s="145"/>
      <c r="L143" s="23"/>
      <c r="N143" s="23"/>
      <c r="P143" s="23"/>
      <c r="BC143" s="274"/>
      <c r="BD143" s="274"/>
      <c r="BE143" s="274"/>
      <c r="BF143" s="274"/>
      <c r="BG143" s="274"/>
    </row>
    <row r="144" spans="1:59" hidden="1" outlineLevel="1">
      <c r="B144" s="1"/>
      <c r="C144" s="1"/>
      <c r="D144" s="274"/>
      <c r="E144" s="129"/>
      <c r="F144" s="12"/>
      <c r="G144" s="23"/>
      <c r="H144" s="145"/>
      <c r="I144" s="23"/>
      <c r="K144" s="145"/>
      <c r="L144" s="23"/>
      <c r="N144" s="23"/>
      <c r="P144" s="23"/>
      <c r="BC144" s="274"/>
      <c r="BD144" s="274"/>
      <c r="BE144" s="274"/>
      <c r="BF144" s="274"/>
      <c r="BG144" s="274"/>
    </row>
    <row r="145" spans="2:16" s="274" customFormat="1" collapsed="1">
      <c r="B145" s="1"/>
      <c r="C145" s="1"/>
      <c r="E145" s="126"/>
      <c r="F145" s="17"/>
      <c r="G145" s="19"/>
      <c r="H145" s="143"/>
      <c r="I145" s="19"/>
      <c r="K145" s="143"/>
      <c r="L145" s="19"/>
      <c r="N145" s="19"/>
      <c r="P145" s="19"/>
    </row>
    <row r="146" spans="2:16" s="274" customFormat="1">
      <c r="E146" s="126"/>
      <c r="G146" s="19"/>
      <c r="H146" s="143"/>
      <c r="I146" s="19"/>
      <c r="K146" s="143"/>
      <c r="L146" s="19"/>
      <c r="N146" s="19"/>
      <c r="P146" s="19"/>
    </row>
    <row r="147" spans="2:16" s="274" customFormat="1">
      <c r="E147" s="126"/>
      <c r="G147" s="19"/>
      <c r="H147" s="143"/>
      <c r="I147" s="19"/>
      <c r="K147" s="143"/>
      <c r="L147" s="19"/>
      <c r="N147" s="19"/>
      <c r="P147" s="19"/>
    </row>
    <row r="148" spans="2:16" s="274" customFormat="1">
      <c r="E148" s="126"/>
      <c r="G148" s="19"/>
      <c r="H148" s="143"/>
      <c r="I148" s="19"/>
      <c r="K148" s="143"/>
      <c r="L148" s="19"/>
      <c r="N148" s="19"/>
      <c r="P148" s="19"/>
    </row>
    <row r="149" spans="2:16" s="274" customFormat="1">
      <c r="E149" s="126"/>
      <c r="G149" s="19"/>
      <c r="H149" s="143"/>
      <c r="I149" s="19"/>
      <c r="K149" s="143"/>
      <c r="L149" s="19"/>
      <c r="N149" s="19"/>
      <c r="P149" s="19"/>
    </row>
    <row r="150" spans="2:16" s="274" customFormat="1">
      <c r="E150" s="126"/>
      <c r="G150" s="19"/>
      <c r="H150" s="143"/>
      <c r="I150" s="19"/>
      <c r="K150" s="143"/>
      <c r="L150" s="19"/>
      <c r="N150" s="19"/>
      <c r="P150" s="19"/>
    </row>
    <row r="151" spans="2:16" s="274" customFormat="1">
      <c r="E151" s="126"/>
      <c r="G151" s="19"/>
      <c r="H151" s="143"/>
      <c r="I151" s="19"/>
      <c r="K151" s="143"/>
      <c r="L151" s="19"/>
      <c r="N151" s="19"/>
      <c r="P151" s="19"/>
    </row>
    <row r="152" spans="2:16" s="274" customFormat="1">
      <c r="E152" s="126"/>
      <c r="G152" s="19"/>
      <c r="H152" s="143"/>
      <c r="I152" s="19"/>
      <c r="K152" s="143"/>
      <c r="L152" s="19"/>
      <c r="N152" s="19"/>
      <c r="P152" s="19"/>
    </row>
    <row r="153" spans="2:16" s="274" customFormat="1">
      <c r="E153" s="126"/>
      <c r="G153" s="19"/>
      <c r="H153" s="143"/>
      <c r="I153" s="19"/>
      <c r="K153" s="143"/>
      <c r="L153" s="19"/>
      <c r="N153" s="19"/>
      <c r="P153" s="19"/>
    </row>
    <row r="154" spans="2:16" s="274" customFormat="1">
      <c r="E154" s="126"/>
      <c r="G154" s="19"/>
      <c r="H154" s="143"/>
      <c r="I154" s="19"/>
      <c r="K154" s="143"/>
      <c r="L154" s="19"/>
      <c r="N154" s="19"/>
      <c r="P154" s="19"/>
    </row>
    <row r="155" spans="2:16" s="274" customFormat="1">
      <c r="E155" s="126"/>
      <c r="G155" s="19"/>
      <c r="H155" s="143"/>
      <c r="I155" s="19"/>
      <c r="K155" s="143"/>
      <c r="L155" s="19"/>
      <c r="N155" s="19"/>
      <c r="P155" s="19"/>
    </row>
  </sheetData>
  <mergeCells count="101">
    <mergeCell ref="J98:J100"/>
    <mergeCell ref="B121:D121"/>
    <mergeCell ref="H56:H58"/>
    <mergeCell ref="H91:H94"/>
    <mergeCell ref="F60:F61"/>
    <mergeCell ref="O36:O48"/>
    <mergeCell ref="F80:F83"/>
    <mergeCell ref="E56:E58"/>
    <mergeCell ref="J21:J23"/>
    <mergeCell ref="B64:B66"/>
    <mergeCell ref="H36:H39"/>
    <mergeCell ref="M73:M95"/>
    <mergeCell ref="E36:E39"/>
    <mergeCell ref="J26:J29"/>
    <mergeCell ref="K20:K22"/>
    <mergeCell ref="O54:O65"/>
    <mergeCell ref="J3:M3"/>
    <mergeCell ref="H13:H17"/>
    <mergeCell ref="E60:E61"/>
    <mergeCell ref="J65:J66"/>
    <mergeCell ref="J80:J83"/>
    <mergeCell ref="J56:J58"/>
    <mergeCell ref="E75:E77"/>
    <mergeCell ref="F26:F29"/>
    <mergeCell ref="H60:H61"/>
    <mergeCell ref="H46:H49"/>
    <mergeCell ref="E46:E49"/>
    <mergeCell ref="M13:M29"/>
    <mergeCell ref="H42:H43"/>
    <mergeCell ref="J42:J43"/>
    <mergeCell ref="F75:F77"/>
    <mergeCell ref="J14:J18"/>
    <mergeCell ref="J6:M6"/>
    <mergeCell ref="O70:O85"/>
    <mergeCell ref="F91:F94"/>
    <mergeCell ref="E21:E23"/>
    <mergeCell ref="G106:G119"/>
    <mergeCell ref="E80:E83"/>
    <mergeCell ref="B35:B39"/>
    <mergeCell ref="G75:G94"/>
    <mergeCell ref="O13:O30"/>
    <mergeCell ref="H20:H22"/>
    <mergeCell ref="B25:B29"/>
    <mergeCell ref="E14:E18"/>
    <mergeCell ref="H80:H83"/>
    <mergeCell ref="O88:O90"/>
    <mergeCell ref="B55:B58"/>
    <mergeCell ref="E91:E94"/>
    <mergeCell ref="F56:F58"/>
    <mergeCell ref="H75:H77"/>
    <mergeCell ref="F65:F66"/>
    <mergeCell ref="E42:E43"/>
    <mergeCell ref="E86:E87"/>
    <mergeCell ref="B41:B43"/>
    <mergeCell ref="B79:B83"/>
    <mergeCell ref="B59:B61"/>
    <mergeCell ref="J91:J94"/>
    <mergeCell ref="D98:D101"/>
    <mergeCell ref="F21:F23"/>
    <mergeCell ref="G56:G66"/>
    <mergeCell ref="J4:M4"/>
    <mergeCell ref="J46:J49"/>
    <mergeCell ref="B98:B100"/>
    <mergeCell ref="B96:D96"/>
    <mergeCell ref="B105:D105"/>
    <mergeCell ref="B120:D120"/>
    <mergeCell ref="G14:G29"/>
    <mergeCell ref="B73:D73"/>
    <mergeCell ref="B74:B78"/>
    <mergeCell ref="B90:B95"/>
    <mergeCell ref="F36:F39"/>
    <mergeCell ref="D5:D8"/>
    <mergeCell ref="H86:H87"/>
    <mergeCell ref="M98:M100"/>
    <mergeCell ref="B19:B24"/>
    <mergeCell ref="B5:B8"/>
    <mergeCell ref="B86:B88"/>
    <mergeCell ref="B12:D12"/>
    <mergeCell ref="J86:J87"/>
    <mergeCell ref="B13:B18"/>
    <mergeCell ref="B97:D97"/>
    <mergeCell ref="B45:B49"/>
    <mergeCell ref="J5:M5"/>
    <mergeCell ref="M55:M66"/>
    <mergeCell ref="K40:K43"/>
    <mergeCell ref="F46:F49"/>
    <mergeCell ref="H65:H66"/>
    <mergeCell ref="G36:G49"/>
    <mergeCell ref="B54:D54"/>
    <mergeCell ref="K59:K61"/>
    <mergeCell ref="E26:E29"/>
    <mergeCell ref="K80:K83"/>
    <mergeCell ref="J60:J61"/>
    <mergeCell ref="H25:H28"/>
    <mergeCell ref="F86:F87"/>
    <mergeCell ref="J75:J77"/>
    <mergeCell ref="M35:M49"/>
    <mergeCell ref="F14:F18"/>
    <mergeCell ref="E65:E66"/>
    <mergeCell ref="J36:J39"/>
    <mergeCell ref="F42:F43"/>
  </mergeCells>
  <dataValidations count="5">
    <dataValidation type="list" allowBlank="1" showInputMessage="1" showErrorMessage="1" sqref="F107:F111 F113:F119 J107:J111 J113:J119 M107:M111 M113:M119" xr:uid="{00000000-0002-0000-0A00-000000000000}">
      <formula1>$F$141:$F$143</formula1>
    </dataValidation>
    <dataValidation type="list" allowBlank="1" showInputMessage="1" showErrorMessage="1" sqref="M31 M70:M71 M96 M120 O32 O67:O68 O86 O103" xr:uid="{00000000-0002-0000-0A00-000001000000}">
      <formula1>"Consistently Demonstrates, Sometimes Demonstrates, Improvement Needed, Have not Started"</formula1>
    </dataValidation>
    <dataValidation type="list" allowBlank="1" showInputMessage="1" showErrorMessage="1" sqref="F14:F18 F21:F23 F26:F29 F36:F39 F42:F43 F46:F49 F56:F58 F60:F61 F65:F66 F75:F77 F80:F83 F86:F87 F91:F94 J14:J18 J21:J23 J26:J29 J36:J39 J42:J43 J46:J49 J56:J58 J60:J61 J65:J66 J75:J77 J80:J83 J86:J87 J91:J94 M13:M29 M35:M49 M55:M66 M73:M95" xr:uid="{00000000-0002-0000-0A00-000002000000}">
      <formula1>$F$128:$F$132</formula1>
    </dataValidation>
    <dataValidation type="list" allowBlank="1" showInputMessage="1" showErrorMessage="1" sqref="O97:O98 O101:O102" xr:uid="{00000000-0002-0000-0A00-000003000000}">
      <formula1>$F$124:$F$126</formula1>
    </dataValidation>
    <dataValidation type="list" allowBlank="1" showInputMessage="1" showErrorMessage="1" sqref="O13:O30 O36:O48 O54:O65 O70:O85" xr:uid="{00000000-0002-0000-0A00-000004000000}">
      <formula1>$F$115:$F$119</formula1>
    </dataValidation>
  </dataValidations>
  <pageMargins left="0.7" right="0.7" top="0.75" bottom="0.75" header="0.3" footer="0.3"/>
  <pageSetup orientation="portrait"/>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D2E2FE"/>
  </sheetPr>
  <dimension ref="A1:BG153"/>
  <sheetViews>
    <sheetView zoomScale="80" zoomScaleNormal="80" workbookViewId="0">
      <selection activeCell="O13" sqref="O13"/>
    </sheetView>
  </sheetViews>
  <sheetFormatPr defaultColWidth="11" defaultRowHeight="15.75" outlineLevelRow="1"/>
  <cols>
    <col min="1" max="1" width="2.125" style="274" customWidth="1"/>
    <col min="2" max="2" width="12" style="285" customWidth="1"/>
    <col min="3" max="3" width="34.375" style="285" hidden="1" customWidth="1"/>
    <col min="4" max="4" width="89" style="285" customWidth="1"/>
    <col min="5" max="5" width="15.375" style="130" hidden="1" customWidth="1"/>
    <col min="6" max="6" width="27.625" style="285" bestFit="1" customWidth="1"/>
    <col min="7" max="7" width="64.625" style="24" bestFit="1" customWidth="1"/>
    <col min="8" max="8" width="16" style="146" hidden="1" customWidth="1"/>
    <col min="9" max="9" width="4.875" style="24" customWidth="1"/>
    <col min="10" max="10" width="37.125" style="274" customWidth="1"/>
    <col min="11" max="11" width="22" style="146" hidden="1" customWidth="1"/>
    <col min="12" max="12" width="4.375" style="24" customWidth="1"/>
    <col min="13" max="13" width="42" style="274" bestFit="1" customWidth="1"/>
    <col min="14" max="14" width="3" style="24" customWidth="1"/>
    <col min="15" max="15" width="32.625" style="274" customWidth="1"/>
    <col min="16" max="16" width="3" style="24" customWidth="1"/>
    <col min="17" max="17" width="50.5" style="274" customWidth="1"/>
    <col min="18" max="18" width="11" style="274" customWidth="1"/>
    <col min="19" max="19" width="25.375" style="274" bestFit="1" customWidth="1"/>
    <col min="20" max="20" width="31.625" style="274" customWidth="1"/>
    <col min="21" max="21" width="20.625" style="274" customWidth="1"/>
    <col min="22" max="23" width="21.125" style="274" customWidth="1"/>
    <col min="24" max="24" width="20.875" style="274" customWidth="1"/>
    <col min="25" max="54" width="11" style="274" customWidth="1"/>
    <col min="55" max="59" width="11" style="285" customWidth="1"/>
    <col min="60" max="16384" width="11" style="285"/>
  </cols>
  <sheetData>
    <row r="1" spans="1:54" ht="61.5" customHeight="1">
      <c r="B1" s="48"/>
      <c r="C1" s="1"/>
      <c r="D1" s="10"/>
      <c r="E1" s="107"/>
      <c r="F1" s="20"/>
      <c r="G1" s="3"/>
      <c r="H1" s="131"/>
      <c r="I1" s="3"/>
      <c r="K1" s="131"/>
      <c r="L1" s="3"/>
      <c r="N1" s="3"/>
      <c r="P1" s="3"/>
      <c r="S1" s="4"/>
      <c r="T1" s="4"/>
      <c r="U1" s="4"/>
      <c r="V1" s="4"/>
      <c r="W1" s="4"/>
      <c r="X1" s="4"/>
      <c r="Y1" s="4"/>
    </row>
    <row r="2" spans="1:54" ht="61.5" customHeight="1">
      <c r="B2" s="48"/>
      <c r="C2" s="50"/>
      <c r="D2" s="10"/>
      <c r="E2" s="107"/>
      <c r="F2" s="20"/>
      <c r="G2" s="2"/>
      <c r="H2" s="132"/>
      <c r="I2" s="97"/>
      <c r="J2" s="2"/>
      <c r="K2" s="132"/>
      <c r="L2" s="2"/>
      <c r="M2" s="2"/>
      <c r="N2" s="274"/>
      <c r="O2" s="2"/>
      <c r="P2" s="274"/>
      <c r="R2" s="10"/>
      <c r="S2" s="4"/>
      <c r="T2" s="4"/>
      <c r="U2" s="4"/>
      <c r="V2" s="4"/>
      <c r="W2" s="4"/>
      <c r="X2" s="4"/>
      <c r="Y2" s="4"/>
    </row>
    <row r="3" spans="1:54" s="292" customFormat="1" ht="37.5" customHeight="1">
      <c r="A3" s="4"/>
      <c r="B3" s="49"/>
      <c r="C3" s="5"/>
      <c r="D3" s="6"/>
      <c r="E3" s="108" t="s">
        <v>30</v>
      </c>
      <c r="F3" s="65" t="s">
        <v>31</v>
      </c>
      <c r="G3" s="294" t="s">
        <v>32</v>
      </c>
      <c r="H3" s="133"/>
      <c r="I3" s="53"/>
      <c r="J3" s="372" t="s">
        <v>33</v>
      </c>
      <c r="K3" s="370"/>
      <c r="L3" s="370"/>
      <c r="M3" s="370"/>
      <c r="N3" s="7"/>
      <c r="O3" s="7"/>
      <c r="P3" s="7"/>
      <c r="Q3" s="4"/>
      <c r="R3" s="4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row>
    <row r="4" spans="1:54" s="292" customFormat="1" ht="16.5" customHeight="1">
      <c r="A4" s="4"/>
      <c r="B4" s="72"/>
      <c r="C4" s="74"/>
      <c r="D4" s="84" t="s">
        <v>35</v>
      </c>
      <c r="E4" s="109">
        <v>4</v>
      </c>
      <c r="F4" s="105">
        <f>E4</f>
        <v>4</v>
      </c>
      <c r="G4" s="180" t="s">
        <v>36</v>
      </c>
      <c r="H4" s="134"/>
      <c r="I4" s="181"/>
      <c r="J4" s="352" t="s">
        <v>37</v>
      </c>
      <c r="K4" s="353"/>
      <c r="L4" s="353"/>
      <c r="M4" s="354"/>
      <c r="N4" s="7"/>
      <c r="O4" s="7"/>
      <c r="P4" s="7"/>
      <c r="Q4" s="4"/>
      <c r="R4" s="4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row>
    <row r="5" spans="1:54" s="292" customFormat="1" ht="16.5" customHeight="1">
      <c r="A5" s="4"/>
      <c r="B5" s="387" t="s">
        <v>397</v>
      </c>
      <c r="C5" s="74"/>
      <c r="D5" s="369" t="s">
        <v>38</v>
      </c>
      <c r="E5" s="110">
        <v>3</v>
      </c>
      <c r="F5" s="106">
        <f>E5</f>
        <v>3</v>
      </c>
      <c r="G5" s="182" t="s">
        <v>39</v>
      </c>
      <c r="H5" s="135"/>
      <c r="I5" s="181"/>
      <c r="J5" s="338" t="s">
        <v>40</v>
      </c>
      <c r="K5" s="339"/>
      <c r="L5" s="339"/>
      <c r="M5" s="340"/>
      <c r="N5" s="7"/>
      <c r="O5" s="7"/>
      <c r="P5" s="7"/>
      <c r="Q5" s="4"/>
      <c r="R5" s="4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row>
    <row r="6" spans="1:54" s="292" customFormat="1" ht="17.45" customHeight="1">
      <c r="A6" s="4"/>
      <c r="B6" s="333"/>
      <c r="C6" s="75"/>
      <c r="D6" s="370"/>
      <c r="E6" s="110">
        <v>2</v>
      </c>
      <c r="F6" s="106">
        <f>E6</f>
        <v>2</v>
      </c>
      <c r="G6" s="182" t="s">
        <v>41</v>
      </c>
      <c r="H6" s="135"/>
      <c r="I6" s="181"/>
      <c r="J6" s="380" t="s">
        <v>42</v>
      </c>
      <c r="K6" s="381"/>
      <c r="L6" s="381"/>
      <c r="M6" s="382"/>
      <c r="N6" s="7"/>
      <c r="O6" s="7"/>
      <c r="P6" s="7"/>
      <c r="Q6" s="4"/>
      <c r="R6" s="4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c r="AW6" s="4"/>
      <c r="AX6" s="4"/>
      <c r="AY6" s="4"/>
      <c r="AZ6" s="4"/>
      <c r="BA6" s="4"/>
      <c r="BB6" s="4"/>
    </row>
    <row r="7" spans="1:54" s="292" customFormat="1" ht="21.95" customHeight="1">
      <c r="A7" s="4"/>
      <c r="B7" s="333"/>
      <c r="C7" s="75"/>
      <c r="D7" s="370"/>
      <c r="E7" s="111">
        <v>0</v>
      </c>
      <c r="F7" s="171">
        <f>E7</f>
        <v>0</v>
      </c>
      <c r="G7" s="183" t="s">
        <v>43</v>
      </c>
      <c r="H7" s="135"/>
      <c r="I7" s="165"/>
      <c r="J7" s="165"/>
      <c r="K7" s="170"/>
      <c r="L7" s="165"/>
      <c r="M7" s="165"/>
      <c r="N7" s="7"/>
      <c r="O7" s="165"/>
      <c r="P7" s="7"/>
      <c r="Q7" s="4"/>
      <c r="R7" s="4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row>
    <row r="8" spans="1:54" s="292" customFormat="1" ht="12" customHeight="1">
      <c r="A8" s="4"/>
      <c r="B8" s="334"/>
      <c r="C8" s="75"/>
      <c r="D8" s="327"/>
      <c r="E8" s="160"/>
      <c r="F8" s="162"/>
      <c r="G8" s="163"/>
      <c r="H8" s="164"/>
      <c r="I8" s="163"/>
      <c r="J8" s="165"/>
      <c r="K8" s="170"/>
      <c r="L8" s="165"/>
      <c r="M8" s="165"/>
      <c r="N8" s="166"/>
      <c r="O8" s="165"/>
      <c r="P8" s="166"/>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row>
    <row r="9" spans="1:54" s="292" customFormat="1" ht="11.45" customHeight="1">
      <c r="A9" s="4"/>
      <c r="B9" s="8"/>
      <c r="C9" s="73"/>
      <c r="D9" s="8"/>
      <c r="E9" s="112"/>
      <c r="F9" s="161"/>
      <c r="G9" s="76"/>
      <c r="H9" s="136"/>
      <c r="I9" s="77"/>
      <c r="J9" s="167"/>
      <c r="K9" s="168"/>
      <c r="L9" s="76"/>
      <c r="M9" s="169"/>
      <c r="N9" s="9"/>
      <c r="O9" s="169"/>
      <c r="P9" s="9"/>
      <c r="Q9" s="8"/>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c r="BB9" s="4"/>
    </row>
    <row r="10" spans="1:54" ht="33.6" customHeight="1">
      <c r="A10" s="10"/>
      <c r="B10" s="60"/>
      <c r="C10" s="61" t="s">
        <v>345</v>
      </c>
      <c r="D10" s="61" t="s">
        <v>398</v>
      </c>
      <c r="E10" s="113" t="s">
        <v>30</v>
      </c>
      <c r="F10" s="62" t="s">
        <v>46</v>
      </c>
      <c r="G10" s="62" t="s">
        <v>47</v>
      </c>
      <c r="H10" s="137" t="s">
        <v>30</v>
      </c>
      <c r="I10" s="96"/>
      <c r="J10" s="61" t="s">
        <v>14</v>
      </c>
      <c r="K10" s="137" t="s">
        <v>30</v>
      </c>
      <c r="L10" s="96"/>
      <c r="M10" s="62" t="s">
        <v>48</v>
      </c>
      <c r="N10" s="64"/>
      <c r="O10" s="62" t="s">
        <v>49</v>
      </c>
      <c r="P10" s="64"/>
      <c r="Q10" s="61" t="s">
        <v>50</v>
      </c>
      <c r="R10" s="1"/>
      <c r="S10" s="4"/>
      <c r="T10" s="4"/>
      <c r="U10" s="4"/>
      <c r="V10" s="4"/>
      <c r="W10" s="4"/>
      <c r="X10" s="4"/>
      <c r="Y10" s="4"/>
    </row>
    <row r="11" spans="1:54" ht="17.100000000000001" customHeight="1">
      <c r="A11" s="10"/>
      <c r="B11" s="81"/>
      <c r="C11" s="78"/>
      <c r="D11" s="79"/>
      <c r="E11" s="114"/>
      <c r="F11" s="80"/>
      <c r="G11" s="83"/>
      <c r="H11" s="137"/>
      <c r="I11" s="292"/>
      <c r="J11" s="82"/>
      <c r="K11" s="137"/>
      <c r="L11" s="292"/>
      <c r="M11" s="82"/>
      <c r="N11" s="64"/>
      <c r="O11" s="82"/>
      <c r="P11" s="64"/>
      <c r="Q11" s="82"/>
      <c r="R11" s="1"/>
      <c r="S11" s="4"/>
      <c r="T11" s="4"/>
      <c r="U11" s="4"/>
      <c r="V11" s="4"/>
      <c r="W11" s="4"/>
      <c r="X11" s="4"/>
      <c r="Y11" s="4"/>
    </row>
    <row r="12" spans="1:54" ht="19.5" customHeight="1">
      <c r="A12" s="10"/>
      <c r="B12" s="375" t="s">
        <v>51</v>
      </c>
      <c r="C12" s="331"/>
      <c r="D12" s="331"/>
      <c r="E12" s="115"/>
      <c r="F12" s="59"/>
      <c r="G12" s="184" t="s">
        <v>52</v>
      </c>
      <c r="H12" s="138"/>
      <c r="I12" s="16"/>
      <c r="J12" s="185"/>
      <c r="K12" s="138"/>
      <c r="L12" s="16"/>
      <c r="M12" s="63"/>
      <c r="N12" s="26"/>
      <c r="O12" s="63"/>
      <c r="P12" s="26"/>
      <c r="Q12" s="28"/>
      <c r="R12" s="1"/>
    </row>
    <row r="13" spans="1:54" ht="24" customHeight="1">
      <c r="A13" s="10"/>
      <c r="B13" s="336">
        <f>SUM(E14:E18)</f>
        <v>0</v>
      </c>
      <c r="C13" s="233" t="s">
        <v>53</v>
      </c>
      <c r="D13" s="186" t="s">
        <v>53</v>
      </c>
      <c r="E13" s="187"/>
      <c r="F13" s="188"/>
      <c r="G13" s="189"/>
      <c r="H13" s="367">
        <f>IF(J14="Consistently Demonstrates",4,IF(J14="Sometimes Demonstrates",3,IF(J14="Improvement Needed",2,0)))</f>
        <v>0</v>
      </c>
      <c r="I13" s="282"/>
      <c r="J13" s="190"/>
      <c r="K13" s="139"/>
      <c r="L13" s="282"/>
      <c r="M13" s="366" t="s">
        <v>54</v>
      </c>
      <c r="N13" s="26"/>
      <c r="O13" s="366" t="s">
        <v>54</v>
      </c>
      <c r="P13" s="26"/>
      <c r="Q13" s="28"/>
      <c r="R13" s="1"/>
    </row>
    <row r="14" spans="1:54" ht="30.95" customHeight="1">
      <c r="A14" s="10"/>
      <c r="B14" s="337"/>
      <c r="C14" s="241" t="s">
        <v>288</v>
      </c>
      <c r="D14" s="243" t="s">
        <v>399</v>
      </c>
      <c r="E14" s="321">
        <f>IF(F14="Consistently Demonstrates",4,IF(F14="Sometimes Demonstrates",3,IF(F14="Improvement Needed",2,0)))</f>
        <v>0</v>
      </c>
      <c r="F14" s="330" t="s">
        <v>54</v>
      </c>
      <c r="G14" s="374" t="s">
        <v>309</v>
      </c>
      <c r="H14" s="368"/>
      <c r="I14" s="282"/>
      <c r="J14" s="325" t="s">
        <v>54</v>
      </c>
      <c r="K14" s="139"/>
      <c r="L14" s="282"/>
      <c r="M14" s="324"/>
      <c r="N14" s="26"/>
      <c r="O14" s="324"/>
      <c r="P14" s="26"/>
      <c r="Q14" s="28"/>
      <c r="R14" s="1"/>
    </row>
    <row r="15" spans="1:54" ht="15.95" customHeight="1">
      <c r="A15" s="10"/>
      <c r="B15" s="337"/>
      <c r="C15" s="241" t="s">
        <v>241</v>
      </c>
      <c r="D15" s="241" t="s">
        <v>372</v>
      </c>
      <c r="E15" s="322"/>
      <c r="F15" s="331"/>
      <c r="G15" s="310"/>
      <c r="H15" s="368"/>
      <c r="I15" s="282"/>
      <c r="J15" s="324"/>
      <c r="K15" s="139"/>
      <c r="L15" s="282"/>
      <c r="M15" s="324"/>
      <c r="N15" s="26"/>
      <c r="O15" s="324"/>
      <c r="P15" s="26"/>
      <c r="Q15" s="28"/>
      <c r="R15" s="1"/>
    </row>
    <row r="16" spans="1:54" ht="15.95" customHeight="1">
      <c r="A16" s="10"/>
      <c r="B16" s="337"/>
      <c r="C16" s="241"/>
      <c r="D16" s="241" t="s">
        <v>241</v>
      </c>
      <c r="E16" s="322"/>
      <c r="F16" s="331"/>
      <c r="G16" s="310"/>
      <c r="H16" s="368"/>
      <c r="I16" s="282"/>
      <c r="J16" s="324"/>
      <c r="K16" s="139"/>
      <c r="L16" s="282"/>
      <c r="M16" s="324"/>
      <c r="N16" s="26"/>
      <c r="O16" s="324"/>
      <c r="P16" s="26"/>
      <c r="Q16" s="28"/>
      <c r="R16" s="1"/>
    </row>
    <row r="17" spans="1:54" ht="15.95" customHeight="1">
      <c r="A17" s="10"/>
      <c r="B17" s="337"/>
      <c r="C17" s="241"/>
      <c r="D17" s="39"/>
      <c r="E17" s="322"/>
      <c r="F17" s="331"/>
      <c r="G17" s="310"/>
      <c r="H17" s="368"/>
      <c r="I17" s="282"/>
      <c r="J17" s="324"/>
      <c r="K17" s="139"/>
      <c r="L17" s="282"/>
      <c r="M17" s="324"/>
      <c r="N17" s="26"/>
      <c r="O17" s="324"/>
      <c r="P17" s="26"/>
      <c r="Q17" s="28"/>
      <c r="R17" s="1"/>
    </row>
    <row r="18" spans="1:54" ht="15.95" customHeight="1">
      <c r="A18" s="10"/>
      <c r="B18" s="337"/>
      <c r="C18" s="241"/>
      <c r="D18" s="39"/>
      <c r="E18" s="322"/>
      <c r="F18" s="331"/>
      <c r="G18" s="310"/>
      <c r="H18" s="281"/>
      <c r="I18" s="275"/>
      <c r="J18" s="324"/>
      <c r="K18" s="139"/>
      <c r="L18" s="275"/>
      <c r="M18" s="324"/>
      <c r="N18" s="26"/>
      <c r="O18" s="324"/>
      <c r="P18" s="26"/>
      <c r="Q18" s="28"/>
      <c r="R18" s="1"/>
    </row>
    <row r="19" spans="1:54" ht="15.6" customHeight="1">
      <c r="A19" s="10"/>
      <c r="B19" s="336">
        <f>SUM(E20:E24)</f>
        <v>0</v>
      </c>
      <c r="C19" s="241"/>
      <c r="D19" s="40"/>
      <c r="E19" s="281"/>
      <c r="F19" s="275"/>
      <c r="G19" s="310"/>
      <c r="H19" s="191"/>
      <c r="I19" s="192"/>
      <c r="J19" s="51"/>
      <c r="K19" s="139"/>
      <c r="L19" s="192"/>
      <c r="M19" s="324"/>
      <c r="N19" s="26"/>
      <c r="O19" s="324"/>
      <c r="P19" s="26"/>
      <c r="Q19" s="28"/>
      <c r="R19" s="1"/>
    </row>
    <row r="20" spans="1:54" ht="24" customHeight="1">
      <c r="A20" s="10"/>
      <c r="B20" s="337"/>
      <c r="C20" s="233" t="s">
        <v>63</v>
      </c>
      <c r="D20" s="186" t="s">
        <v>63</v>
      </c>
      <c r="E20" s="191"/>
      <c r="F20" s="192"/>
      <c r="G20" s="310"/>
      <c r="H20" s="367">
        <f>IF(J21="Consistently Demonstrates",4,IF(J21="Sometimes Demonstrates",3,IF(J21="Improvement Needed",2,0)))</f>
        <v>0</v>
      </c>
      <c r="I20" s="282"/>
      <c r="J20" s="193"/>
      <c r="K20" s="367">
        <f>IF(M13="Consistently Demonstrates",4,IF(M13="Sometimes Demonstrates",3,IF(M13="Improvement Needed",2,0)))</f>
        <v>0</v>
      </c>
      <c r="L20" s="282"/>
      <c r="M20" s="324"/>
      <c r="N20" s="26"/>
      <c r="O20" s="324"/>
      <c r="P20" s="26"/>
      <c r="Q20" s="29"/>
      <c r="R20" s="1"/>
    </row>
    <row r="21" spans="1:54" ht="30.95" customHeight="1">
      <c r="A21" s="10"/>
      <c r="B21" s="337"/>
      <c r="C21" s="241" t="s">
        <v>347</v>
      </c>
      <c r="D21" s="241" t="s">
        <v>347</v>
      </c>
      <c r="E21" s="321">
        <f>IF(F21="Consistently Demonstrates",4,IF(F21="Sometimes Demonstrates",3,IF(F21="Improvement Needed",2,0)))</f>
        <v>0</v>
      </c>
      <c r="F21" s="349" t="s">
        <v>54</v>
      </c>
      <c r="G21" s="310"/>
      <c r="H21" s="368"/>
      <c r="I21" s="282"/>
      <c r="J21" s="378" t="s">
        <v>54</v>
      </c>
      <c r="K21" s="368"/>
      <c r="L21" s="282"/>
      <c r="M21" s="324"/>
      <c r="N21" s="26"/>
      <c r="O21" s="324"/>
      <c r="P21" s="26"/>
      <c r="Q21" s="17"/>
      <c r="R21" s="1"/>
    </row>
    <row r="22" spans="1:54" ht="15.95" customHeight="1">
      <c r="A22" s="10"/>
      <c r="B22" s="337"/>
      <c r="C22" s="241" t="s">
        <v>348</v>
      </c>
      <c r="D22" s="241" t="s">
        <v>348</v>
      </c>
      <c r="E22" s="322"/>
      <c r="F22" s="331"/>
      <c r="G22" s="310"/>
      <c r="H22" s="368"/>
      <c r="I22" s="282"/>
      <c r="J22" s="324"/>
      <c r="K22" s="368"/>
      <c r="L22" s="282"/>
      <c r="M22" s="324"/>
      <c r="N22" s="26"/>
      <c r="O22" s="324"/>
      <c r="P22" s="26"/>
      <c r="R22" s="1"/>
    </row>
    <row r="23" spans="1:54" ht="15.95" customHeight="1">
      <c r="A23" s="10"/>
      <c r="B23" s="337"/>
      <c r="C23" s="241"/>
      <c r="D23" s="39"/>
      <c r="E23" s="322"/>
      <c r="F23" s="331"/>
      <c r="G23" s="310"/>
      <c r="H23" s="281"/>
      <c r="I23" s="275"/>
      <c r="J23" s="324"/>
      <c r="K23" s="139"/>
      <c r="L23" s="275"/>
      <c r="M23" s="324"/>
      <c r="N23" s="26"/>
      <c r="O23" s="324"/>
      <c r="P23" s="26"/>
      <c r="R23" s="1"/>
    </row>
    <row r="24" spans="1:54" ht="15.95" customHeight="1">
      <c r="A24" s="10"/>
      <c r="B24" s="337"/>
      <c r="C24" s="241"/>
      <c r="D24" s="40"/>
      <c r="E24" s="281"/>
      <c r="F24" s="275"/>
      <c r="G24" s="310"/>
      <c r="H24" s="191"/>
      <c r="I24" s="192"/>
      <c r="J24" s="51"/>
      <c r="K24" s="139"/>
      <c r="L24" s="192"/>
      <c r="M24" s="324"/>
      <c r="N24" s="26"/>
      <c r="O24" s="324"/>
      <c r="P24" s="26"/>
      <c r="R24" s="1"/>
    </row>
    <row r="25" spans="1:54" ht="24" customHeight="1">
      <c r="A25" s="10"/>
      <c r="B25" s="336">
        <f>SUM(E26:E29)</f>
        <v>0</v>
      </c>
      <c r="C25" s="233" t="s">
        <v>71</v>
      </c>
      <c r="D25" s="186" t="s">
        <v>71</v>
      </c>
      <c r="E25" s="191"/>
      <c r="F25" s="192"/>
      <c r="G25" s="310"/>
      <c r="H25" s="357">
        <f>IF(J26="Consistently Demonstrates",4,IF(J26="Sometimes Demonstrates",3,IF(J26="Improvement Needed",2,0)))</f>
        <v>0</v>
      </c>
      <c r="I25" s="194"/>
      <c r="J25" s="195"/>
      <c r="K25" s="139"/>
      <c r="L25" s="194"/>
      <c r="M25" s="324"/>
      <c r="N25" s="26"/>
      <c r="O25" s="324"/>
      <c r="P25" s="26"/>
      <c r="R25" s="1"/>
      <c r="U25" s="285"/>
    </row>
    <row r="26" spans="1:54" ht="31.5" customHeight="1">
      <c r="A26" s="10"/>
      <c r="B26" s="337"/>
      <c r="C26" s="241" t="s">
        <v>349</v>
      </c>
      <c r="D26" s="241" t="s">
        <v>400</v>
      </c>
      <c r="E26" s="359">
        <f>IF(F26="Consistently Demonstrates",4,IF(F26="Sometimes Demonstrates",3,IF(F26="Improvement Needed",2,0)))</f>
        <v>0</v>
      </c>
      <c r="F26" s="330" t="s">
        <v>54</v>
      </c>
      <c r="G26" s="310"/>
      <c r="H26" s="358"/>
      <c r="I26" s="194"/>
      <c r="J26" s="329" t="s">
        <v>54</v>
      </c>
      <c r="K26" s="139"/>
      <c r="L26" s="194"/>
      <c r="M26" s="324"/>
      <c r="N26" s="26"/>
      <c r="O26" s="324"/>
      <c r="P26" s="26"/>
      <c r="R26" s="1"/>
    </row>
    <row r="27" spans="1:54" ht="15.95" customHeight="1">
      <c r="A27" s="10"/>
      <c r="B27" s="337"/>
      <c r="C27" s="241" t="s">
        <v>350</v>
      </c>
      <c r="D27" s="241" t="s">
        <v>401</v>
      </c>
      <c r="E27" s="322"/>
      <c r="F27" s="331"/>
      <c r="G27" s="310"/>
      <c r="H27" s="358"/>
      <c r="I27" s="194"/>
      <c r="J27" s="310"/>
      <c r="K27" s="139"/>
      <c r="L27" s="194"/>
      <c r="M27" s="324"/>
      <c r="N27" s="26"/>
      <c r="O27" s="324"/>
      <c r="P27" s="26"/>
      <c r="R27" s="1"/>
    </row>
    <row r="28" spans="1:54" ht="15.95" customHeight="1">
      <c r="A28" s="10"/>
      <c r="B28" s="337"/>
      <c r="C28" s="241" t="s">
        <v>313</v>
      </c>
      <c r="D28" s="241" t="s">
        <v>313</v>
      </c>
      <c r="E28" s="322"/>
      <c r="F28" s="331"/>
      <c r="G28" s="310"/>
      <c r="H28" s="358"/>
      <c r="I28" s="194"/>
      <c r="J28" s="310"/>
      <c r="K28" s="139"/>
      <c r="L28" s="194"/>
      <c r="M28" s="324"/>
      <c r="N28" s="26"/>
      <c r="O28" s="324"/>
      <c r="P28" s="26"/>
      <c r="R28" s="1"/>
    </row>
    <row r="29" spans="1:54" ht="15.95" customHeight="1">
      <c r="A29" s="10"/>
      <c r="B29" s="337"/>
      <c r="C29" s="278"/>
      <c r="D29" s="39"/>
      <c r="E29" s="360"/>
      <c r="F29" s="331"/>
      <c r="G29" s="310"/>
      <c r="H29" s="139"/>
      <c r="I29" s="39"/>
      <c r="J29" s="310"/>
      <c r="K29" s="139"/>
      <c r="L29" s="39"/>
      <c r="M29" s="324"/>
      <c r="N29" s="26"/>
      <c r="O29" s="324"/>
      <c r="P29" s="26"/>
      <c r="R29" s="1"/>
    </row>
    <row r="30" spans="1:54" ht="15.95" customHeight="1">
      <c r="A30" s="10"/>
      <c r="B30" s="85"/>
      <c r="C30" s="47"/>
      <c r="D30" s="196"/>
      <c r="E30" s="296"/>
      <c r="F30" s="197"/>
      <c r="G30" s="198"/>
      <c r="H30" s="139"/>
      <c r="I30" s="39"/>
      <c r="J30" s="199"/>
      <c r="K30" s="139"/>
      <c r="L30" s="39"/>
      <c r="M30" s="199"/>
      <c r="N30" s="26"/>
      <c r="O30" s="324"/>
      <c r="P30" s="26"/>
      <c r="R30" s="1"/>
    </row>
    <row r="31" spans="1:54" ht="15.95" customHeight="1">
      <c r="A31" s="10"/>
      <c r="B31" s="11"/>
      <c r="C31" s="278"/>
      <c r="D31" s="40"/>
      <c r="E31" s="281"/>
      <c r="F31" s="284"/>
      <c r="G31" s="273"/>
      <c r="H31" s="139"/>
      <c r="I31" s="39"/>
      <c r="J31" s="284"/>
      <c r="K31" s="139"/>
      <c r="L31" s="39"/>
      <c r="M31" s="273"/>
      <c r="N31" s="26"/>
      <c r="O31" s="199"/>
      <c r="P31" s="26"/>
      <c r="R31" s="1"/>
    </row>
    <row r="32" spans="1:54" s="278" customFormat="1">
      <c r="A32" s="13"/>
      <c r="B32" s="14"/>
      <c r="C32" s="14"/>
      <c r="D32" s="14"/>
      <c r="E32" s="116"/>
      <c r="F32" s="15"/>
      <c r="G32" s="14"/>
      <c r="H32" s="138"/>
      <c r="I32" s="16"/>
      <c r="J32" s="14"/>
      <c r="K32" s="138"/>
      <c r="L32" s="16"/>
      <c r="M32" s="14"/>
      <c r="N32" s="16"/>
      <c r="O32" s="273"/>
      <c r="P32" s="16"/>
      <c r="Q32" s="274"/>
      <c r="R32" s="27"/>
      <c r="S32" s="13"/>
      <c r="T32" s="13"/>
      <c r="U32" s="13"/>
      <c r="V32" s="13"/>
      <c r="W32" s="13"/>
      <c r="X32" s="13"/>
      <c r="Y32" s="13"/>
      <c r="Z32" s="13"/>
      <c r="AA32" s="13"/>
      <c r="AB32" s="13"/>
      <c r="AC32" s="13"/>
      <c r="AD32" s="13"/>
      <c r="AE32" s="13"/>
      <c r="AF32" s="13"/>
      <c r="AG32" s="13"/>
      <c r="AH32" s="13"/>
      <c r="AI32" s="13"/>
      <c r="AJ32" s="13"/>
      <c r="AK32" s="13"/>
      <c r="AL32" s="13"/>
      <c r="AM32" s="13"/>
      <c r="AN32" s="13"/>
      <c r="AO32" s="13"/>
      <c r="AP32" s="13"/>
      <c r="AQ32" s="13"/>
      <c r="AR32" s="13"/>
      <c r="AS32" s="13"/>
      <c r="AT32" s="13"/>
      <c r="AU32" s="13"/>
      <c r="AV32" s="13"/>
      <c r="AW32" s="13"/>
      <c r="AX32" s="13"/>
      <c r="AY32" s="13"/>
      <c r="AZ32" s="13"/>
      <c r="BA32" s="13"/>
      <c r="BB32" s="13"/>
    </row>
    <row r="33" spans="1:54" s="278" customFormat="1">
      <c r="A33" s="25"/>
      <c r="B33" s="86"/>
      <c r="C33" s="88"/>
      <c r="D33" s="88"/>
      <c r="E33" s="117"/>
      <c r="F33" s="45"/>
      <c r="G33" s="89"/>
      <c r="H33" s="138"/>
      <c r="I33" s="16"/>
      <c r="J33" s="94"/>
      <c r="K33" s="138"/>
      <c r="L33" s="16"/>
      <c r="M33" s="94"/>
      <c r="N33" s="16"/>
      <c r="O33" s="14"/>
      <c r="P33" s="16"/>
      <c r="Q33" s="274"/>
      <c r="R33" s="27"/>
      <c r="S33" s="13"/>
      <c r="T33" s="13"/>
      <c r="U33" s="13"/>
      <c r="V33" s="13"/>
      <c r="W33" s="13"/>
      <c r="X33" s="13"/>
      <c r="Y33" s="13"/>
      <c r="Z33" s="13"/>
      <c r="AA33" s="13"/>
      <c r="AB33" s="13"/>
      <c r="AC33" s="13"/>
      <c r="AD33" s="13"/>
      <c r="AE33" s="13"/>
      <c r="AF33" s="13"/>
      <c r="AG33" s="13"/>
      <c r="AH33" s="13"/>
      <c r="AI33" s="13"/>
      <c r="AJ33" s="13"/>
      <c r="AK33" s="13"/>
      <c r="AL33" s="13"/>
      <c r="AM33" s="13"/>
      <c r="AN33" s="13"/>
      <c r="AO33" s="13"/>
      <c r="AP33" s="13"/>
      <c r="AQ33" s="13"/>
      <c r="AR33" s="13"/>
      <c r="AS33" s="13"/>
      <c r="AT33" s="13"/>
      <c r="AU33" s="13"/>
      <c r="AV33" s="13"/>
      <c r="AW33" s="13"/>
      <c r="AX33" s="13"/>
      <c r="AY33" s="13"/>
      <c r="AZ33" s="13"/>
      <c r="BA33" s="13"/>
      <c r="BB33" s="13"/>
    </row>
    <row r="34" spans="1:54" s="278" customFormat="1" ht="19.5" customHeight="1">
      <c r="A34" s="25"/>
      <c r="B34" s="87" t="s">
        <v>79</v>
      </c>
      <c r="C34" s="149"/>
      <c r="D34" s="16"/>
      <c r="E34" s="118"/>
      <c r="F34" s="15"/>
      <c r="G34" s="200" t="s">
        <v>52</v>
      </c>
      <c r="H34" s="138"/>
      <c r="I34" s="54"/>
      <c r="J34" s="201"/>
      <c r="K34" s="138"/>
      <c r="L34" s="54"/>
      <c r="M34" s="202"/>
      <c r="N34" s="16"/>
      <c r="O34" s="94"/>
      <c r="P34" s="16"/>
      <c r="Q34" s="274"/>
      <c r="R34" s="27"/>
      <c r="S34" s="13"/>
      <c r="T34" s="13"/>
      <c r="U34" s="13"/>
      <c r="V34" s="13"/>
      <c r="W34" s="13"/>
      <c r="X34" s="13"/>
      <c r="Y34" s="13"/>
      <c r="Z34" s="13"/>
      <c r="AA34" s="13"/>
      <c r="AB34" s="13"/>
      <c r="AC34" s="13"/>
      <c r="AD34" s="13"/>
      <c r="AE34" s="13"/>
      <c r="AF34" s="13"/>
      <c r="AG34" s="13"/>
      <c r="AH34" s="13"/>
      <c r="AI34" s="13"/>
      <c r="AJ34" s="13"/>
      <c r="AK34" s="13"/>
      <c r="AL34" s="13"/>
      <c r="AM34" s="13"/>
      <c r="AN34" s="13"/>
      <c r="AO34" s="13"/>
      <c r="AP34" s="13"/>
      <c r="AQ34" s="13"/>
      <c r="AR34" s="13"/>
      <c r="AS34" s="13"/>
      <c r="AT34" s="13"/>
      <c r="AU34" s="13"/>
      <c r="AV34" s="13"/>
      <c r="AW34" s="13"/>
      <c r="AX34" s="13"/>
      <c r="AY34" s="13"/>
      <c r="AZ34" s="13"/>
      <c r="BA34" s="13"/>
      <c r="BB34" s="13"/>
    </row>
    <row r="35" spans="1:54" ht="24" customHeight="1">
      <c r="A35" s="10"/>
      <c r="B35" s="336">
        <f>SUM(E36:E39)</f>
        <v>0</v>
      </c>
      <c r="C35" s="186" t="s">
        <v>80</v>
      </c>
      <c r="D35" s="186" t="s">
        <v>80</v>
      </c>
      <c r="E35" s="191"/>
      <c r="F35" s="203"/>
      <c r="G35" s="46"/>
      <c r="H35" s="139"/>
      <c r="I35" s="55"/>
      <c r="J35" s="195"/>
      <c r="K35" s="139"/>
      <c r="L35" s="55"/>
      <c r="M35" s="365" t="s">
        <v>54</v>
      </c>
      <c r="N35" s="26"/>
      <c r="O35" s="202"/>
      <c r="P35" s="26"/>
      <c r="R35" s="1"/>
    </row>
    <row r="36" spans="1:54" ht="30" customHeight="1">
      <c r="A36" s="10"/>
      <c r="B36" s="337"/>
      <c r="C36" s="241" t="s">
        <v>351</v>
      </c>
      <c r="D36" s="241" t="s">
        <v>351</v>
      </c>
      <c r="E36" s="321">
        <f>IF(F36="Consistently Demonstrates",4,IF(F36="Sometimes Demonstrates",3,IF(F36="Improvement Needed",2,0)))</f>
        <v>0</v>
      </c>
      <c r="F36" s="335" t="s">
        <v>54</v>
      </c>
      <c r="G36" s="348"/>
      <c r="H36" s="321">
        <f>IF(J36="Consistently Demonstrates",4,IF(J36="Sometimes Demonstrates",3,IF(J36="Improvement Needed",2,0)))</f>
        <v>0</v>
      </c>
      <c r="I36" s="194"/>
      <c r="J36" s="329" t="s">
        <v>54</v>
      </c>
      <c r="K36" s="139"/>
      <c r="L36" s="194"/>
      <c r="M36" s="344"/>
      <c r="N36" s="26"/>
      <c r="O36" s="365" t="s">
        <v>54</v>
      </c>
      <c r="P36" s="26"/>
      <c r="R36" s="1"/>
    </row>
    <row r="37" spans="1:54" ht="30.6" customHeight="1">
      <c r="A37" s="10"/>
      <c r="B37" s="337"/>
      <c r="C37" s="241" t="s">
        <v>352</v>
      </c>
      <c r="D37" s="241" t="s">
        <v>402</v>
      </c>
      <c r="E37" s="322"/>
      <c r="F37" s="350"/>
      <c r="G37" s="312"/>
      <c r="H37" s="322"/>
      <c r="I37" s="194"/>
      <c r="J37" s="310"/>
      <c r="K37" s="139"/>
      <c r="L37" s="194"/>
      <c r="M37" s="344"/>
      <c r="N37" s="26"/>
      <c r="O37" s="344"/>
      <c r="P37" s="26"/>
      <c r="R37" s="1"/>
    </row>
    <row r="38" spans="1:54" ht="15" customHeight="1">
      <c r="A38" s="10"/>
      <c r="B38" s="337"/>
      <c r="C38" s="241" t="s">
        <v>353</v>
      </c>
      <c r="D38" s="241" t="s">
        <v>403</v>
      </c>
      <c r="E38" s="322"/>
      <c r="F38" s="350"/>
      <c r="G38" s="312"/>
      <c r="H38" s="322"/>
      <c r="I38" s="194"/>
      <c r="J38" s="310"/>
      <c r="K38" s="139"/>
      <c r="L38" s="194"/>
      <c r="M38" s="344"/>
      <c r="N38" s="26"/>
      <c r="O38" s="344"/>
      <c r="P38" s="26"/>
      <c r="R38" s="1"/>
    </row>
    <row r="39" spans="1:54" s="274" customFormat="1" ht="30" customHeight="1">
      <c r="A39" s="10"/>
      <c r="B39" s="337"/>
      <c r="C39" s="241" t="s">
        <v>354</v>
      </c>
      <c r="D39" s="241" t="s">
        <v>404</v>
      </c>
      <c r="E39" s="322"/>
      <c r="F39" s="328"/>
      <c r="G39" s="312"/>
      <c r="H39" s="322"/>
      <c r="I39" s="194"/>
      <c r="J39" s="310"/>
      <c r="K39" s="139"/>
      <c r="L39" s="194"/>
      <c r="M39" s="344"/>
      <c r="N39" s="26"/>
      <c r="O39" s="344"/>
      <c r="P39" s="26"/>
      <c r="R39" s="1"/>
    </row>
    <row r="40" spans="1:54" s="274" customFormat="1" ht="15" customHeight="1">
      <c r="A40" s="10"/>
      <c r="B40" s="286"/>
      <c r="C40" s="241"/>
      <c r="D40" s="40"/>
      <c r="E40" s="204"/>
      <c r="F40" s="205"/>
      <c r="G40" s="312"/>
      <c r="H40" s="204"/>
      <c r="I40" s="206"/>
      <c r="J40" s="207"/>
      <c r="K40" s="321">
        <f>IF(M35="Consistently Demonstrates",4,IF(M35="Sometimes Demonstrates",3,IF(M35="Improvement Needed",2,0)))</f>
        <v>0</v>
      </c>
      <c r="L40" s="206"/>
      <c r="M40" s="344"/>
      <c r="N40" s="278"/>
      <c r="O40" s="344"/>
      <c r="P40" s="278"/>
      <c r="R40" s="1"/>
    </row>
    <row r="41" spans="1:54" s="274" customFormat="1" ht="24" customHeight="1">
      <c r="A41" s="10"/>
      <c r="B41" s="336">
        <f>SUM(E42:E43)</f>
        <v>0</v>
      </c>
      <c r="C41" s="186" t="s">
        <v>83</v>
      </c>
      <c r="D41" s="186" t="s">
        <v>83</v>
      </c>
      <c r="E41" s="191"/>
      <c r="F41" s="208"/>
      <c r="G41" s="312"/>
      <c r="H41" s="191"/>
      <c r="I41" s="209"/>
      <c r="J41" s="195"/>
      <c r="K41" s="322"/>
      <c r="L41" s="209"/>
      <c r="M41" s="344"/>
      <c r="N41" s="26"/>
      <c r="O41" s="344"/>
      <c r="P41" s="26"/>
      <c r="R41" s="1"/>
    </row>
    <row r="42" spans="1:54" s="274" customFormat="1" ht="15.95" customHeight="1">
      <c r="A42" s="10"/>
      <c r="B42" s="337"/>
      <c r="C42" s="241" t="s">
        <v>355</v>
      </c>
      <c r="D42" s="241" t="s">
        <v>355</v>
      </c>
      <c r="E42" s="321">
        <f>IF(F42="Consistently Demonstrates",4,IF(F42="Sometimes Demonstrates",3,IF(F42="Improvement Needed",2,0)))</f>
        <v>0</v>
      </c>
      <c r="F42" s="335" t="s">
        <v>54</v>
      </c>
      <c r="G42" s="312"/>
      <c r="H42" s="321">
        <f>IF(J42="Consistently Demonstrates",4,IF(J42="Sometimes Demonstrates",3,IF(J42="Improvement Needed",2,0)))</f>
        <v>0</v>
      </c>
      <c r="I42" s="194"/>
      <c r="J42" s="329" t="s">
        <v>54</v>
      </c>
      <c r="K42" s="322"/>
      <c r="L42" s="194"/>
      <c r="M42" s="344"/>
      <c r="N42" s="26"/>
      <c r="O42" s="344"/>
      <c r="P42" s="26"/>
      <c r="R42" s="1"/>
    </row>
    <row r="43" spans="1:54" s="274" customFormat="1" ht="15.95" customHeight="1">
      <c r="A43" s="10"/>
      <c r="B43" s="337"/>
      <c r="C43" s="241" t="s">
        <v>356</v>
      </c>
      <c r="D43" s="241" t="s">
        <v>356</v>
      </c>
      <c r="E43" s="322"/>
      <c r="F43" s="328"/>
      <c r="G43" s="312"/>
      <c r="H43" s="322"/>
      <c r="I43" s="194"/>
      <c r="J43" s="310"/>
      <c r="K43" s="322"/>
      <c r="L43" s="194"/>
      <c r="M43" s="344"/>
      <c r="N43" s="26"/>
      <c r="O43" s="344"/>
      <c r="P43" s="26"/>
      <c r="R43" s="1"/>
    </row>
    <row r="44" spans="1:54" s="274" customFormat="1" ht="33.950000000000003" customHeight="1">
      <c r="A44" s="10"/>
      <c r="B44" s="102"/>
      <c r="C44" s="241"/>
      <c r="D44" s="40"/>
      <c r="E44" s="281"/>
      <c r="F44" s="205"/>
      <c r="G44" s="312"/>
      <c r="H44" s="281"/>
      <c r="I44" s="194"/>
      <c r="J44" s="207"/>
      <c r="K44" s="139"/>
      <c r="L44" s="194"/>
      <c r="M44" s="344"/>
      <c r="N44" s="26"/>
      <c r="O44" s="344"/>
      <c r="P44" s="26"/>
      <c r="R44" s="1"/>
    </row>
    <row r="45" spans="1:54" s="274" customFormat="1" ht="24" customHeight="1">
      <c r="A45" s="10"/>
      <c r="B45" s="336">
        <f>SUM(E46:E49)</f>
        <v>0</v>
      </c>
      <c r="C45" s="186" t="s">
        <v>87</v>
      </c>
      <c r="D45" s="186" t="s">
        <v>87</v>
      </c>
      <c r="E45" s="204"/>
      <c r="F45" s="205"/>
      <c r="G45" s="312"/>
      <c r="H45" s="204"/>
      <c r="I45" s="206"/>
      <c r="J45" s="207"/>
      <c r="K45" s="139"/>
      <c r="L45" s="206"/>
      <c r="M45" s="344"/>
      <c r="N45" s="26"/>
      <c r="O45" s="344"/>
      <c r="P45" s="26"/>
      <c r="R45" s="1"/>
    </row>
    <row r="46" spans="1:54" s="274" customFormat="1" ht="17.100000000000001" customHeight="1">
      <c r="A46" s="10"/>
      <c r="B46" s="337"/>
      <c r="C46" s="241" t="s">
        <v>357</v>
      </c>
      <c r="D46" s="241" t="s">
        <v>405</v>
      </c>
      <c r="E46" s="383">
        <f>IF(F46="Consistently Demonstrates",4,IF(F46="Sometimes Demonstrates",3,IF(F46="Improvement Needed",2,0)))</f>
        <v>0</v>
      </c>
      <c r="F46" s="335" t="s">
        <v>54</v>
      </c>
      <c r="G46" s="312"/>
      <c r="H46" s="341">
        <f>IF(J46="Consistently Demonstrates",4,IF(J46="Sometimes Demonstrates",3,IF(J46="Improvement Needed",2,0)))</f>
        <v>0</v>
      </c>
      <c r="I46" s="194"/>
      <c r="J46" s="343" t="s">
        <v>54</v>
      </c>
      <c r="K46" s="139"/>
      <c r="L46" s="194"/>
      <c r="M46" s="344"/>
      <c r="N46" s="26"/>
      <c r="O46" s="344"/>
      <c r="P46" s="26"/>
      <c r="R46" s="1"/>
    </row>
    <row r="47" spans="1:54" s="274" customFormat="1" ht="17.100000000000001" customHeight="1">
      <c r="A47" s="10"/>
      <c r="B47" s="337"/>
      <c r="C47" s="241"/>
      <c r="D47" s="241" t="s">
        <v>358</v>
      </c>
      <c r="E47" s="322"/>
      <c r="F47" s="350"/>
      <c r="G47" s="312"/>
      <c r="H47" s="342"/>
      <c r="I47" s="194"/>
      <c r="J47" s="344"/>
      <c r="K47" s="139"/>
      <c r="L47" s="194"/>
      <c r="M47" s="344"/>
      <c r="N47" s="26"/>
      <c r="O47" s="344"/>
      <c r="P47" s="26"/>
      <c r="R47" s="1"/>
    </row>
    <row r="48" spans="1:54" s="274" customFormat="1" ht="17.100000000000001" customHeight="1">
      <c r="A48" s="10"/>
      <c r="B48" s="337"/>
      <c r="C48" s="241"/>
      <c r="D48" s="241" t="s">
        <v>382</v>
      </c>
      <c r="E48" s="322"/>
      <c r="F48" s="350"/>
      <c r="G48" s="312"/>
      <c r="H48" s="342"/>
      <c r="I48" s="194"/>
      <c r="J48" s="344"/>
      <c r="K48" s="139"/>
      <c r="L48" s="194"/>
      <c r="M48" s="344"/>
      <c r="N48" s="26"/>
      <c r="O48" s="344"/>
      <c r="P48" s="26"/>
      <c r="R48" s="1"/>
    </row>
    <row r="49" spans="1:54" s="274" customFormat="1" ht="15.95" customHeight="1">
      <c r="A49" s="10"/>
      <c r="B49" s="337"/>
      <c r="C49" s="241" t="s">
        <v>358</v>
      </c>
      <c r="D49" s="241" t="s">
        <v>383</v>
      </c>
      <c r="E49" s="384"/>
      <c r="F49" s="328"/>
      <c r="G49" s="312"/>
      <c r="H49" s="342"/>
      <c r="I49" s="194"/>
      <c r="J49" s="344"/>
      <c r="K49" s="139"/>
      <c r="L49" s="194"/>
      <c r="M49" s="344"/>
      <c r="N49" s="26"/>
      <c r="O49" s="95"/>
      <c r="P49" s="26"/>
    </row>
    <row r="50" spans="1:54" s="274" customFormat="1" ht="15.95" customHeight="1">
      <c r="A50" s="10"/>
      <c r="B50" s="56"/>
      <c r="C50" s="47"/>
      <c r="D50" s="196"/>
      <c r="E50" s="210"/>
      <c r="F50" s="197"/>
      <c r="G50" s="57"/>
      <c r="H50" s="281"/>
      <c r="I50" s="275"/>
      <c r="J50" s="95"/>
      <c r="K50" s="139"/>
      <c r="L50" s="275"/>
      <c r="M50" s="95"/>
      <c r="N50" s="26"/>
      <c r="O50" s="14"/>
      <c r="P50" s="26"/>
    </row>
    <row r="51" spans="1:54" s="278" customFormat="1">
      <c r="A51" s="13"/>
      <c r="B51" s="14"/>
      <c r="C51" s="14"/>
      <c r="D51" s="14"/>
      <c r="E51" s="116"/>
      <c r="F51" s="15"/>
      <c r="G51" s="14"/>
      <c r="H51" s="138"/>
      <c r="I51" s="16"/>
      <c r="J51" s="14"/>
      <c r="K51" s="138"/>
      <c r="L51" s="16"/>
      <c r="M51" s="14"/>
      <c r="N51" s="16"/>
      <c r="O51" s="14"/>
      <c r="P51" s="16"/>
      <c r="Q51" s="274"/>
      <c r="R51" s="27"/>
      <c r="S51" s="13"/>
      <c r="T51" s="13"/>
      <c r="U51" s="13"/>
      <c r="V51" s="13"/>
      <c r="W51" s="13"/>
      <c r="X51" s="13"/>
      <c r="Y51" s="13"/>
      <c r="Z51" s="13"/>
      <c r="AA51" s="13"/>
      <c r="AB51" s="13"/>
      <c r="AC51" s="13"/>
      <c r="AD51" s="13"/>
      <c r="AE51" s="13"/>
      <c r="AF51" s="13"/>
      <c r="AG51" s="13"/>
      <c r="AH51" s="13"/>
      <c r="AI51" s="13"/>
      <c r="AJ51" s="13"/>
      <c r="AK51" s="13"/>
      <c r="AL51" s="13"/>
      <c r="AM51" s="13"/>
      <c r="AN51" s="13"/>
      <c r="AO51" s="13"/>
      <c r="AP51" s="13"/>
      <c r="AQ51" s="13"/>
      <c r="AR51" s="13"/>
      <c r="AS51" s="13"/>
      <c r="AT51" s="13"/>
      <c r="AU51" s="13"/>
      <c r="AV51" s="13"/>
      <c r="AW51" s="13"/>
      <c r="AX51" s="13"/>
      <c r="AY51" s="13"/>
      <c r="AZ51" s="13"/>
      <c r="BA51" s="13"/>
      <c r="BB51" s="13"/>
    </row>
    <row r="52" spans="1:54" s="13" customFormat="1">
      <c r="B52" s="14"/>
      <c r="C52" s="14"/>
      <c r="D52" s="14"/>
      <c r="E52" s="116"/>
      <c r="F52" s="15"/>
      <c r="G52" s="14"/>
      <c r="H52" s="138"/>
      <c r="I52" s="16"/>
      <c r="J52" s="14"/>
      <c r="K52" s="147"/>
      <c r="L52" s="16"/>
      <c r="M52" s="14"/>
      <c r="N52" s="16"/>
      <c r="O52" s="94"/>
      <c r="P52" s="16"/>
      <c r="Q52" s="274"/>
    </row>
    <row r="53" spans="1:54" s="13" customFormat="1">
      <c r="A53" s="25"/>
      <c r="B53" s="86"/>
      <c r="C53" s="88"/>
      <c r="D53" s="88"/>
      <c r="E53" s="118"/>
      <c r="F53" s="45"/>
      <c r="G53" s="89"/>
      <c r="H53" s="138"/>
      <c r="I53" s="16"/>
      <c r="J53" s="94"/>
      <c r="K53" s="147"/>
      <c r="L53" s="16"/>
      <c r="M53" s="94"/>
      <c r="N53" s="16"/>
      <c r="O53" s="91"/>
      <c r="P53" s="16"/>
      <c r="Q53" s="274"/>
    </row>
    <row r="54" spans="1:54" s="274" customFormat="1" ht="19.5" customHeight="1">
      <c r="A54" s="10"/>
      <c r="B54" s="326" t="s">
        <v>90</v>
      </c>
      <c r="C54" s="327"/>
      <c r="D54" s="328"/>
      <c r="E54" s="119"/>
      <c r="F54" s="15"/>
      <c r="G54" s="184" t="s">
        <v>52</v>
      </c>
      <c r="H54" s="138"/>
      <c r="I54" s="16"/>
      <c r="J54" s="90"/>
      <c r="K54" s="138"/>
      <c r="L54" s="16"/>
      <c r="M54" s="91"/>
      <c r="N54" s="16"/>
      <c r="O54" s="366" t="s">
        <v>54</v>
      </c>
      <c r="P54" s="16"/>
    </row>
    <row r="55" spans="1:54" s="274" customFormat="1" ht="18" customHeight="1">
      <c r="A55" s="10"/>
      <c r="B55" s="371">
        <f>SUM(E56:E58)</f>
        <v>0</v>
      </c>
      <c r="C55" s="186" t="s">
        <v>91</v>
      </c>
      <c r="D55" s="186" t="s">
        <v>91</v>
      </c>
      <c r="E55" s="191"/>
      <c r="F55" s="203"/>
      <c r="G55" s="211"/>
      <c r="H55" s="139"/>
      <c r="I55" s="39"/>
      <c r="J55" s="193"/>
      <c r="K55" s="139"/>
      <c r="L55" s="39"/>
      <c r="M55" s="366" t="s">
        <v>54</v>
      </c>
      <c r="N55" s="26"/>
      <c r="O55" s="324"/>
      <c r="P55" s="26"/>
    </row>
    <row r="56" spans="1:54" s="274" customFormat="1" ht="45" customHeight="1">
      <c r="A56" s="10"/>
      <c r="B56" s="362"/>
      <c r="C56" s="241" t="s">
        <v>322</v>
      </c>
      <c r="D56" s="241" t="s">
        <v>385</v>
      </c>
      <c r="E56" s="321">
        <f>IF(F56="Consistently Demonstrates",4,IF(F56="Sometimes Demonstrates",3,IF(F56="Improvement Needed",2,0)))</f>
        <v>0</v>
      </c>
      <c r="F56" s="345" t="s">
        <v>54</v>
      </c>
      <c r="G56" s="355"/>
      <c r="H56" s="321">
        <f>IF(J56="Consistently Demonstrates",4,IF(J56="Sometimes Demonstrates",3,IF(J56="Improvement Needed",2,0)))</f>
        <v>0</v>
      </c>
      <c r="I56" s="275"/>
      <c r="J56" s="325" t="s">
        <v>54</v>
      </c>
      <c r="K56" s="139"/>
      <c r="L56" s="275"/>
      <c r="M56" s="324"/>
      <c r="N56" s="26"/>
      <c r="O56" s="324"/>
      <c r="P56" s="26"/>
    </row>
    <row r="57" spans="1:54" s="274" customFormat="1" ht="15.95" customHeight="1">
      <c r="A57" s="10"/>
      <c r="B57" s="362"/>
      <c r="C57" s="241" t="s">
        <v>194</v>
      </c>
      <c r="D57" s="241" t="s">
        <v>194</v>
      </c>
      <c r="E57" s="322"/>
      <c r="F57" s="350"/>
      <c r="G57" s="310"/>
      <c r="H57" s="322"/>
      <c r="I57" s="275"/>
      <c r="J57" s="324"/>
      <c r="K57" s="139"/>
      <c r="L57" s="275"/>
      <c r="M57" s="324"/>
      <c r="N57" s="26"/>
      <c r="O57" s="324"/>
      <c r="P57" s="26"/>
    </row>
    <row r="58" spans="1:54" s="274" customFormat="1" ht="15.95" customHeight="1">
      <c r="A58" s="10"/>
      <c r="B58" s="362"/>
      <c r="C58" s="241"/>
      <c r="D58" s="39"/>
      <c r="E58" s="322"/>
      <c r="F58" s="328"/>
      <c r="G58" s="310"/>
      <c r="H58" s="322"/>
      <c r="I58" s="275"/>
      <c r="J58" s="324"/>
      <c r="K58" s="139"/>
      <c r="L58" s="275"/>
      <c r="M58" s="324"/>
      <c r="N58" s="26"/>
      <c r="O58" s="324"/>
      <c r="P58" s="26"/>
    </row>
    <row r="59" spans="1:54" s="274" customFormat="1" ht="20.100000000000001" customHeight="1">
      <c r="A59" s="10"/>
      <c r="B59" s="103"/>
      <c r="C59" s="241"/>
      <c r="D59" s="40"/>
      <c r="E59" s="281"/>
      <c r="F59" s="92"/>
      <c r="G59" s="310"/>
      <c r="H59" s="281"/>
      <c r="I59" s="275"/>
      <c r="J59" s="51"/>
      <c r="K59" s="139"/>
      <c r="L59" s="275"/>
      <c r="M59" s="324"/>
      <c r="N59" s="26"/>
      <c r="O59" s="324"/>
      <c r="P59" s="26"/>
    </row>
    <row r="60" spans="1:54" s="274" customFormat="1" ht="24" customHeight="1">
      <c r="A60" s="10"/>
      <c r="B60" s="371">
        <f>SUM(E61:E62)</f>
        <v>0</v>
      </c>
      <c r="C60" s="212" t="s">
        <v>96</v>
      </c>
      <c r="D60" s="212" t="s">
        <v>96</v>
      </c>
      <c r="E60" s="191"/>
      <c r="F60" s="203"/>
      <c r="G60" s="310"/>
      <c r="H60" s="191"/>
      <c r="I60" s="192"/>
      <c r="J60" s="193"/>
      <c r="K60" s="321">
        <f>IF(M55="Consistently Demonstrates",4,IF(M55="Sometimes Demonstrates",3,IF(M55="Improvement Needed",2,0)))</f>
        <v>0</v>
      </c>
      <c r="L60" s="192"/>
      <c r="M60" s="324"/>
      <c r="N60" s="26"/>
      <c r="O60" s="324"/>
      <c r="P60" s="26"/>
    </row>
    <row r="61" spans="1:54" s="274" customFormat="1" ht="31.5" customHeight="1">
      <c r="A61" s="10"/>
      <c r="B61" s="362"/>
      <c r="C61" s="241" t="s">
        <v>359</v>
      </c>
      <c r="D61" s="241" t="s">
        <v>406</v>
      </c>
      <c r="E61" s="321">
        <f>IF(F61="Consistently Demonstrates",4,IF(F61="Sometimes Demonstrates",3,IF(F61="Improvement Needed",2,0)))</f>
        <v>0</v>
      </c>
      <c r="F61" s="345" t="s">
        <v>54</v>
      </c>
      <c r="G61" s="310"/>
      <c r="H61" s="321">
        <f>IF(J61="Consistently Demonstrates",4,IF(J61="Sometimes Demonstrates",3,IF(J61="Improvement Needed",2,0)))</f>
        <v>0</v>
      </c>
      <c r="I61" s="275"/>
      <c r="J61" s="325" t="s">
        <v>54</v>
      </c>
      <c r="K61" s="322"/>
      <c r="L61" s="275"/>
      <c r="M61" s="324"/>
      <c r="N61" s="26"/>
      <c r="O61" s="324"/>
      <c r="P61" s="26"/>
    </row>
    <row r="62" spans="1:54" s="274" customFormat="1" ht="33" customHeight="1">
      <c r="A62" s="10"/>
      <c r="B62" s="362"/>
      <c r="C62" s="241" t="s">
        <v>360</v>
      </c>
      <c r="D62" s="241" t="s">
        <v>360</v>
      </c>
      <c r="E62" s="322"/>
      <c r="F62" s="328"/>
      <c r="G62" s="310"/>
      <c r="H62" s="322"/>
      <c r="I62" s="275"/>
      <c r="J62" s="324"/>
      <c r="K62" s="322"/>
      <c r="L62" s="275"/>
      <c r="M62" s="324"/>
      <c r="N62" s="26"/>
      <c r="O62" s="324"/>
      <c r="P62" s="26"/>
    </row>
    <row r="63" spans="1:54" s="274" customFormat="1" ht="15.95" customHeight="1">
      <c r="A63" s="10"/>
      <c r="B63" s="293"/>
      <c r="C63" s="241"/>
      <c r="D63" s="241" t="s">
        <v>361</v>
      </c>
      <c r="E63" s="281"/>
      <c r="F63" s="275"/>
      <c r="G63" s="310"/>
      <c r="H63" s="281"/>
      <c r="I63" s="275"/>
      <c r="J63" s="283"/>
      <c r="K63" s="281"/>
      <c r="L63" s="275"/>
      <c r="M63" s="324"/>
      <c r="N63" s="26"/>
      <c r="O63" s="324"/>
      <c r="P63" s="26"/>
    </row>
    <row r="64" spans="1:54" s="274" customFormat="1" ht="15.95" customHeight="1">
      <c r="A64" s="10"/>
      <c r="B64" s="293"/>
      <c r="C64" s="241" t="s">
        <v>361</v>
      </c>
      <c r="E64" s="204"/>
      <c r="F64" s="92"/>
      <c r="G64" s="310"/>
      <c r="H64" s="204"/>
      <c r="I64" s="92"/>
      <c r="J64" s="51"/>
      <c r="K64" s="140"/>
      <c r="L64" s="92"/>
      <c r="M64" s="324"/>
      <c r="N64" s="278"/>
      <c r="O64" s="324"/>
      <c r="P64" s="278"/>
    </row>
    <row r="65" spans="1:16" s="274" customFormat="1" ht="24" customHeight="1">
      <c r="A65" s="10"/>
      <c r="B65" s="371">
        <f>SUM(E66:E68)</f>
        <v>0</v>
      </c>
      <c r="C65" s="241"/>
      <c r="D65" s="212" t="s">
        <v>99</v>
      </c>
      <c r="E65" s="191"/>
      <c r="F65" s="203"/>
      <c r="G65" s="310"/>
      <c r="H65" s="191"/>
      <c r="I65" s="192"/>
      <c r="J65" s="193"/>
      <c r="K65" s="139"/>
      <c r="L65" s="192"/>
      <c r="M65" s="324"/>
      <c r="N65" s="26"/>
      <c r="O65" s="324"/>
      <c r="P65" s="26"/>
    </row>
    <row r="66" spans="1:16" s="274" customFormat="1" ht="15.95" customHeight="1">
      <c r="A66" s="10"/>
      <c r="B66" s="362"/>
      <c r="C66" s="212" t="s">
        <v>99</v>
      </c>
      <c r="D66" s="241" t="s">
        <v>362</v>
      </c>
      <c r="E66" s="359">
        <f>IF(F66="Consistently Demonstrates",4,IF(F66="Sometimes Demonstrates",3,IF(F66="Improvement Needed",2,0)))</f>
        <v>0</v>
      </c>
      <c r="F66" s="345" t="s">
        <v>54</v>
      </c>
      <c r="G66" s="310"/>
      <c r="H66" s="367">
        <f>IF(J66="Consistently Demonstrates",4,IF(J66="Sometimes Demonstrates",3,IF(J66="Improvement Needed",2,0)))</f>
        <v>0</v>
      </c>
      <c r="I66" s="282"/>
      <c r="J66" s="325" t="s">
        <v>54</v>
      </c>
      <c r="K66" s="139"/>
      <c r="L66" s="282"/>
      <c r="M66" s="324"/>
      <c r="N66" s="26"/>
      <c r="O66" s="95"/>
      <c r="P66" s="26"/>
    </row>
    <row r="67" spans="1:16" s="274" customFormat="1" ht="15.95" customHeight="1">
      <c r="A67" s="10"/>
      <c r="B67" s="362"/>
      <c r="C67" s="241" t="s">
        <v>362</v>
      </c>
      <c r="D67" s="241" t="s">
        <v>301</v>
      </c>
      <c r="E67" s="322"/>
      <c r="F67" s="350"/>
      <c r="G67" s="310"/>
      <c r="H67" s="368"/>
      <c r="I67" s="282"/>
      <c r="J67" s="324"/>
      <c r="K67" s="139"/>
      <c r="L67" s="282"/>
      <c r="M67" s="324"/>
      <c r="N67" s="26"/>
      <c r="O67" s="273"/>
      <c r="P67" s="26"/>
    </row>
    <row r="68" spans="1:16" s="274" customFormat="1" ht="15.95" customHeight="1">
      <c r="A68" s="10"/>
      <c r="B68" s="362"/>
      <c r="C68" s="274" t="s">
        <v>301</v>
      </c>
      <c r="D68" s="241" t="s">
        <v>391</v>
      </c>
      <c r="E68" s="360"/>
      <c r="F68" s="328"/>
      <c r="G68" s="310"/>
      <c r="H68" s="368"/>
      <c r="I68" s="282"/>
      <c r="J68" s="324"/>
      <c r="K68" s="139"/>
      <c r="L68" s="282"/>
      <c r="M68" s="324"/>
      <c r="N68" s="26"/>
      <c r="O68" s="273"/>
      <c r="P68" s="26"/>
    </row>
    <row r="69" spans="1:16" s="274" customFormat="1" ht="15.95" customHeight="1">
      <c r="A69" s="10"/>
      <c r="B69" s="56"/>
      <c r="C69" s="196"/>
      <c r="D69" s="196"/>
      <c r="E69" s="296"/>
      <c r="F69" s="213"/>
      <c r="G69" s="57"/>
      <c r="H69" s="281"/>
      <c r="I69" s="275"/>
      <c r="J69" s="95"/>
      <c r="K69" s="139"/>
      <c r="L69" s="275"/>
      <c r="M69" s="95"/>
      <c r="N69" s="26"/>
      <c r="O69" s="94"/>
      <c r="P69" s="26"/>
    </row>
    <row r="70" spans="1:16" s="274" customFormat="1" ht="15.95" customHeight="1">
      <c r="A70" s="10"/>
      <c r="B70" s="58"/>
      <c r="C70" s="278"/>
      <c r="D70" s="40"/>
      <c r="E70" s="281"/>
      <c r="F70" s="275"/>
      <c r="G70" s="214"/>
      <c r="H70" s="281"/>
      <c r="I70" s="275"/>
      <c r="J70" s="284"/>
      <c r="K70" s="139"/>
      <c r="L70" s="275"/>
      <c r="M70" s="273"/>
      <c r="N70" s="26"/>
      <c r="O70" s="363" t="s">
        <v>54</v>
      </c>
      <c r="P70" s="26"/>
    </row>
    <row r="71" spans="1:16" s="274" customFormat="1" ht="15.95" customHeight="1">
      <c r="A71" s="10"/>
      <c r="B71" s="58"/>
      <c r="C71" s="278"/>
      <c r="D71" s="40"/>
      <c r="E71" s="281"/>
      <c r="F71" s="275"/>
      <c r="G71" s="214"/>
      <c r="H71" s="281"/>
      <c r="I71" s="275"/>
      <c r="J71" s="284"/>
      <c r="K71" s="139"/>
      <c r="L71" s="275"/>
      <c r="M71" s="273"/>
      <c r="N71" s="26"/>
      <c r="O71" s="324"/>
      <c r="P71" s="26"/>
    </row>
    <row r="72" spans="1:16" s="13" customFormat="1">
      <c r="A72" s="25"/>
      <c r="B72" s="86"/>
      <c r="C72" s="88"/>
      <c r="D72" s="88"/>
      <c r="E72" s="118"/>
      <c r="F72" s="45"/>
      <c r="G72" s="89"/>
      <c r="H72" s="138"/>
      <c r="I72" s="16"/>
      <c r="J72" s="94"/>
      <c r="K72" s="138"/>
      <c r="L72" s="16"/>
      <c r="M72" s="94"/>
      <c r="N72" s="16"/>
      <c r="O72" s="324"/>
      <c r="P72" s="16"/>
    </row>
    <row r="73" spans="1:16" s="274" customFormat="1" ht="19.5" customHeight="1">
      <c r="A73" s="10"/>
      <c r="B73" s="326" t="s">
        <v>103</v>
      </c>
      <c r="C73" s="327"/>
      <c r="D73" s="328"/>
      <c r="E73" s="120"/>
      <c r="F73" s="92"/>
      <c r="G73" s="184" t="s">
        <v>52</v>
      </c>
      <c r="H73" s="139"/>
      <c r="I73" s="39"/>
      <c r="J73" s="215"/>
      <c r="K73" s="139"/>
      <c r="L73" s="39"/>
      <c r="M73" s="363" t="s">
        <v>54</v>
      </c>
      <c r="N73" s="16"/>
      <c r="O73" s="324"/>
      <c r="P73" s="16"/>
    </row>
    <row r="74" spans="1:16" s="274" customFormat="1" ht="24" customHeight="1">
      <c r="A74" s="10"/>
      <c r="B74" s="361">
        <f>SUM(E75:E77)</f>
        <v>0</v>
      </c>
      <c r="C74" s="186" t="s">
        <v>104</v>
      </c>
      <c r="D74" s="186" t="s">
        <v>104</v>
      </c>
      <c r="E74" s="191"/>
      <c r="F74" s="203"/>
      <c r="G74" s="211"/>
      <c r="H74" s="139"/>
      <c r="I74" s="39"/>
      <c r="J74" s="216"/>
      <c r="K74" s="139"/>
      <c r="L74" s="39"/>
      <c r="M74" s="324"/>
      <c r="N74" s="26"/>
      <c r="O74" s="324"/>
      <c r="P74" s="26"/>
    </row>
    <row r="75" spans="1:16" s="274" customFormat="1" ht="15.95" customHeight="1">
      <c r="A75" s="10"/>
      <c r="B75" s="362"/>
      <c r="C75" s="241" t="s">
        <v>329</v>
      </c>
      <c r="D75" s="241" t="s">
        <v>329</v>
      </c>
      <c r="E75" s="321">
        <f>IF(F75="Consistently Demonstrates",4,IF(F75="Sometimes Demonstrates",3,IF(F75="Improvement Needed",2,0)))</f>
        <v>0</v>
      </c>
      <c r="F75" s="345" t="s">
        <v>54</v>
      </c>
      <c r="G75" s="355"/>
      <c r="H75" s="321">
        <f>IF(J75="Consistently Demonstrates",4,IF(J75="Sometimes Demonstrates",3,IF(J75="Improvement Needed",2,0)))</f>
        <v>0</v>
      </c>
      <c r="I75" s="275"/>
      <c r="J75" s="323" t="s">
        <v>54</v>
      </c>
      <c r="K75" s="139"/>
      <c r="L75" s="275"/>
      <c r="M75" s="324"/>
      <c r="N75" s="26"/>
      <c r="O75" s="324"/>
      <c r="P75" s="26"/>
    </row>
    <row r="76" spans="1:16" s="274" customFormat="1" ht="15.95" customHeight="1">
      <c r="A76" s="10"/>
      <c r="B76" s="362"/>
      <c r="C76" s="241" t="s">
        <v>330</v>
      </c>
      <c r="D76" s="241" t="s">
        <v>330</v>
      </c>
      <c r="E76" s="322"/>
      <c r="F76" s="350"/>
      <c r="G76" s="310"/>
      <c r="H76" s="322"/>
      <c r="I76" s="275"/>
      <c r="J76" s="324"/>
      <c r="K76" s="139"/>
      <c r="L76" s="275"/>
      <c r="M76" s="324"/>
      <c r="N76" s="26"/>
      <c r="O76" s="324"/>
      <c r="P76" s="26"/>
    </row>
    <row r="77" spans="1:16" s="274" customFormat="1" ht="15.95" customHeight="1">
      <c r="A77" s="10"/>
      <c r="B77" s="362"/>
      <c r="C77" s="241"/>
      <c r="D77" s="39"/>
      <c r="E77" s="322"/>
      <c r="F77" s="328"/>
      <c r="G77" s="310"/>
      <c r="H77" s="322"/>
      <c r="I77" s="275"/>
      <c r="J77" s="324"/>
      <c r="K77" s="139"/>
      <c r="L77" s="275"/>
      <c r="M77" s="324"/>
      <c r="N77" s="26"/>
      <c r="O77" s="324"/>
      <c r="P77" s="26"/>
    </row>
    <row r="78" spans="1:16" s="274" customFormat="1" ht="15.95" customHeight="1">
      <c r="A78" s="10"/>
      <c r="B78" s="362"/>
      <c r="C78" s="241"/>
      <c r="D78" s="40"/>
      <c r="E78" s="204"/>
      <c r="F78" s="92"/>
      <c r="G78" s="310"/>
      <c r="H78" s="204"/>
      <c r="I78" s="92"/>
      <c r="J78" s="215"/>
      <c r="K78" s="140"/>
      <c r="L78" s="92"/>
      <c r="M78" s="324"/>
      <c r="N78" s="278"/>
      <c r="O78" s="324"/>
      <c r="P78" s="278"/>
    </row>
    <row r="79" spans="1:16" s="274" customFormat="1" ht="24" customHeight="1">
      <c r="A79" s="10"/>
      <c r="B79" s="361">
        <f>SUM(E80:E83)</f>
        <v>0</v>
      </c>
      <c r="C79" s="186" t="s">
        <v>112</v>
      </c>
      <c r="D79" s="186" t="s">
        <v>112</v>
      </c>
      <c r="E79" s="191"/>
      <c r="F79" s="203"/>
      <c r="G79" s="310"/>
      <c r="H79" s="191"/>
      <c r="I79" s="192"/>
      <c r="J79" s="216"/>
      <c r="K79" s="139"/>
      <c r="L79" s="192"/>
      <c r="M79" s="324"/>
      <c r="N79" s="26"/>
      <c r="O79" s="324"/>
      <c r="P79" s="26"/>
    </row>
    <row r="80" spans="1:16" s="274" customFormat="1" ht="15.95" customHeight="1">
      <c r="A80" s="10"/>
      <c r="B80" s="362"/>
      <c r="C80" s="241" t="s">
        <v>331</v>
      </c>
      <c r="D80" s="241" t="s">
        <v>331</v>
      </c>
      <c r="E80" s="321">
        <f>IF(F80="Consistently Demonstrates",4,IF(F80="Sometimes Demonstrates",3,IF(F80="Improvement Needed",2,0)))</f>
        <v>0</v>
      </c>
      <c r="F80" s="345" t="s">
        <v>54</v>
      </c>
      <c r="G80" s="310"/>
      <c r="H80" s="321">
        <f>IF(J80="Consistently Demonstrates",4,IF(J80="Sometimes Demonstrates",3,IF(J80="Improvement Needed",2,0)))</f>
        <v>0</v>
      </c>
      <c r="I80" s="275"/>
      <c r="J80" s="323" t="s">
        <v>54</v>
      </c>
      <c r="K80" s="321">
        <f>IF(M73="Consistently Demonstrates",4,IF(M73="Sometimes Demonstrates",3,IF(M73="Improvement Needed",2,0)))</f>
        <v>0</v>
      </c>
      <c r="L80" s="275"/>
      <c r="M80" s="324"/>
      <c r="N80" s="26"/>
      <c r="O80" s="324"/>
      <c r="P80" s="26"/>
    </row>
    <row r="81" spans="1:16" s="274" customFormat="1" ht="15.95" customHeight="1">
      <c r="A81" s="10"/>
      <c r="B81" s="362"/>
      <c r="C81" s="241" t="s">
        <v>332</v>
      </c>
      <c r="D81" s="241" t="s">
        <v>332</v>
      </c>
      <c r="E81" s="322"/>
      <c r="F81" s="350"/>
      <c r="G81" s="310"/>
      <c r="H81" s="322"/>
      <c r="I81" s="275"/>
      <c r="J81" s="324"/>
      <c r="K81" s="322"/>
      <c r="L81" s="275"/>
      <c r="M81" s="324"/>
      <c r="N81" s="26"/>
      <c r="O81" s="324"/>
      <c r="P81" s="26"/>
    </row>
    <row r="82" spans="1:16" s="274" customFormat="1" ht="15.95" customHeight="1">
      <c r="A82" s="10"/>
      <c r="B82" s="362"/>
      <c r="C82" s="241"/>
      <c r="D82" s="39"/>
      <c r="E82" s="322"/>
      <c r="F82" s="350"/>
      <c r="G82" s="310"/>
      <c r="H82" s="322"/>
      <c r="I82" s="275"/>
      <c r="J82" s="324"/>
      <c r="K82" s="322"/>
      <c r="L82" s="275"/>
      <c r="M82" s="324"/>
      <c r="N82" s="26"/>
      <c r="O82" s="324"/>
      <c r="P82" s="26"/>
    </row>
    <row r="83" spans="1:16" s="274" customFormat="1" ht="15.95" customHeight="1">
      <c r="A83" s="10"/>
      <c r="B83" s="362"/>
      <c r="C83" s="241"/>
      <c r="D83" s="39"/>
      <c r="E83" s="322"/>
      <c r="F83" s="328"/>
      <c r="G83" s="310"/>
      <c r="H83" s="322"/>
      <c r="I83" s="275"/>
      <c r="J83" s="324"/>
      <c r="K83" s="322"/>
      <c r="L83" s="275"/>
      <c r="M83" s="324"/>
      <c r="N83" s="26"/>
      <c r="O83" s="324"/>
      <c r="P83" s="26"/>
    </row>
    <row r="84" spans="1:16" s="274" customFormat="1" ht="15.95" customHeight="1">
      <c r="A84" s="10"/>
      <c r="B84" s="290"/>
      <c r="C84" s="241"/>
      <c r="D84" s="40"/>
      <c r="E84" s="281"/>
      <c r="F84" s="92"/>
      <c r="G84" s="310"/>
      <c r="H84" s="281"/>
      <c r="I84" s="275"/>
      <c r="J84" s="215"/>
      <c r="K84" s="139"/>
      <c r="L84" s="275"/>
      <c r="M84" s="324"/>
      <c r="N84" s="26"/>
      <c r="O84" s="324"/>
      <c r="P84" s="26"/>
    </row>
    <row r="85" spans="1:16" s="274" customFormat="1" ht="24" customHeight="1">
      <c r="A85" s="10"/>
      <c r="B85" s="104"/>
      <c r="C85" s="186" t="s">
        <v>115</v>
      </c>
      <c r="D85" s="186" t="s">
        <v>115</v>
      </c>
      <c r="E85" s="191"/>
      <c r="F85" s="203"/>
      <c r="G85" s="310"/>
      <c r="H85" s="191"/>
      <c r="I85" s="192"/>
      <c r="J85" s="216"/>
      <c r="K85" s="139"/>
      <c r="L85" s="192"/>
      <c r="M85" s="324"/>
      <c r="N85" s="26"/>
      <c r="O85" s="364"/>
      <c r="P85" s="26"/>
    </row>
    <row r="86" spans="1:16" s="274" customFormat="1" ht="15.95" customHeight="1">
      <c r="A86" s="10"/>
      <c r="B86" s="361">
        <f>SUM(E86:E87)</f>
        <v>0</v>
      </c>
      <c r="C86" s="241" t="s">
        <v>333</v>
      </c>
      <c r="D86" s="241" t="s">
        <v>333</v>
      </c>
      <c r="E86" s="321">
        <f>IF(F86="Consistently Demonstrates",4,IF(F86="Sometimes Demonstrates",3,IF(F86="Improvement Needed",2,0)))</f>
        <v>0</v>
      </c>
      <c r="F86" s="345" t="s">
        <v>54</v>
      </c>
      <c r="G86" s="310"/>
      <c r="H86" s="321">
        <f>IF(J86="Consistently Demonstrates",4,IF(J86="Sometimes Demonstrates",3,IF(J86="Improvement Needed",2,0)))</f>
        <v>0</v>
      </c>
      <c r="I86" s="275"/>
      <c r="J86" s="323" t="s">
        <v>54</v>
      </c>
      <c r="K86" s="139"/>
      <c r="L86" s="275"/>
      <c r="M86" s="324"/>
      <c r="N86" s="26"/>
      <c r="O86" s="99"/>
      <c r="P86" s="26"/>
    </row>
    <row r="87" spans="1:16" s="274" customFormat="1" ht="15.95" customHeight="1">
      <c r="A87" s="10"/>
      <c r="B87" s="362"/>
      <c r="C87" s="241" t="s">
        <v>334</v>
      </c>
      <c r="D87" s="241" t="s">
        <v>334</v>
      </c>
      <c r="E87" s="322"/>
      <c r="F87" s="328"/>
      <c r="G87" s="310"/>
      <c r="H87" s="322"/>
      <c r="I87" s="275"/>
      <c r="J87" s="324"/>
      <c r="K87" s="139"/>
      <c r="L87" s="275"/>
      <c r="M87" s="324"/>
      <c r="N87" s="26"/>
      <c r="O87" s="277" t="s">
        <v>121</v>
      </c>
      <c r="P87" s="26"/>
    </row>
    <row r="88" spans="1:16" s="274" customFormat="1" ht="32.450000000000003" customHeight="1">
      <c r="A88" s="10"/>
      <c r="B88" s="362"/>
      <c r="C88" s="241" t="s">
        <v>335</v>
      </c>
      <c r="D88" s="241" t="s">
        <v>335</v>
      </c>
      <c r="E88" s="204"/>
      <c r="F88" s="92"/>
      <c r="G88" s="310"/>
      <c r="H88" s="204"/>
      <c r="I88" s="92"/>
      <c r="J88" s="215"/>
      <c r="K88" s="140"/>
      <c r="L88" s="92"/>
      <c r="M88" s="324"/>
      <c r="N88" s="278"/>
      <c r="O88" s="356" t="e">
        <f>AVERAGE(M13:M85)</f>
        <v>#DIV/0!</v>
      </c>
      <c r="P88" s="278"/>
    </row>
    <row r="89" spans="1:16" s="274" customFormat="1" ht="33.950000000000003" customHeight="1">
      <c r="A89" s="10"/>
      <c r="B89" s="104"/>
      <c r="C89" s="241"/>
      <c r="D89" s="40"/>
      <c r="E89" s="281"/>
      <c r="F89" s="92"/>
      <c r="G89" s="310"/>
      <c r="H89" s="281"/>
      <c r="I89" s="275"/>
      <c r="J89" s="215"/>
      <c r="K89" s="139"/>
      <c r="L89" s="275"/>
      <c r="M89" s="324"/>
      <c r="N89" s="26"/>
      <c r="O89" s="350"/>
      <c r="P89" s="26"/>
    </row>
    <row r="90" spans="1:16" s="274" customFormat="1" ht="18.95" customHeight="1">
      <c r="A90" s="10"/>
      <c r="B90" s="385">
        <f>SUM(E91:E94)</f>
        <v>0</v>
      </c>
      <c r="C90" s="186" t="s">
        <v>302</v>
      </c>
      <c r="D90" s="186" t="s">
        <v>302</v>
      </c>
      <c r="E90" s="281"/>
      <c r="F90" s="92"/>
      <c r="G90" s="310"/>
      <c r="H90" s="281"/>
      <c r="I90" s="275"/>
      <c r="J90" s="215"/>
      <c r="K90" s="139"/>
      <c r="L90" s="275"/>
      <c r="M90" s="324"/>
      <c r="N90" s="26"/>
      <c r="O90" s="328"/>
      <c r="P90" s="26"/>
    </row>
    <row r="91" spans="1:16" s="274" customFormat="1">
      <c r="A91" s="10"/>
      <c r="B91" s="362"/>
      <c r="C91" s="241" t="s">
        <v>336</v>
      </c>
      <c r="D91" s="241" t="s">
        <v>336</v>
      </c>
      <c r="E91" s="321">
        <f>IF(F91="Consistently Demonstrates",4,IF(F91="Sometimes Demonstrates",3,IF(F91="Improvement Needed",2,0)))</f>
        <v>0</v>
      </c>
      <c r="F91" s="345" t="s">
        <v>54</v>
      </c>
      <c r="G91" s="310"/>
      <c r="H91" s="321">
        <f>IF(J91="Consistently Demonstrates",4,IF(J91="Sometimes Demonstrates",3,IF(J91="Improvement Needed",2,0)))</f>
        <v>0</v>
      </c>
      <c r="I91" s="275"/>
      <c r="J91" s="323" t="s">
        <v>54</v>
      </c>
      <c r="K91" s="139"/>
      <c r="L91" s="275"/>
      <c r="M91" s="324"/>
      <c r="N91" s="26"/>
      <c r="O91" s="278"/>
      <c r="P91" s="26"/>
    </row>
    <row r="92" spans="1:16" s="274" customFormat="1" ht="75" customHeight="1">
      <c r="A92" s="10"/>
      <c r="B92" s="362"/>
      <c r="C92" s="241" t="s">
        <v>337</v>
      </c>
      <c r="D92" s="241" t="s">
        <v>337</v>
      </c>
      <c r="E92" s="322"/>
      <c r="F92" s="350"/>
      <c r="G92" s="310"/>
      <c r="H92" s="322"/>
      <c r="I92" s="275"/>
      <c r="J92" s="324"/>
      <c r="K92" s="139"/>
      <c r="L92" s="275"/>
      <c r="M92" s="324"/>
      <c r="N92" s="26"/>
      <c r="O92" s="278"/>
      <c r="P92" s="26"/>
    </row>
    <row r="93" spans="1:16" s="274" customFormat="1">
      <c r="A93" s="10"/>
      <c r="B93" s="362"/>
      <c r="C93" s="40"/>
      <c r="D93" s="39"/>
      <c r="E93" s="322"/>
      <c r="F93" s="350"/>
      <c r="G93" s="310"/>
      <c r="H93" s="322"/>
      <c r="I93" s="275"/>
      <c r="J93" s="324"/>
      <c r="K93" s="139"/>
      <c r="L93" s="275"/>
      <c r="M93" s="324"/>
      <c r="N93" s="26"/>
      <c r="O93" s="278"/>
      <c r="P93" s="26"/>
    </row>
    <row r="94" spans="1:16" s="274" customFormat="1">
      <c r="A94" s="10"/>
      <c r="B94" s="362"/>
      <c r="C94" s="40"/>
      <c r="D94" s="39"/>
      <c r="E94" s="322"/>
      <c r="F94" s="328"/>
      <c r="G94" s="310"/>
      <c r="H94" s="322"/>
      <c r="I94" s="275"/>
      <c r="J94" s="324"/>
      <c r="K94" s="139"/>
      <c r="L94" s="275"/>
      <c r="M94" s="324"/>
      <c r="N94" s="26"/>
      <c r="O94" s="94"/>
      <c r="P94" s="26"/>
    </row>
    <row r="95" spans="1:16" s="274" customFormat="1" ht="32.1" customHeight="1">
      <c r="A95" s="10"/>
      <c r="B95" s="386"/>
      <c r="C95" s="217"/>
      <c r="D95" s="196"/>
      <c r="E95" s="218"/>
      <c r="F95" s="178"/>
      <c r="G95" s="179"/>
      <c r="H95" s="219"/>
      <c r="I95" s="220"/>
      <c r="J95" s="221"/>
      <c r="K95" s="140"/>
      <c r="L95" s="220"/>
      <c r="M95" s="364"/>
      <c r="N95" s="278"/>
      <c r="O95" s="51"/>
      <c r="P95" s="278"/>
    </row>
    <row r="96" spans="1:16" s="274" customFormat="1" ht="15.95" customHeight="1">
      <c r="A96" s="10"/>
      <c r="B96" s="376"/>
      <c r="C96" s="377"/>
      <c r="D96" s="377"/>
      <c r="E96" s="140"/>
      <c r="F96" s="40"/>
      <c r="G96" s="40"/>
      <c r="H96" s="140"/>
      <c r="I96" s="40"/>
      <c r="J96" s="98"/>
      <c r="K96" s="121"/>
      <c r="L96" s="278"/>
      <c r="M96" s="99"/>
      <c r="O96" s="51"/>
    </row>
    <row r="97" spans="1:16" s="274" customFormat="1" ht="19.5" customHeight="1">
      <c r="A97" s="10"/>
      <c r="B97" s="373" t="s">
        <v>121</v>
      </c>
      <c r="C97" s="327"/>
      <c r="D97" s="328"/>
      <c r="E97" s="121"/>
      <c r="F97" s="278"/>
      <c r="G97" s="278"/>
      <c r="H97" s="121"/>
      <c r="I97" s="278"/>
      <c r="J97" s="277" t="s">
        <v>121</v>
      </c>
      <c r="K97" s="121"/>
      <c r="L97" s="278"/>
      <c r="M97" s="277" t="s">
        <v>121</v>
      </c>
      <c r="N97" s="278"/>
      <c r="O97" s="283" t="s">
        <v>127</v>
      </c>
      <c r="P97" s="278"/>
    </row>
    <row r="98" spans="1:16" s="274" customFormat="1" ht="15.95" customHeight="1">
      <c r="A98" s="10"/>
      <c r="B98" s="356">
        <f>AVERAGE(E13:E95)</f>
        <v>0</v>
      </c>
      <c r="C98" s="66"/>
      <c r="D98" s="351" t="s">
        <v>122</v>
      </c>
      <c r="E98" s="121"/>
      <c r="F98" s="278"/>
      <c r="G98" s="278"/>
      <c r="H98" s="121"/>
      <c r="I98" s="278"/>
      <c r="J98" s="356">
        <f>AVERAGE(H13:H95)</f>
        <v>0</v>
      </c>
      <c r="K98" s="121"/>
      <c r="L98" s="278"/>
      <c r="M98" s="356">
        <f>AVERAGE(K13:K95)</f>
        <v>0</v>
      </c>
      <c r="N98" s="278"/>
      <c r="O98" s="283"/>
      <c r="P98" s="278"/>
    </row>
    <row r="99" spans="1:16" s="274" customFormat="1" ht="15.95" customHeight="1">
      <c r="A99" s="10"/>
      <c r="B99" s="350"/>
      <c r="C99" s="66"/>
      <c r="D99" s="350"/>
      <c r="E99" s="121"/>
      <c r="F99" s="278"/>
      <c r="G99" s="278"/>
      <c r="H99" s="121"/>
      <c r="I99" s="278"/>
      <c r="J99" s="350"/>
      <c r="K99" s="121"/>
      <c r="L99" s="278"/>
      <c r="M99" s="350"/>
      <c r="N99" s="93"/>
      <c r="O99" s="283"/>
      <c r="P99" s="93"/>
    </row>
    <row r="100" spans="1:16" s="274" customFormat="1" ht="15.95" customHeight="1">
      <c r="A100" s="10"/>
      <c r="B100" s="328"/>
      <c r="C100" s="66"/>
      <c r="D100" s="350"/>
      <c r="E100" s="121"/>
      <c r="F100" s="278"/>
      <c r="G100" s="278"/>
      <c r="H100" s="121"/>
      <c r="I100" s="278"/>
      <c r="J100" s="328"/>
      <c r="K100" s="121"/>
      <c r="L100" s="278"/>
      <c r="M100" s="328"/>
      <c r="N100" s="278"/>
      <c r="O100" s="283"/>
      <c r="P100" s="278"/>
    </row>
    <row r="101" spans="1:16" s="274" customFormat="1" ht="15.95" customHeight="1">
      <c r="A101" s="10"/>
      <c r="B101" s="67"/>
      <c r="C101" s="66"/>
      <c r="D101" s="328"/>
      <c r="E101" s="121"/>
      <c r="F101" s="278"/>
      <c r="G101" s="278"/>
      <c r="H101" s="121"/>
      <c r="I101" s="278"/>
      <c r="J101" s="278"/>
      <c r="K101" s="121"/>
      <c r="L101" s="278"/>
      <c r="M101" s="278"/>
      <c r="N101" s="278"/>
      <c r="O101" s="283" t="s">
        <v>127</v>
      </c>
      <c r="P101" s="278"/>
    </row>
    <row r="102" spans="1:16" s="274" customFormat="1" ht="15.95" customHeight="1">
      <c r="B102" s="32"/>
      <c r="C102" s="278"/>
      <c r="D102" s="33"/>
      <c r="E102" s="121"/>
      <c r="F102" s="278"/>
      <c r="G102" s="278"/>
      <c r="H102" s="121"/>
      <c r="I102" s="278"/>
      <c r="J102" s="278"/>
      <c r="K102" s="121"/>
      <c r="L102" s="278"/>
      <c r="M102" s="278"/>
      <c r="N102" s="278"/>
      <c r="O102" s="100"/>
      <c r="P102" s="278"/>
    </row>
    <row r="103" spans="1:16" s="274" customFormat="1" ht="15.95" customHeight="1">
      <c r="B103" s="101"/>
      <c r="C103" s="278"/>
      <c r="D103" s="33"/>
      <c r="E103" s="121"/>
      <c r="F103" s="278"/>
      <c r="G103" s="278"/>
      <c r="H103" s="121"/>
      <c r="I103" s="278"/>
      <c r="J103" s="278"/>
      <c r="K103" s="121"/>
      <c r="L103" s="278"/>
      <c r="M103" s="278"/>
      <c r="N103" s="278"/>
      <c r="O103" s="98"/>
      <c r="P103" s="278"/>
    </row>
    <row r="104" spans="1:16" s="274" customFormat="1" ht="58.5" customHeight="1">
      <c r="B104" s="86"/>
      <c r="C104" s="88"/>
      <c r="D104" s="88"/>
      <c r="E104" s="118"/>
      <c r="F104" s="45"/>
      <c r="G104" s="89"/>
      <c r="H104" s="138"/>
      <c r="I104" s="16"/>
      <c r="J104" s="94"/>
      <c r="K104" s="138"/>
      <c r="L104" s="16"/>
      <c r="M104" s="94"/>
      <c r="N104" s="14"/>
      <c r="O104" s="253" t="s">
        <v>132</v>
      </c>
      <c r="P104" s="14"/>
    </row>
    <row r="105" spans="1:16" s="274" customFormat="1" ht="19.5" customHeight="1">
      <c r="A105" s="10"/>
      <c r="B105" s="326" t="s">
        <v>123</v>
      </c>
      <c r="C105" s="327"/>
      <c r="D105" s="328"/>
      <c r="E105" s="122"/>
      <c r="F105" s="14"/>
      <c r="G105" s="184" t="s">
        <v>52</v>
      </c>
      <c r="H105" s="140"/>
      <c r="I105" s="40"/>
      <c r="J105" s="51"/>
      <c r="K105" s="140"/>
      <c r="L105" s="40"/>
      <c r="M105" s="51"/>
      <c r="N105" s="14"/>
      <c r="O105" s="71">
        <f>AVERAGE(M97:M101)</f>
        <v>0</v>
      </c>
      <c r="P105" s="14"/>
    </row>
    <row r="106" spans="1:16" s="274" customFormat="1" ht="18" customHeight="1">
      <c r="A106" s="10"/>
      <c r="B106" s="30"/>
      <c r="C106" s="34"/>
      <c r="D106" s="186" t="s">
        <v>124</v>
      </c>
      <c r="E106" s="121"/>
      <c r="F106" s="40"/>
      <c r="G106" s="346"/>
      <c r="H106" s="140"/>
      <c r="I106" s="40"/>
      <c r="J106" s="51"/>
      <c r="K106" s="140"/>
      <c r="L106" s="40"/>
      <c r="M106" s="51"/>
      <c r="N106" s="278"/>
      <c r="O106" s="18"/>
      <c r="P106" s="278"/>
    </row>
    <row r="107" spans="1:16" s="274" customFormat="1" ht="18" customHeight="1">
      <c r="A107" s="10"/>
      <c r="B107" s="70">
        <f>E107</f>
        <v>0</v>
      </c>
      <c r="C107" s="40" t="s">
        <v>363</v>
      </c>
      <c r="D107" s="40" t="s">
        <v>407</v>
      </c>
      <c r="E107" s="107">
        <f>IF(F107="Meets",2,(IF(F107="Does Not Meet Yet",1,0)))</f>
        <v>0</v>
      </c>
      <c r="F107" s="222" t="s">
        <v>127</v>
      </c>
      <c r="G107" s="310"/>
      <c r="H107" s="107">
        <f>IF(J107="Meets",2,(IF(J107="Does Not Meet Yet",1,0)))</f>
        <v>0</v>
      </c>
      <c r="I107" s="35"/>
      <c r="J107" s="283" t="s">
        <v>127</v>
      </c>
      <c r="K107" s="107">
        <f>IF(M107="Meets",2,(IF(M107="Does Not Meet Yet",1,0)))</f>
        <v>0</v>
      </c>
      <c r="L107" s="35"/>
      <c r="M107" s="283" t="s">
        <v>127</v>
      </c>
      <c r="N107" s="26"/>
      <c r="O107" s="1"/>
      <c r="P107" s="26"/>
    </row>
    <row r="108" spans="1:16" s="274" customFormat="1" ht="18" customHeight="1">
      <c r="A108" s="10"/>
      <c r="B108" s="70">
        <f>E108</f>
        <v>0</v>
      </c>
      <c r="C108" s="40" t="s">
        <v>364</v>
      </c>
      <c r="D108" s="40" t="s">
        <v>408</v>
      </c>
      <c r="E108" s="107">
        <f>IF(F108="Meets",2,(IF(F108="Does Not Meet Yet",1,0)))</f>
        <v>0</v>
      </c>
      <c r="F108" s="222" t="s">
        <v>127</v>
      </c>
      <c r="G108" s="310"/>
      <c r="H108" s="107">
        <f>IF(J108="Meets",2,(IF(J108="Does Not Meet Yet",1,0)))</f>
        <v>0</v>
      </c>
      <c r="I108" s="35"/>
      <c r="J108" s="283" t="s">
        <v>127</v>
      </c>
      <c r="K108" s="107">
        <f>IF(M108="Meets",2,(IF(M108="Does Not Meet Yet",1,0)))</f>
        <v>0</v>
      </c>
      <c r="L108" s="35"/>
      <c r="M108" s="283" t="s">
        <v>127</v>
      </c>
      <c r="N108" s="26"/>
      <c r="O108" s="1"/>
      <c r="P108" s="26"/>
    </row>
    <row r="109" spans="1:16" s="274" customFormat="1">
      <c r="A109" s="10"/>
      <c r="B109" s="69"/>
      <c r="C109" s="278"/>
      <c r="D109" s="278"/>
      <c r="E109" s="121"/>
      <c r="F109" s="222"/>
      <c r="G109" s="310"/>
      <c r="H109" s="121"/>
      <c r="I109" s="278"/>
      <c r="J109" s="283"/>
      <c r="K109" s="121"/>
      <c r="L109" s="278"/>
      <c r="M109" s="283"/>
      <c r="N109" s="278"/>
      <c r="P109" s="278"/>
    </row>
    <row r="110" spans="1:16" s="274" customFormat="1">
      <c r="A110" s="10"/>
      <c r="B110" s="248"/>
      <c r="C110" s="249"/>
      <c r="D110" s="249"/>
      <c r="E110" s="121"/>
      <c r="F110" s="222"/>
      <c r="G110" s="310"/>
      <c r="H110" s="121"/>
      <c r="I110" s="278"/>
      <c r="J110" s="283"/>
      <c r="K110" s="121"/>
      <c r="L110" s="278"/>
      <c r="M110" s="283"/>
      <c r="N110" s="278"/>
      <c r="P110" s="278"/>
    </row>
    <row r="111" spans="1:16" s="274" customFormat="1" ht="18" customHeight="1">
      <c r="A111" s="10"/>
      <c r="B111" s="69"/>
      <c r="C111" s="13"/>
      <c r="D111" s="186" t="s">
        <v>128</v>
      </c>
      <c r="E111" s="121"/>
      <c r="F111" s="222"/>
      <c r="G111" s="310"/>
      <c r="H111" s="121"/>
      <c r="I111" s="278"/>
      <c r="J111" s="283"/>
      <c r="K111" s="121"/>
      <c r="L111" s="278"/>
      <c r="M111" s="283"/>
      <c r="N111" s="278"/>
      <c r="P111" s="278"/>
    </row>
    <row r="112" spans="1:16" s="274" customFormat="1" ht="18" customHeight="1">
      <c r="A112" s="10"/>
      <c r="B112" s="70">
        <f>E112</f>
        <v>0</v>
      </c>
      <c r="C112" s="40" t="s">
        <v>365</v>
      </c>
      <c r="D112" s="40" t="s">
        <v>365</v>
      </c>
      <c r="E112" s="107">
        <f>IF(F112="Meets",2,(IF(F112="Does Not Meet Yet",1,0)))</f>
        <v>0</v>
      </c>
      <c r="F112" s="222" t="s">
        <v>127</v>
      </c>
      <c r="G112" s="310"/>
      <c r="H112" s="107">
        <f>IF(J112="Meets",2,(IF(J112="Does Not Meet Yet",1,0)))</f>
        <v>0</v>
      </c>
      <c r="I112" s="35"/>
      <c r="J112" s="283" t="s">
        <v>127</v>
      </c>
      <c r="K112" s="107">
        <f>IF(M112="Meets",2,(IF(M112="Does Not Meet Yet",1,0)))</f>
        <v>0</v>
      </c>
      <c r="L112" s="35"/>
      <c r="M112" s="283" t="s">
        <v>127</v>
      </c>
      <c r="N112" s="26"/>
      <c r="P112" s="26"/>
    </row>
    <row r="113" spans="1:59" s="274" customFormat="1" ht="18" customHeight="1">
      <c r="A113" s="10"/>
      <c r="B113" s="70">
        <f>E113</f>
        <v>0</v>
      </c>
      <c r="C113" s="40" t="s">
        <v>367</v>
      </c>
      <c r="D113" s="40" t="s">
        <v>366</v>
      </c>
      <c r="E113" s="107">
        <f>IF(F113="Meets",2,(IF(F113="Does Not Meet Yet",1,0)))</f>
        <v>0</v>
      </c>
      <c r="F113" s="222" t="s">
        <v>127</v>
      </c>
      <c r="G113" s="310"/>
      <c r="H113" s="107">
        <f>IF(J113="Meets",2,(IF(J113="Does Not Meet Yet",1,0)))</f>
        <v>0</v>
      </c>
      <c r="I113" s="35"/>
      <c r="J113" s="283" t="s">
        <v>127</v>
      </c>
      <c r="K113" s="107">
        <f>IF(M113="Meets",2,(IF(M113="Does Not Meet Yet",1,0)))</f>
        <v>0</v>
      </c>
      <c r="L113" s="35"/>
      <c r="M113" s="283" t="s">
        <v>127</v>
      </c>
      <c r="N113" s="26"/>
      <c r="P113" s="26"/>
    </row>
    <row r="114" spans="1:59" s="274" customFormat="1" ht="18" customHeight="1">
      <c r="A114" s="10"/>
      <c r="B114" s="70">
        <f>E114</f>
        <v>0</v>
      </c>
      <c r="C114" s="40" t="s">
        <v>366</v>
      </c>
      <c r="D114" s="40" t="s">
        <v>367</v>
      </c>
      <c r="E114" s="107">
        <f>IF(F114="Meets",2,(IF(F114="Does Not Meet Yet",1,0)))</f>
        <v>0</v>
      </c>
      <c r="F114" s="222" t="s">
        <v>127</v>
      </c>
      <c r="G114" s="310"/>
      <c r="H114" s="107">
        <f>IF(J114="Meets",2,(IF(J114="Does Not Meet Yet",1,0)))</f>
        <v>0</v>
      </c>
      <c r="I114" s="35"/>
      <c r="J114" s="283" t="s">
        <v>127</v>
      </c>
      <c r="K114" s="107">
        <f>IF(M114="Meets",2,(IF(M114="Does Not Meet Yet",1,0)))</f>
        <v>0</v>
      </c>
      <c r="L114" s="35"/>
      <c r="M114" s="283" t="s">
        <v>127</v>
      </c>
      <c r="N114" s="26"/>
      <c r="P114" s="26"/>
    </row>
    <row r="115" spans="1:59" s="274" customFormat="1" ht="18" customHeight="1">
      <c r="A115" s="10"/>
      <c r="B115" s="70">
        <f>E115</f>
        <v>0</v>
      </c>
      <c r="C115" s="40" t="s">
        <v>367</v>
      </c>
      <c r="D115" s="40" t="s">
        <v>409</v>
      </c>
      <c r="E115" s="107">
        <f>IF(F115="Meets",2,(IF(F115="Does Not Meet Yet",1,0)))</f>
        <v>0</v>
      </c>
      <c r="F115" s="222" t="s">
        <v>127</v>
      </c>
      <c r="G115" s="310"/>
      <c r="H115" s="107">
        <f>IF(J115="Meets",2,(IF(J115="Does Not Meet Yet",1,0)))</f>
        <v>0</v>
      </c>
      <c r="I115" s="35"/>
      <c r="J115" s="283" t="s">
        <v>127</v>
      </c>
      <c r="K115" s="107">
        <f>IF(M115="Meets",2,(IF(M115="Does Not Meet Yet",1,0)))</f>
        <v>0</v>
      </c>
      <c r="L115" s="35"/>
      <c r="M115" s="283" t="s">
        <v>127</v>
      </c>
      <c r="N115" s="26"/>
      <c r="P115" s="26"/>
    </row>
    <row r="116" spans="1:59" s="274" customFormat="1" ht="18" customHeight="1">
      <c r="A116" s="10"/>
      <c r="B116" s="70">
        <f>E116</f>
        <v>0</v>
      </c>
      <c r="C116" s="40" t="s">
        <v>368</v>
      </c>
      <c r="D116" s="40" t="s">
        <v>368</v>
      </c>
      <c r="E116" s="107">
        <f>IF(F116="Meets",2,(IF(F116="Does Not Meet Yet",1,0)))</f>
        <v>0</v>
      </c>
      <c r="F116" s="222" t="s">
        <v>127</v>
      </c>
      <c r="G116" s="310"/>
      <c r="H116" s="107">
        <f>IF(J116="Meets",2,(IF(J116="Does Not Meet Yet",1,0)))</f>
        <v>0</v>
      </c>
      <c r="I116" s="35"/>
      <c r="J116" s="283" t="s">
        <v>127</v>
      </c>
      <c r="K116" s="107">
        <f>IF(M116="Meets",2,(IF(M116="Does Not Meet Yet",1,0)))</f>
        <v>0</v>
      </c>
      <c r="L116" s="35"/>
      <c r="M116" s="283" t="s">
        <v>127</v>
      </c>
      <c r="N116" s="26"/>
      <c r="P116" s="26"/>
    </row>
    <row r="117" spans="1:59" s="274" customFormat="1" ht="18" customHeight="1">
      <c r="A117" s="10"/>
      <c r="B117" s="68"/>
      <c r="C117" s="47"/>
      <c r="D117" s="47"/>
      <c r="E117" s="123"/>
      <c r="F117" s="31"/>
      <c r="G117" s="347"/>
      <c r="H117" s="141"/>
      <c r="I117" s="52"/>
      <c r="J117" s="100"/>
      <c r="K117" s="141"/>
      <c r="L117" s="52"/>
      <c r="M117" s="100"/>
      <c r="N117" s="26"/>
      <c r="P117" s="26"/>
    </row>
    <row r="118" spans="1:59" s="274" customFormat="1" ht="15.95" customHeight="1">
      <c r="A118" s="10"/>
      <c r="B118" s="373"/>
      <c r="C118" s="327"/>
      <c r="D118" s="328"/>
      <c r="E118" s="140"/>
      <c r="F118" s="40"/>
      <c r="G118" s="40"/>
      <c r="H118" s="140"/>
      <c r="I118" s="40"/>
      <c r="J118" s="98"/>
      <c r="K118" s="121"/>
      <c r="L118" s="278"/>
      <c r="M118" s="98"/>
      <c r="N118" s="1"/>
      <c r="P118" s="1"/>
    </row>
    <row r="119" spans="1:59" s="274" customFormat="1" ht="58.5" customHeight="1">
      <c r="A119" s="10"/>
      <c r="B119" s="394" t="s">
        <v>169</v>
      </c>
      <c r="C119" s="327"/>
      <c r="D119" s="328"/>
      <c r="E119" s="124"/>
      <c r="H119" s="142"/>
      <c r="I119" s="26"/>
      <c r="J119" s="253" t="s">
        <v>169</v>
      </c>
      <c r="K119" s="142"/>
      <c r="L119" s="26"/>
      <c r="M119" s="253" t="s">
        <v>169</v>
      </c>
      <c r="N119" s="26"/>
      <c r="O119" s="2"/>
      <c r="P119" s="26"/>
    </row>
    <row r="120" spans="1:59" s="274" customFormat="1" ht="44.1" customHeight="1">
      <c r="A120" s="10"/>
      <c r="B120" s="71">
        <f>AVERAGE(E107:E116)</f>
        <v>0</v>
      </c>
      <c r="C120" s="66"/>
      <c r="D120" s="223" t="s">
        <v>133</v>
      </c>
      <c r="E120" s="124"/>
      <c r="H120" s="121"/>
      <c r="I120" s="278"/>
      <c r="J120" s="71">
        <f>AVERAGE(H107:H116)</f>
        <v>0</v>
      </c>
      <c r="K120" s="121"/>
      <c r="L120" s="278"/>
      <c r="M120" s="71">
        <f>AVERAGE(K107:K116)</f>
        <v>0</v>
      </c>
      <c r="N120" s="278"/>
      <c r="P120" s="278"/>
    </row>
    <row r="121" spans="1:59" s="274" customFormat="1">
      <c r="A121" s="1"/>
      <c r="B121" s="18"/>
      <c r="C121" s="18"/>
      <c r="D121" s="18"/>
      <c r="E121" s="125"/>
      <c r="H121" s="124"/>
      <c r="I121" s="18"/>
      <c r="J121" s="18"/>
      <c r="K121" s="124"/>
      <c r="L121" s="18"/>
      <c r="M121" s="18"/>
      <c r="N121" s="1"/>
      <c r="P121" s="1"/>
      <c r="Q121" s="1"/>
      <c r="R121" s="1"/>
      <c r="S121" s="1"/>
      <c r="T121" s="1"/>
      <c r="U121" s="1"/>
    </row>
    <row r="122" spans="1:59" s="274" customFormat="1">
      <c r="A122" s="1"/>
      <c r="B122" s="1"/>
      <c r="C122" s="1"/>
      <c r="D122" s="1"/>
      <c r="E122" s="124"/>
      <c r="H122" s="124"/>
      <c r="I122" s="1"/>
      <c r="J122" s="1"/>
      <c r="K122" s="124"/>
      <c r="L122" s="1"/>
      <c r="M122" s="1"/>
      <c r="N122" s="1"/>
      <c r="O122" s="17"/>
      <c r="P122" s="1"/>
      <c r="Q122" s="1"/>
      <c r="R122" s="1"/>
      <c r="S122" s="1"/>
      <c r="T122" s="1"/>
      <c r="U122" s="1"/>
    </row>
    <row r="123" spans="1:59">
      <c r="A123" s="1"/>
      <c r="B123" s="1"/>
      <c r="C123" s="1"/>
      <c r="D123" s="1"/>
      <c r="E123" s="124"/>
      <c r="F123" s="1"/>
      <c r="G123" s="1"/>
      <c r="H123" s="124"/>
      <c r="I123" s="1"/>
      <c r="J123" s="1"/>
      <c r="K123" s="124"/>
      <c r="L123" s="1"/>
      <c r="M123" s="1"/>
      <c r="N123" s="1"/>
      <c r="P123" s="1"/>
      <c r="Q123" s="1"/>
      <c r="R123" s="1"/>
      <c r="S123" s="1"/>
      <c r="T123" s="1"/>
      <c r="U123" s="1"/>
      <c r="BC123" s="274"/>
      <c r="BD123" s="274"/>
      <c r="BE123" s="274"/>
      <c r="BF123" s="274"/>
      <c r="BG123" s="274"/>
    </row>
    <row r="124" spans="1:59">
      <c r="B124" s="1"/>
      <c r="C124" s="1"/>
      <c r="D124" s="274"/>
      <c r="E124" s="126"/>
      <c r="F124" s="274"/>
      <c r="G124" s="19"/>
      <c r="H124" s="143"/>
      <c r="I124" s="19"/>
      <c r="K124" s="143"/>
      <c r="L124" s="19"/>
      <c r="N124" s="19"/>
      <c r="P124" s="19"/>
      <c r="BC124" s="274"/>
      <c r="BD124" s="274"/>
      <c r="BE124" s="274"/>
      <c r="BF124" s="274"/>
      <c r="BG124" s="274"/>
    </row>
    <row r="125" spans="1:59">
      <c r="B125" s="1"/>
      <c r="C125" s="1"/>
      <c r="D125" s="274"/>
      <c r="E125" s="126"/>
      <c r="F125" s="274"/>
      <c r="G125" s="19"/>
      <c r="H125" s="143"/>
      <c r="I125" s="19"/>
      <c r="K125" s="143"/>
      <c r="L125" s="19"/>
      <c r="N125" s="19"/>
      <c r="P125" s="19"/>
      <c r="BC125" s="274"/>
      <c r="BD125" s="274"/>
      <c r="BE125" s="274"/>
      <c r="BF125" s="274"/>
      <c r="BG125" s="274"/>
    </row>
    <row r="126" spans="1:59" hidden="1">
      <c r="B126" s="1"/>
      <c r="C126" s="1"/>
      <c r="D126" s="274"/>
      <c r="E126" s="126"/>
      <c r="F126" s="12" t="s">
        <v>134</v>
      </c>
      <c r="G126" s="19"/>
      <c r="H126" s="143"/>
      <c r="I126" s="19"/>
      <c r="K126" s="143"/>
      <c r="L126" s="19"/>
      <c r="N126" s="19"/>
      <c r="P126" s="19"/>
      <c r="BC126" s="274"/>
      <c r="BD126" s="274"/>
      <c r="BE126" s="274"/>
      <c r="BF126" s="274"/>
      <c r="BG126" s="274"/>
    </row>
    <row r="127" spans="1:59" ht="16.5" hidden="1" customHeight="1">
      <c r="B127" s="1"/>
      <c r="C127" s="1"/>
      <c r="D127" s="274"/>
      <c r="E127" s="126"/>
      <c r="F127" s="22" t="s">
        <v>54</v>
      </c>
      <c r="G127" s="19"/>
      <c r="H127" s="143"/>
      <c r="I127" s="19"/>
      <c r="K127" s="143"/>
      <c r="L127" s="19"/>
      <c r="N127" s="19"/>
      <c r="P127" s="19"/>
      <c r="BC127" s="274"/>
      <c r="BD127" s="274"/>
      <c r="BE127" s="274"/>
      <c r="BF127" s="274"/>
      <c r="BG127" s="274"/>
    </row>
    <row r="128" spans="1:59" hidden="1">
      <c r="B128" s="1"/>
      <c r="C128" s="1"/>
      <c r="D128" s="274"/>
      <c r="E128" s="126"/>
      <c r="F128" s="12" t="s">
        <v>36</v>
      </c>
      <c r="G128" s="19"/>
      <c r="H128" s="143"/>
      <c r="I128" s="19"/>
      <c r="K128" s="143"/>
      <c r="L128" s="19"/>
      <c r="N128" s="19"/>
      <c r="P128" s="19"/>
      <c r="BC128" s="274"/>
      <c r="BD128" s="274"/>
      <c r="BE128" s="274"/>
      <c r="BF128" s="274"/>
      <c r="BG128" s="274"/>
    </row>
    <row r="129" spans="1:59" hidden="1">
      <c r="B129" s="1"/>
      <c r="C129" s="1"/>
      <c r="D129" s="274"/>
      <c r="E129" s="126"/>
      <c r="F129" s="12" t="s">
        <v>39</v>
      </c>
      <c r="G129" s="19"/>
      <c r="H129" s="143"/>
      <c r="I129" s="19"/>
      <c r="K129" s="143"/>
      <c r="L129" s="19"/>
      <c r="N129" s="19"/>
      <c r="P129" s="19"/>
      <c r="BC129" s="274"/>
      <c r="BD129" s="274"/>
      <c r="BE129" s="274"/>
      <c r="BF129" s="274"/>
      <c r="BG129" s="274"/>
    </row>
    <row r="130" spans="1:59" hidden="1">
      <c r="B130" s="1"/>
      <c r="C130" s="1"/>
      <c r="D130" s="274"/>
      <c r="E130" s="126"/>
      <c r="F130" s="12" t="s">
        <v>41</v>
      </c>
      <c r="G130" s="19"/>
      <c r="H130" s="143"/>
      <c r="I130" s="19"/>
      <c r="K130" s="143"/>
      <c r="L130" s="19"/>
      <c r="N130" s="19"/>
      <c r="P130" s="19"/>
      <c r="BC130" s="274"/>
      <c r="BD130" s="274"/>
      <c r="BE130" s="274"/>
      <c r="BF130" s="274"/>
      <c r="BG130" s="274"/>
    </row>
    <row r="131" spans="1:59" hidden="1">
      <c r="B131" s="1"/>
      <c r="C131" s="1"/>
      <c r="D131" s="274"/>
      <c r="E131" s="126"/>
      <c r="F131" s="12" t="s">
        <v>43</v>
      </c>
      <c r="G131" s="19"/>
      <c r="H131" s="143"/>
      <c r="I131" s="19"/>
      <c r="K131" s="143"/>
      <c r="L131" s="19"/>
      <c r="N131" s="19"/>
      <c r="P131" s="19"/>
      <c r="BC131" s="274"/>
      <c r="BD131" s="274"/>
      <c r="BE131" s="274"/>
      <c r="BF131" s="274"/>
      <c r="BG131" s="274"/>
    </row>
    <row r="132" spans="1:59">
      <c r="B132" s="1"/>
      <c r="C132" s="1"/>
      <c r="D132" s="274"/>
      <c r="E132" s="126"/>
      <c r="F132" s="274"/>
      <c r="G132" s="19"/>
      <c r="H132" s="143"/>
      <c r="I132" s="19"/>
      <c r="K132" s="143"/>
      <c r="L132" s="19"/>
      <c r="N132" s="19"/>
      <c r="P132" s="19"/>
      <c r="BC132" s="274"/>
      <c r="BD132" s="274"/>
      <c r="BE132" s="274"/>
      <c r="BF132" s="274"/>
      <c r="BG132" s="274"/>
    </row>
    <row r="133" spans="1:59">
      <c r="B133" s="1"/>
      <c r="C133" s="1"/>
      <c r="D133" s="274"/>
      <c r="E133" s="126"/>
      <c r="F133" s="274"/>
      <c r="G133" s="19"/>
      <c r="H133" s="143"/>
      <c r="I133" s="19"/>
      <c r="K133" s="143"/>
      <c r="L133" s="19"/>
      <c r="N133" s="19"/>
      <c r="P133" s="19"/>
      <c r="BC133" s="274"/>
      <c r="BD133" s="274"/>
      <c r="BE133" s="274"/>
      <c r="BF133" s="274"/>
      <c r="BG133" s="274"/>
    </row>
    <row r="134" spans="1:59">
      <c r="A134" s="2"/>
      <c r="B134" s="20"/>
      <c r="C134" s="20"/>
      <c r="D134" s="2"/>
      <c r="E134" s="127"/>
      <c r="F134" s="2"/>
      <c r="G134" s="3"/>
      <c r="H134" s="131"/>
      <c r="I134" s="3"/>
      <c r="J134" s="2"/>
      <c r="K134" s="131"/>
      <c r="L134" s="3"/>
      <c r="M134" s="2"/>
      <c r="N134" s="3"/>
      <c r="P134" s="3"/>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row>
    <row r="135" spans="1:59" s="274" customFormat="1">
      <c r="E135" s="126"/>
      <c r="G135" s="19"/>
      <c r="H135" s="143"/>
      <c r="I135" s="19"/>
      <c r="K135" s="143"/>
      <c r="L135" s="19"/>
      <c r="N135" s="19"/>
      <c r="P135" s="19"/>
    </row>
    <row r="136" spans="1:59" s="274" customFormat="1">
      <c r="E136" s="126"/>
      <c r="G136" s="19"/>
      <c r="H136" s="143"/>
      <c r="I136" s="19"/>
      <c r="K136" s="143"/>
      <c r="L136" s="19"/>
      <c r="N136" s="19"/>
      <c r="P136" s="19"/>
    </row>
    <row r="137" spans="1:59" hidden="1" outlineLevel="1">
      <c r="A137" s="17"/>
      <c r="B137" s="18"/>
      <c r="C137" s="18"/>
      <c r="D137" s="17"/>
      <c r="E137" s="128"/>
      <c r="F137" s="12" t="s">
        <v>134</v>
      </c>
      <c r="G137" s="21"/>
      <c r="H137" s="144"/>
      <c r="I137" s="21"/>
      <c r="J137" s="17"/>
      <c r="K137" s="144"/>
      <c r="L137" s="21"/>
      <c r="M137" s="17"/>
      <c r="N137" s="21"/>
      <c r="P137" s="21"/>
      <c r="Q137" s="17"/>
      <c r="R137" s="17"/>
      <c r="S137" s="17"/>
      <c r="T137" s="17"/>
      <c r="U137" s="17"/>
      <c r="V137" s="17"/>
      <c r="W137" s="17"/>
      <c r="X137" s="17"/>
      <c r="Y137" s="17"/>
      <c r="Z137" s="17"/>
      <c r="AA137" s="17"/>
      <c r="AB137" s="17"/>
      <c r="AC137" s="17"/>
      <c r="AD137" s="17"/>
      <c r="AE137" s="17"/>
      <c r="AF137" s="17"/>
      <c r="AG137" s="17"/>
      <c r="AH137" s="17"/>
      <c r="AI137" s="17"/>
      <c r="AJ137" s="17"/>
      <c r="AK137" s="17"/>
      <c r="AL137" s="17"/>
      <c r="AM137" s="17"/>
      <c r="AN137" s="17"/>
      <c r="AO137" s="17"/>
      <c r="AP137" s="17"/>
      <c r="AQ137" s="17"/>
      <c r="AR137" s="17"/>
      <c r="AS137" s="17"/>
      <c r="AT137" s="17"/>
      <c r="AU137" s="17"/>
      <c r="AV137" s="17"/>
      <c r="AW137" s="17"/>
      <c r="AX137" s="17"/>
      <c r="AY137" s="17"/>
      <c r="AZ137" s="17"/>
      <c r="BA137" s="17"/>
      <c r="BB137" s="17"/>
      <c r="BC137" s="17"/>
      <c r="BD137" s="17"/>
      <c r="BE137" s="17"/>
      <c r="BF137" s="17"/>
      <c r="BG137" s="17"/>
    </row>
    <row r="138" spans="1:59" ht="16.5" hidden="1" customHeight="1" outlineLevel="1">
      <c r="B138" s="1"/>
      <c r="C138" s="1"/>
      <c r="D138" s="274"/>
      <c r="E138" s="129"/>
      <c r="F138" s="22" t="s">
        <v>135</v>
      </c>
      <c r="G138" s="23"/>
      <c r="H138" s="145"/>
      <c r="I138" s="23"/>
      <c r="K138" s="145"/>
      <c r="L138" s="23"/>
      <c r="N138" s="23"/>
      <c r="P138" s="23"/>
      <c r="BC138" s="274"/>
      <c r="BD138" s="274"/>
      <c r="BE138" s="274"/>
      <c r="BF138" s="274"/>
      <c r="BG138" s="274"/>
    </row>
    <row r="139" spans="1:59" hidden="1" outlineLevel="1">
      <c r="B139" s="1"/>
      <c r="C139" s="1"/>
      <c r="D139" s="274"/>
      <c r="E139" s="129"/>
      <c r="F139" s="12" t="s">
        <v>127</v>
      </c>
      <c r="G139" s="23"/>
      <c r="H139" s="145"/>
      <c r="I139" s="23"/>
      <c r="K139" s="145"/>
      <c r="L139" s="23"/>
      <c r="N139" s="23"/>
      <c r="P139" s="23"/>
      <c r="BC139" s="274"/>
      <c r="BD139" s="274"/>
      <c r="BE139" s="274"/>
      <c r="BF139" s="274"/>
      <c r="BG139" s="274"/>
    </row>
    <row r="140" spans="1:59" hidden="1" outlineLevel="1">
      <c r="B140" s="1"/>
      <c r="C140" s="1"/>
      <c r="D140" s="274"/>
      <c r="E140" s="129"/>
      <c r="F140" s="12" t="s">
        <v>136</v>
      </c>
      <c r="G140" s="23"/>
      <c r="H140" s="145"/>
      <c r="I140" s="23"/>
      <c r="K140" s="145"/>
      <c r="L140" s="23"/>
      <c r="N140" s="23"/>
      <c r="P140" s="23"/>
      <c r="BC140" s="274"/>
      <c r="BD140" s="274"/>
      <c r="BE140" s="274"/>
      <c r="BF140" s="274"/>
      <c r="BG140" s="274"/>
    </row>
    <row r="141" spans="1:59" hidden="1" outlineLevel="1">
      <c r="B141" s="1"/>
      <c r="C141" s="1"/>
      <c r="D141" s="274"/>
      <c r="E141" s="129"/>
      <c r="F141" s="12" t="s">
        <v>137</v>
      </c>
      <c r="G141" s="23"/>
      <c r="H141" s="145"/>
      <c r="I141" s="23"/>
      <c r="K141" s="145"/>
      <c r="L141" s="23"/>
      <c r="N141" s="23"/>
      <c r="P141" s="23"/>
      <c r="BC141" s="274"/>
      <c r="BD141" s="274"/>
      <c r="BE141" s="274"/>
      <c r="BF141" s="274"/>
      <c r="BG141" s="274"/>
    </row>
    <row r="142" spans="1:59" hidden="1" outlineLevel="1">
      <c r="B142" s="1"/>
      <c r="C142" s="1"/>
      <c r="D142" s="274"/>
      <c r="E142" s="129"/>
      <c r="F142" s="12"/>
      <c r="G142" s="23"/>
      <c r="H142" s="145"/>
      <c r="I142" s="23"/>
      <c r="K142" s="145"/>
      <c r="L142" s="23"/>
      <c r="N142" s="23"/>
      <c r="P142" s="23"/>
      <c r="BC142" s="274"/>
      <c r="BD142" s="274"/>
      <c r="BE142" s="274"/>
      <c r="BF142" s="274"/>
      <c r="BG142" s="274"/>
    </row>
    <row r="143" spans="1:59" s="274" customFormat="1" collapsed="1">
      <c r="B143" s="1"/>
      <c r="C143" s="1"/>
      <c r="E143" s="126"/>
      <c r="F143" s="17"/>
      <c r="G143" s="19"/>
      <c r="H143" s="143"/>
      <c r="I143" s="19"/>
      <c r="K143" s="143"/>
      <c r="L143" s="19"/>
      <c r="N143" s="19"/>
      <c r="P143" s="19"/>
    </row>
    <row r="144" spans="1:59" s="274" customFormat="1">
      <c r="E144" s="126"/>
      <c r="G144" s="19"/>
      <c r="H144" s="143"/>
      <c r="I144" s="19"/>
      <c r="K144" s="143"/>
      <c r="L144" s="19"/>
      <c r="N144" s="19"/>
      <c r="P144" s="19"/>
    </row>
    <row r="145" spans="5:16" s="274" customFormat="1">
      <c r="E145" s="126"/>
      <c r="G145" s="19"/>
      <c r="H145" s="143"/>
      <c r="I145" s="19"/>
      <c r="K145" s="143"/>
      <c r="L145" s="19"/>
      <c r="N145" s="19"/>
      <c r="P145" s="19"/>
    </row>
    <row r="146" spans="5:16" s="274" customFormat="1">
      <c r="E146" s="126"/>
      <c r="G146" s="19"/>
      <c r="H146" s="143"/>
      <c r="I146" s="19"/>
      <c r="K146" s="143"/>
      <c r="L146" s="19"/>
      <c r="N146" s="19"/>
      <c r="P146" s="19"/>
    </row>
    <row r="147" spans="5:16" s="274" customFormat="1">
      <c r="E147" s="126"/>
      <c r="G147" s="19"/>
      <c r="H147" s="143"/>
      <c r="I147" s="19"/>
      <c r="K147" s="143"/>
      <c r="L147" s="19"/>
      <c r="N147" s="19"/>
      <c r="P147" s="19"/>
    </row>
    <row r="148" spans="5:16" s="274" customFormat="1">
      <c r="E148" s="126"/>
      <c r="G148" s="19"/>
      <c r="H148" s="143"/>
      <c r="I148" s="19"/>
      <c r="K148" s="143"/>
      <c r="L148" s="19"/>
      <c r="N148" s="19"/>
      <c r="P148" s="19"/>
    </row>
    <row r="149" spans="5:16" s="274" customFormat="1">
      <c r="E149" s="126"/>
      <c r="G149" s="19"/>
      <c r="H149" s="143"/>
      <c r="I149" s="19"/>
      <c r="K149" s="143"/>
      <c r="L149" s="19"/>
      <c r="N149" s="19"/>
      <c r="P149" s="19"/>
    </row>
    <row r="150" spans="5:16" s="274" customFormat="1">
      <c r="E150" s="126"/>
      <c r="G150" s="19"/>
      <c r="H150" s="143"/>
      <c r="I150" s="19"/>
      <c r="K150" s="143"/>
      <c r="L150" s="19"/>
      <c r="N150" s="19"/>
      <c r="P150" s="19"/>
    </row>
    <row r="151" spans="5:16" s="274" customFormat="1">
      <c r="E151" s="126"/>
      <c r="G151" s="19"/>
      <c r="H151" s="143"/>
      <c r="I151" s="19"/>
      <c r="K151" s="143"/>
      <c r="L151" s="19"/>
      <c r="N151" s="19"/>
      <c r="P151" s="19"/>
    </row>
    <row r="152" spans="5:16" s="274" customFormat="1">
      <c r="E152" s="126"/>
      <c r="G152" s="19"/>
      <c r="H152" s="143"/>
      <c r="I152" s="19"/>
      <c r="K152" s="143"/>
      <c r="L152" s="19"/>
      <c r="N152" s="19"/>
      <c r="P152" s="19"/>
    </row>
    <row r="153" spans="5:16" s="274" customFormat="1">
      <c r="E153" s="126"/>
      <c r="G153" s="19"/>
      <c r="H153" s="143"/>
      <c r="I153" s="19"/>
      <c r="K153" s="143"/>
      <c r="L153" s="19"/>
      <c r="N153" s="19"/>
      <c r="P153" s="19"/>
    </row>
  </sheetData>
  <mergeCells count="101">
    <mergeCell ref="B119:D119"/>
    <mergeCell ref="J86:J87"/>
    <mergeCell ref="O36:O48"/>
    <mergeCell ref="F80:F83"/>
    <mergeCell ref="E56:E58"/>
    <mergeCell ref="J21:J23"/>
    <mergeCell ref="B118:D118"/>
    <mergeCell ref="H36:H39"/>
    <mergeCell ref="M73:M95"/>
    <mergeCell ref="E36:E39"/>
    <mergeCell ref="J26:J29"/>
    <mergeCell ref="E61:E62"/>
    <mergeCell ref="K20:K22"/>
    <mergeCell ref="B97:D97"/>
    <mergeCell ref="O54:O65"/>
    <mergeCell ref="J98:J100"/>
    <mergeCell ref="B65:B68"/>
    <mergeCell ref="H56:H58"/>
    <mergeCell ref="H91:H94"/>
    <mergeCell ref="B60:B62"/>
    <mergeCell ref="J3:M3"/>
    <mergeCell ref="H13:H17"/>
    <mergeCell ref="J80:J83"/>
    <mergeCell ref="E66:E68"/>
    <mergeCell ref="J56:J58"/>
    <mergeCell ref="E75:E77"/>
    <mergeCell ref="F26:F29"/>
    <mergeCell ref="H46:H49"/>
    <mergeCell ref="E86:E87"/>
    <mergeCell ref="E46:E49"/>
    <mergeCell ref="M13:M29"/>
    <mergeCell ref="H86:H87"/>
    <mergeCell ref="G56:G68"/>
    <mergeCell ref="J61:J62"/>
    <mergeCell ref="H42:H43"/>
    <mergeCell ref="J42:J43"/>
    <mergeCell ref="F75:F77"/>
    <mergeCell ref="H66:H68"/>
    <mergeCell ref="J14:J18"/>
    <mergeCell ref="J6:M6"/>
    <mergeCell ref="G106:G117"/>
    <mergeCell ref="F36:F39"/>
    <mergeCell ref="O70:O85"/>
    <mergeCell ref="F91:F94"/>
    <mergeCell ref="E21:E23"/>
    <mergeCell ref="E80:E83"/>
    <mergeCell ref="B35:B39"/>
    <mergeCell ref="G75:G94"/>
    <mergeCell ref="O13:O30"/>
    <mergeCell ref="F61:F62"/>
    <mergeCell ref="H20:H22"/>
    <mergeCell ref="B25:B29"/>
    <mergeCell ref="K60:K62"/>
    <mergeCell ref="E14:E18"/>
    <mergeCell ref="H80:H83"/>
    <mergeCell ref="O88:O90"/>
    <mergeCell ref="B55:B58"/>
    <mergeCell ref="E91:E94"/>
    <mergeCell ref="F56:F58"/>
    <mergeCell ref="H75:H77"/>
    <mergeCell ref="E42:E43"/>
    <mergeCell ref="B41:B43"/>
    <mergeCell ref="B79:B83"/>
    <mergeCell ref="J91:J94"/>
    <mergeCell ref="J4:M4"/>
    <mergeCell ref="F66:F68"/>
    <mergeCell ref="B98:B100"/>
    <mergeCell ref="B96:D96"/>
    <mergeCell ref="J46:J49"/>
    <mergeCell ref="B105:D105"/>
    <mergeCell ref="G14:G29"/>
    <mergeCell ref="B73:D73"/>
    <mergeCell ref="B74:B78"/>
    <mergeCell ref="B90:B95"/>
    <mergeCell ref="D5:D8"/>
    <mergeCell ref="M98:M100"/>
    <mergeCell ref="B19:B24"/>
    <mergeCell ref="B5:B8"/>
    <mergeCell ref="B86:B88"/>
    <mergeCell ref="B12:D12"/>
    <mergeCell ref="B13:B18"/>
    <mergeCell ref="B45:B49"/>
    <mergeCell ref="J5:M5"/>
    <mergeCell ref="K40:K43"/>
    <mergeCell ref="F46:F49"/>
    <mergeCell ref="M55:M68"/>
    <mergeCell ref="G36:G49"/>
    <mergeCell ref="B54:D54"/>
    <mergeCell ref="E26:E29"/>
    <mergeCell ref="D98:D101"/>
    <mergeCell ref="F21:F23"/>
    <mergeCell ref="K80:K83"/>
    <mergeCell ref="H25:H28"/>
    <mergeCell ref="F86:F87"/>
    <mergeCell ref="J66:J68"/>
    <mergeCell ref="J75:J77"/>
    <mergeCell ref="M35:M49"/>
    <mergeCell ref="F14:F18"/>
    <mergeCell ref="J36:J39"/>
    <mergeCell ref="H61:H62"/>
    <mergeCell ref="F42:F43"/>
  </mergeCells>
  <dataValidations count="5">
    <dataValidation type="list" allowBlank="1" showInputMessage="1" showErrorMessage="1" sqref="M31 M70:M71 M96 M118 O32 O67:O68 O86 O103" xr:uid="{00000000-0002-0000-0B00-000000000000}">
      <formula1>"Consistently Demonstrates, Sometimes Demonstrates, Improvement Needed, Have not Started"</formula1>
    </dataValidation>
    <dataValidation type="list" allowBlank="1" showInputMessage="1" showErrorMessage="1" sqref="F107:F108 F112:F117 J107:J108 J112:J117 M107:M108 M112:M117" xr:uid="{00000000-0002-0000-0B00-000001000000}">
      <formula1>$F$139:$F$141</formula1>
    </dataValidation>
    <dataValidation type="list" allowBlank="1" showInputMessage="1" showErrorMessage="1" sqref="F14:F18 F21:F23 F26:F29 F36:F39 F42:F43 F46:F49 F56:F58 F61:F62 F66:F68 F75:F77 F80:F83 F86:F87 F91:F94 J14:J18 J21:J23 J26:J29 J36:J39 J42:J43 J46:J49 J56:J58 J61:J62 J66:J68 J75:J77 J80:J83 J86:J87 J91:J94 M13:M29 M35:M49 M55:M68 M73:M95" xr:uid="{00000000-0002-0000-0B00-000002000000}">
      <formula1>$F$127:$F$131</formula1>
    </dataValidation>
    <dataValidation type="list" allowBlank="1" showInputMessage="1" showErrorMessage="1" sqref="O13:O30 O36:O48 O54:O65 O70:O85" xr:uid="{00000000-0002-0000-0B00-000003000000}">
      <formula1>$F$115:$F$119</formula1>
    </dataValidation>
    <dataValidation type="list" allowBlank="1" showInputMessage="1" showErrorMessage="1" sqref="O97:O98 O101:O102" xr:uid="{00000000-0002-0000-0B00-000004000000}">
      <formula1>$F$124:$F$126</formula1>
    </dataValidation>
  </dataValidations>
  <pageMargins left="0.7" right="0.7" top="0.75" bottom="0.75" header="0.3" footer="0.3"/>
  <pageSetup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Readiness Reflection Overview</vt:lpstr>
      <vt:lpstr>Reflection Summary Slide</vt:lpstr>
      <vt:lpstr>OPTNL Goal Tracking Sheet</vt:lpstr>
      <vt:lpstr>Reflection - To Consultant</vt:lpstr>
      <vt:lpstr>Reflection - To Sr. Consultant</vt:lpstr>
      <vt:lpstr>Reflection - To Principal</vt:lpstr>
      <vt:lpstr>Reflection - To Sr. Principal</vt:lpstr>
      <vt:lpstr>Reflection - To Sr. Del Princ</vt:lpstr>
      <vt:lpstr>Reflection - To Director</vt:lpstr>
      <vt:lpstr>Reflection - To Del Director</vt:lpstr>
      <vt:lpstr>Reflection - To Sr. Director</vt:lpstr>
      <vt:lpstr>Reflection - To Sr. Del Dir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Aly Wallach</dc:creator>
  <cp:lastModifiedBy>Saxena, Madhurima (GE Vernova, consultant)</cp:lastModifiedBy>
  <dcterms:created xsi:type="dcterms:W3CDTF">2021-05-11T22:16:12Z</dcterms:created>
  <dcterms:modified xsi:type="dcterms:W3CDTF">2026-05-29T01:19:04Z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0x0101002D5D2E345480E74CBA032E619C0F4637</vt:lpwstr>
  </property>
</Properties>
</file>