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att\wyatt37\Comp\LG_edge_detect\king\"/>
    </mc:Choice>
  </mc:AlternateContent>
  <xr:revisionPtr revIDLastSave="0" documentId="13_ncr:1_{9E1A4D77-47B4-47DA-9E45-6579ED03178F}" xr6:coauthVersionLast="36" xr6:coauthVersionMax="36" xr10:uidLastSave="{00000000-0000-0000-0000-000000000000}"/>
  <bookViews>
    <workbookView xWindow="0" yWindow="600" windowWidth="28800" windowHeight="12165" xr2:uid="{41C0266C-5E4F-4F7A-9C39-9AD341AB3735}"/>
  </bookViews>
  <sheets>
    <sheet name="Sheet1" sheetId="1" r:id="rId1"/>
  </sheets>
  <definedNames>
    <definedName name="_xlnm._FilterDatabase" localSheetId="0" hidden="1">Sheet1!$S$1:$T$1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H9" i="1"/>
  <c r="H15" i="1"/>
  <c r="H21" i="1"/>
  <c r="H28" i="1"/>
  <c r="H31" i="1"/>
  <c r="H34" i="1"/>
  <c r="H36" i="1"/>
  <c r="H38" i="1"/>
  <c r="H3" i="1"/>
  <c r="H2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  <c r="G2" i="1" s="1"/>
  <c r="T2" i="1"/>
  <c r="Q2" i="1"/>
  <c r="M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6" i="1"/>
  <c r="F37" i="1"/>
  <c r="F38" i="1"/>
  <c r="F39" i="1"/>
  <c r="F34" i="1"/>
  <c r="F35" i="1"/>
  <c r="F3" i="1"/>
</calcChain>
</file>

<file path=xl/sharedStrings.xml><?xml version="1.0" encoding="utf-8"?>
<sst xmlns="http://schemas.openxmlformats.org/spreadsheetml/2006/main" count="232" uniqueCount="63">
  <si>
    <t>model_0</t>
  </si>
  <si>
    <t>04.22.1684</t>
  </si>
  <si>
    <t>04.22.1750</t>
  </si>
  <si>
    <t>04.22.1778</t>
  </si>
  <si>
    <t>04.22.1666</t>
  </si>
  <si>
    <t>04.22.1442</t>
  </si>
  <si>
    <t>04.22.1656</t>
  </si>
  <si>
    <t>model_1</t>
  </si>
  <si>
    <t>04.16.3345</t>
  </si>
  <si>
    <t>04.16.3569</t>
  </si>
  <si>
    <t>04.16.2641</t>
  </si>
  <si>
    <t>04.16.3571</t>
  </si>
  <si>
    <t>04.16.3553</t>
  </si>
  <si>
    <t>04.16.3439</t>
  </si>
  <si>
    <t>model_2</t>
  </si>
  <si>
    <t>04.33.1149</t>
  </si>
  <si>
    <t>04.33.1171</t>
  </si>
  <si>
    <t>04.33.1185</t>
  </si>
  <si>
    <t>04.33.1261</t>
  </si>
  <si>
    <t>04.33.1125</t>
  </si>
  <si>
    <t>04.33.1095</t>
  </si>
  <si>
    <t>model_3</t>
  </si>
  <si>
    <t>05.15.2114</t>
  </si>
  <si>
    <t>05.15.2092</t>
  </si>
  <si>
    <t>05.15.2122</t>
  </si>
  <si>
    <t>05.15.2138</t>
  </si>
  <si>
    <t>05.15.2090</t>
  </si>
  <si>
    <t>05.15.2120</t>
  </si>
  <si>
    <t>05.15.3104</t>
  </si>
  <si>
    <t>model_4</t>
  </si>
  <si>
    <t>03.11.1149</t>
  </si>
  <si>
    <t>03.11.1167</t>
  </si>
  <si>
    <t>03.11.1141</t>
  </si>
  <si>
    <t>model_5</t>
  </si>
  <si>
    <t>04.82.1684</t>
  </si>
  <si>
    <t>04.82.1778</t>
  </si>
  <si>
    <t>04.82.1730</t>
  </si>
  <si>
    <t>model_7</t>
  </si>
  <si>
    <t>05.66.3237</t>
  </si>
  <si>
    <t>05.66.3571</t>
  </si>
  <si>
    <t>model_8</t>
  </si>
  <si>
    <t>04.73.2237</t>
  </si>
  <si>
    <t>04.73.2571</t>
  </si>
  <si>
    <t>model_6</t>
  </si>
  <si>
    <t>10.10.1000</t>
  </si>
  <si>
    <t>8.5.3</t>
  </si>
  <si>
    <t>04.22.1478</t>
  </si>
  <si>
    <t>04.22.1608</t>
  </si>
  <si>
    <t>04.22.1448</t>
  </si>
  <si>
    <t>10.22.1770</t>
  </si>
  <si>
    <t>10.22.1780</t>
  </si>
  <si>
    <t>04.22.1772</t>
  </si>
  <si>
    <t>04.22.1170</t>
  </si>
  <si>
    <t>04.73.2569</t>
  </si>
  <si>
    <t>04.73.2577</t>
  </si>
  <si>
    <t>model</t>
    <phoneticPr fontId="2" type="noConversion"/>
  </si>
  <si>
    <t>fwver</t>
    <phoneticPr fontId="2" type="noConversion"/>
  </si>
  <si>
    <t>train</t>
    <phoneticPr fontId="2" type="noConversion"/>
  </si>
  <si>
    <t>test</t>
    <phoneticPr fontId="2" type="noConversion"/>
  </si>
  <si>
    <t>p_count</t>
    <phoneticPr fontId="2" type="noConversion"/>
  </si>
  <si>
    <t>model_nm</t>
    <phoneticPr fontId="2" type="noConversion"/>
  </si>
  <si>
    <t>fwver
p_count</t>
    <phoneticPr fontId="2" type="noConversion"/>
  </si>
  <si>
    <t>model
p_count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</si>
</sst>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1" fontId="3" fillId="0" borderId="0" xfId="1" applyFont="1" applyAlignment="1">
      <alignment horizontal="center" vertical="center"/>
    </xf>
    <xf numFmtId="41" fontId="4" fillId="0" borderId="0" xfId="1" applyFont="1">
      <alignment vertical="center"/>
    </xf>
    <xf numFmtId="41" fontId="3" fillId="2" borderId="0" xfId="1" applyFont="1" applyFill="1" applyAlignment="1">
      <alignment horizontal="center" vertical="center"/>
    </xf>
    <xf numFmtId="41" fontId="5" fillId="0" borderId="0" xfId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1" fontId="3" fillId="3" borderId="0" xfId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1" fontId="3" fillId="3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Border="1" applyAlignment="1">
      <alignment horizontal="center" vertical="center"/>
    </xf>
    <xf numFmtId="41" fontId="3" fillId="0" borderId="5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1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1" fontId="3" fillId="0" borderId="9" xfId="1" applyFont="1" applyBorder="1" applyAlignment="1">
      <alignment horizontal="center" vertical="center"/>
    </xf>
    <xf numFmtId="41" fontId="3" fillId="0" borderId="10" xfId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1" fontId="3" fillId="3" borderId="4" xfId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1" fontId="3" fillId="2" borderId="9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BEA2-2615-4AE3-9A77-7434D74E69D1}">
  <dimension ref="B1:V49"/>
  <sheetViews>
    <sheetView tabSelected="1" topLeftCell="A22" zoomScaleNormal="100" workbookViewId="0">
      <selection activeCell="H43" sqref="H43"/>
    </sheetView>
  </sheetViews>
  <sheetFormatPr defaultRowHeight="16.5" x14ac:dyDescent="0.3"/>
  <cols>
    <col min="2" max="2" width="3.25" style="1" bestFit="1" customWidth="1"/>
    <col min="3" max="3" width="7.75" style="1" bestFit="1" customWidth="1"/>
    <col min="4" max="4" width="9.25" style="1" bestFit="1" customWidth="1"/>
    <col min="5" max="6" width="10.5" style="3" bestFit="1" customWidth="1"/>
    <col min="7" max="8" width="9.625" style="3" customWidth="1"/>
    <col min="9" max="9" width="8.5" style="1" customWidth="1"/>
    <col min="10" max="10" width="3.25" style="1" bestFit="1" customWidth="1"/>
    <col min="11" max="11" width="7.75" style="1" bestFit="1" customWidth="1"/>
    <col min="12" max="12" width="9.25" style="1" bestFit="1" customWidth="1"/>
    <col min="13" max="13" width="10.5" style="3" bestFit="1" customWidth="1"/>
    <col min="14" max="14" width="9.625" style="4" bestFit="1" customWidth="1"/>
    <col min="16" max="16" width="9" style="1"/>
    <col min="17" max="17" width="9" style="3"/>
    <col min="18" max="19" width="9" style="1"/>
    <col min="20" max="20" width="9" style="3"/>
  </cols>
  <sheetData>
    <row r="1" spans="2:22" ht="27" x14ac:dyDescent="0.3">
      <c r="B1" s="9"/>
      <c r="C1" s="9" t="s">
        <v>55</v>
      </c>
      <c r="D1" s="9" t="s">
        <v>56</v>
      </c>
      <c r="E1" s="10" t="s">
        <v>57</v>
      </c>
      <c r="F1" s="10" t="s">
        <v>58</v>
      </c>
      <c r="G1" s="11" t="s">
        <v>61</v>
      </c>
      <c r="H1" s="11" t="s">
        <v>62</v>
      </c>
      <c r="K1" s="1" t="s">
        <v>55</v>
      </c>
      <c r="L1" s="1" t="s">
        <v>56</v>
      </c>
      <c r="M1" s="3" t="s">
        <v>58</v>
      </c>
      <c r="N1" s="3" t="s">
        <v>57</v>
      </c>
      <c r="P1" s="1" t="s">
        <v>56</v>
      </c>
      <c r="Q1" s="3" t="s">
        <v>59</v>
      </c>
      <c r="S1" s="1" t="s">
        <v>60</v>
      </c>
      <c r="T1" s="3" t="s">
        <v>59</v>
      </c>
    </row>
    <row r="2" spans="2:22" ht="17.25" thickBot="1" x14ac:dyDescent="0.35">
      <c r="B2" s="16"/>
      <c r="C2" s="16">
        <v>9</v>
      </c>
      <c r="D2" s="16"/>
      <c r="E2" s="17">
        <f>SUM(E3:E39)</f>
        <v>16554663</v>
      </c>
      <c r="F2" s="17">
        <f>SUM(V2:V43)</f>
        <v>16525769</v>
      </c>
      <c r="G2" s="17">
        <f>SUM(G3:G44)</f>
        <v>8830</v>
      </c>
      <c r="H2" s="17">
        <f>SUM(H3:H44)</f>
        <v>5643</v>
      </c>
      <c r="M2" s="3">
        <f>SUM(M3:M44)</f>
        <v>16532648</v>
      </c>
      <c r="N2" s="3"/>
      <c r="Q2" s="3">
        <f>SUM(Q3:Q44)</f>
        <v>8830</v>
      </c>
      <c r="T2" s="3">
        <f>SUM(T3:T44)</f>
        <v>5643</v>
      </c>
    </row>
    <row r="3" spans="2:22" x14ac:dyDescent="0.3">
      <c r="B3" s="18">
        <v>1</v>
      </c>
      <c r="C3" s="19" t="s">
        <v>0</v>
      </c>
      <c r="D3" s="19" t="s">
        <v>1</v>
      </c>
      <c r="E3" s="20">
        <v>5554</v>
      </c>
      <c r="F3" s="20">
        <f>VLOOKUP(D3,$L:$M,2,0)</f>
        <v>4967</v>
      </c>
      <c r="G3" s="20">
        <f>VLOOKUP(D3,$P:$Q,2,0)</f>
        <v>28</v>
      </c>
      <c r="H3" s="21">
        <f>VLOOKUP(C3,$S:$T,2,0)</f>
        <v>1637</v>
      </c>
      <c r="J3" s="1">
        <v>1</v>
      </c>
      <c r="K3" s="1" t="s">
        <v>0</v>
      </c>
      <c r="L3" s="1" t="s">
        <v>1</v>
      </c>
      <c r="M3" s="3">
        <v>4967</v>
      </c>
      <c r="N3" s="3">
        <f>VLOOKUP(L3,$D:$E,2,0)</f>
        <v>5554</v>
      </c>
      <c r="P3" s="1" t="s">
        <v>18</v>
      </c>
      <c r="Q3" s="3">
        <v>1739</v>
      </c>
      <c r="S3" s="1" t="s">
        <v>14</v>
      </c>
      <c r="T3" s="3">
        <v>1744</v>
      </c>
      <c r="V3">
        <v>4967</v>
      </c>
    </row>
    <row r="4" spans="2:22" x14ac:dyDescent="0.3">
      <c r="B4" s="22">
        <v>2</v>
      </c>
      <c r="C4" s="12" t="s">
        <v>0</v>
      </c>
      <c r="D4" s="12" t="s">
        <v>2</v>
      </c>
      <c r="E4" s="13">
        <v>2874213</v>
      </c>
      <c r="F4" s="13">
        <f>VLOOKUP(D4,$L:$M,2,0)</f>
        <v>2969638</v>
      </c>
      <c r="G4" s="13">
        <f>VLOOKUP(D4,$P:$Q,2,0)</f>
        <v>1630</v>
      </c>
      <c r="H4" s="23"/>
      <c r="J4" s="1">
        <v>2</v>
      </c>
      <c r="K4" s="7" t="s">
        <v>0</v>
      </c>
      <c r="L4" s="7" t="s">
        <v>2</v>
      </c>
      <c r="M4" s="8">
        <v>2969638</v>
      </c>
      <c r="N4" s="8">
        <f>VLOOKUP(L4,$D:$E,2,0)</f>
        <v>2874213</v>
      </c>
      <c r="P4" s="1" t="s">
        <v>2</v>
      </c>
      <c r="Q4" s="3">
        <v>1630</v>
      </c>
      <c r="S4" s="1" t="s">
        <v>0</v>
      </c>
      <c r="T4" s="3">
        <v>1637</v>
      </c>
      <c r="V4">
        <v>2969638</v>
      </c>
    </row>
    <row r="5" spans="2:22" x14ac:dyDescent="0.3">
      <c r="B5" s="22">
        <v>3</v>
      </c>
      <c r="C5" s="12" t="s">
        <v>0</v>
      </c>
      <c r="D5" s="12" t="s">
        <v>3</v>
      </c>
      <c r="E5" s="13">
        <v>1293946</v>
      </c>
      <c r="F5" s="13">
        <f>VLOOKUP(D5,$L:$M,2,0)</f>
        <v>1368279</v>
      </c>
      <c r="G5" s="13">
        <f>VLOOKUP(D5,$P:$Q,2,0)</f>
        <v>1586</v>
      </c>
      <c r="H5" s="23"/>
      <c r="J5" s="1">
        <v>3</v>
      </c>
      <c r="K5" s="7" t="s">
        <v>0</v>
      </c>
      <c r="L5" s="7" t="s">
        <v>3</v>
      </c>
      <c r="M5" s="8">
        <v>1368279</v>
      </c>
      <c r="N5" s="8">
        <f>VLOOKUP(L5,$D:$E,2,0)</f>
        <v>1293946</v>
      </c>
      <c r="P5" s="1" t="s">
        <v>3</v>
      </c>
      <c r="Q5" s="3">
        <v>1586</v>
      </c>
      <c r="S5" s="1" t="s">
        <v>7</v>
      </c>
      <c r="T5" s="3">
        <v>1318</v>
      </c>
      <c r="V5">
        <v>1368279</v>
      </c>
    </row>
    <row r="6" spans="2:22" x14ac:dyDescent="0.3">
      <c r="B6" s="22">
        <v>4</v>
      </c>
      <c r="C6" s="9" t="s">
        <v>0</v>
      </c>
      <c r="D6" s="9" t="s">
        <v>4</v>
      </c>
      <c r="E6" s="10">
        <v>5</v>
      </c>
      <c r="F6" s="10">
        <f>VLOOKUP(D6,$L:$M,2,0)</f>
        <v>43</v>
      </c>
      <c r="G6" s="10">
        <f>VLOOKUP(D6,$P:$Q,2,0)</f>
        <v>0</v>
      </c>
      <c r="H6" s="23"/>
      <c r="J6" s="1">
        <v>4</v>
      </c>
      <c r="K6" s="1" t="s">
        <v>0</v>
      </c>
      <c r="L6" s="2" t="s">
        <v>46</v>
      </c>
      <c r="M6" s="3">
        <v>535</v>
      </c>
      <c r="N6" s="3" t="e">
        <f>VLOOKUP(L6,$D:$E,2,0)</f>
        <v>#N/A</v>
      </c>
      <c r="P6" s="1" t="s">
        <v>12</v>
      </c>
      <c r="Q6" s="3">
        <v>1314</v>
      </c>
      <c r="S6" s="1" t="s">
        <v>21</v>
      </c>
      <c r="T6" s="3">
        <v>720</v>
      </c>
      <c r="V6">
        <v>43</v>
      </c>
    </row>
    <row r="7" spans="2:22" x14ac:dyDescent="0.3">
      <c r="B7" s="22">
        <v>5</v>
      </c>
      <c r="C7" s="9" t="s">
        <v>0</v>
      </c>
      <c r="D7" s="14" t="s">
        <v>5</v>
      </c>
      <c r="E7" s="10">
        <v>2522</v>
      </c>
      <c r="F7" s="32" t="e">
        <f>VLOOKUP(D7,$L:$M,2,0)</f>
        <v>#N/A</v>
      </c>
      <c r="G7" s="10">
        <f>VLOOKUP(D7,$P:$Q,2,0)</f>
        <v>1</v>
      </c>
      <c r="H7" s="23"/>
      <c r="J7" s="1">
        <v>5</v>
      </c>
      <c r="K7" s="1" t="s">
        <v>0</v>
      </c>
      <c r="L7" s="1" t="s">
        <v>6</v>
      </c>
      <c r="M7" s="3">
        <v>835</v>
      </c>
      <c r="N7" s="3">
        <f>VLOOKUP(L7,$D:$E,2,0)</f>
        <v>39</v>
      </c>
      <c r="P7" s="1" t="s">
        <v>17</v>
      </c>
      <c r="Q7" s="3">
        <v>1128</v>
      </c>
      <c r="S7" s="1" t="s">
        <v>29</v>
      </c>
      <c r="T7" s="3">
        <v>141</v>
      </c>
      <c r="V7">
        <v>0</v>
      </c>
    </row>
    <row r="8" spans="2:22" ht="17.25" thickBot="1" x14ac:dyDescent="0.35">
      <c r="B8" s="24">
        <v>6</v>
      </c>
      <c r="C8" s="25" t="s">
        <v>0</v>
      </c>
      <c r="D8" s="25" t="s">
        <v>6</v>
      </c>
      <c r="E8" s="26">
        <v>39</v>
      </c>
      <c r="F8" s="26">
        <f>VLOOKUP(D8,$L:$M,2,0)</f>
        <v>835</v>
      </c>
      <c r="G8" s="26">
        <f>VLOOKUP(D8,$P:$Q,2,0)</f>
        <v>1</v>
      </c>
      <c r="H8" s="27"/>
      <c r="J8" s="1">
        <v>6</v>
      </c>
      <c r="K8" s="1" t="s">
        <v>0</v>
      </c>
      <c r="L8" s="1" t="s">
        <v>4</v>
      </c>
      <c r="M8" s="3">
        <v>43</v>
      </c>
      <c r="N8" s="3">
        <f>VLOOKUP(L8,$D:$E,2,0)</f>
        <v>5</v>
      </c>
      <c r="P8" s="1" t="s">
        <v>25</v>
      </c>
      <c r="Q8" s="3">
        <v>720</v>
      </c>
      <c r="S8" s="1" t="s">
        <v>37</v>
      </c>
      <c r="T8" s="3">
        <v>32</v>
      </c>
      <c r="V8">
        <v>835</v>
      </c>
    </row>
    <row r="9" spans="2:22" x14ac:dyDescent="0.3">
      <c r="B9" s="18">
        <v>7</v>
      </c>
      <c r="C9" s="19" t="s">
        <v>7</v>
      </c>
      <c r="D9" s="28" t="s">
        <v>8</v>
      </c>
      <c r="E9" s="20">
        <v>101</v>
      </c>
      <c r="F9" s="34" t="e">
        <f>VLOOKUP(D9,$L:$M,2,0)</f>
        <v>#N/A</v>
      </c>
      <c r="G9" s="20">
        <f>VLOOKUP(D9,$P:$Q,2,0)</f>
        <v>1</v>
      </c>
      <c r="H9" s="21">
        <f>VLOOKUP(C9,$S:$T,2,0)</f>
        <v>1318</v>
      </c>
      <c r="J9" s="1">
        <v>7</v>
      </c>
      <c r="K9" s="1" t="s">
        <v>0</v>
      </c>
      <c r="L9" s="2" t="s">
        <v>47</v>
      </c>
      <c r="M9" s="3">
        <v>12</v>
      </c>
      <c r="N9" s="3" t="e">
        <f>VLOOKUP(L9,$D:$E,2,0)</f>
        <v>#N/A</v>
      </c>
      <c r="P9" s="1" t="s">
        <v>11</v>
      </c>
      <c r="Q9" s="3">
        <v>295</v>
      </c>
      <c r="S9" s="1" t="s">
        <v>40</v>
      </c>
      <c r="T9" s="3">
        <v>22</v>
      </c>
      <c r="V9">
        <v>0</v>
      </c>
    </row>
    <row r="10" spans="2:22" x14ac:dyDescent="0.3">
      <c r="B10" s="22">
        <v>8</v>
      </c>
      <c r="C10" s="9" t="s">
        <v>7</v>
      </c>
      <c r="D10" s="9" t="s">
        <v>9</v>
      </c>
      <c r="E10" s="10">
        <v>980</v>
      </c>
      <c r="F10" s="10">
        <f>VLOOKUP(D10,$L:$M,2,0)</f>
        <v>402</v>
      </c>
      <c r="G10" s="10">
        <f>VLOOKUP(D10,$P:$Q,2,0)</f>
        <v>2</v>
      </c>
      <c r="H10" s="23"/>
      <c r="J10" s="1">
        <v>8</v>
      </c>
      <c r="K10" s="1" t="s">
        <v>0</v>
      </c>
      <c r="L10" s="2" t="s">
        <v>48</v>
      </c>
      <c r="M10" s="3">
        <v>840</v>
      </c>
      <c r="N10" s="3" t="e">
        <f>VLOOKUP(L10,$D:$E,2,0)</f>
        <v>#N/A</v>
      </c>
      <c r="P10" s="1" t="s">
        <v>31</v>
      </c>
      <c r="Q10" s="3">
        <v>141</v>
      </c>
      <c r="S10" s="1" t="s">
        <v>33</v>
      </c>
      <c r="T10" s="3">
        <v>20</v>
      </c>
      <c r="V10">
        <v>402</v>
      </c>
    </row>
    <row r="11" spans="2:22" x14ac:dyDescent="0.3">
      <c r="B11" s="22">
        <v>9</v>
      </c>
      <c r="C11" s="9" t="s">
        <v>7</v>
      </c>
      <c r="D11" s="14" t="s">
        <v>10</v>
      </c>
      <c r="E11" s="10">
        <v>296</v>
      </c>
      <c r="F11" s="32" t="e">
        <f>VLOOKUP(D11,$L:$M,2,0)</f>
        <v>#N/A</v>
      </c>
      <c r="G11" s="10">
        <f>VLOOKUP(D11,$P:$Q,2,0)</f>
        <v>1</v>
      </c>
      <c r="H11" s="23"/>
      <c r="J11" s="1">
        <v>9</v>
      </c>
      <c r="K11" s="1" t="s">
        <v>0</v>
      </c>
      <c r="L11" s="2" t="s">
        <v>49</v>
      </c>
      <c r="M11" s="3">
        <v>66</v>
      </c>
      <c r="N11" s="3" t="e">
        <f>VLOOKUP(L11,$D:$E,2,0)</f>
        <v>#N/A</v>
      </c>
      <c r="P11" s="1" t="s">
        <v>15</v>
      </c>
      <c r="Q11" s="3">
        <v>112</v>
      </c>
      <c r="S11" s="1" t="s">
        <v>43</v>
      </c>
      <c r="T11" s="3">
        <v>9</v>
      </c>
      <c r="V11">
        <v>0</v>
      </c>
    </row>
    <row r="12" spans="2:22" x14ac:dyDescent="0.3">
      <c r="B12" s="22">
        <v>10</v>
      </c>
      <c r="C12" s="9" t="s">
        <v>7</v>
      </c>
      <c r="D12" s="9" t="s">
        <v>11</v>
      </c>
      <c r="E12" s="10">
        <v>145156</v>
      </c>
      <c r="F12" s="10">
        <f>VLOOKUP(D12,$L:$M,2,0)</f>
        <v>146942</v>
      </c>
      <c r="G12" s="10">
        <f>VLOOKUP(D12,$P:$Q,2,0)</f>
        <v>295</v>
      </c>
      <c r="H12" s="23"/>
      <c r="J12" s="1">
        <v>10</v>
      </c>
      <c r="K12" s="1" t="s">
        <v>0</v>
      </c>
      <c r="L12" s="2" t="s">
        <v>50</v>
      </c>
      <c r="M12" s="3">
        <v>3804</v>
      </c>
      <c r="N12" s="3" t="e">
        <f>VLOOKUP(L12,$D:$E,2,0)</f>
        <v>#N/A</v>
      </c>
      <c r="P12" s="1" t="s">
        <v>38</v>
      </c>
      <c r="Q12" s="3">
        <v>32</v>
      </c>
      <c r="T12" s="6"/>
      <c r="V12">
        <v>146942</v>
      </c>
    </row>
    <row r="13" spans="2:22" x14ac:dyDescent="0.3">
      <c r="B13" s="22">
        <v>11</v>
      </c>
      <c r="C13" s="12" t="s">
        <v>7</v>
      </c>
      <c r="D13" s="12" t="s">
        <v>12</v>
      </c>
      <c r="E13" s="13">
        <v>5237816</v>
      </c>
      <c r="F13" s="13">
        <f>VLOOKUP(D13,$L:$M,2,0)</f>
        <v>5326124</v>
      </c>
      <c r="G13" s="13">
        <f>VLOOKUP(D13,$P:$Q,2,0)</f>
        <v>1314</v>
      </c>
      <c r="H13" s="23"/>
      <c r="J13" s="1">
        <v>11</v>
      </c>
      <c r="K13" s="1" t="s">
        <v>0</v>
      </c>
      <c r="L13" s="2" t="s">
        <v>51</v>
      </c>
      <c r="M13" s="3">
        <v>735</v>
      </c>
      <c r="N13" s="3" t="e">
        <f>VLOOKUP(L13,$D:$E,2,0)</f>
        <v>#N/A</v>
      </c>
      <c r="P13" s="1" t="s">
        <v>1</v>
      </c>
      <c r="Q13" s="3">
        <v>28</v>
      </c>
      <c r="V13">
        <v>5326124</v>
      </c>
    </row>
    <row r="14" spans="2:22" ht="17.25" thickBot="1" x14ac:dyDescent="0.35">
      <c r="B14" s="24">
        <v>12</v>
      </c>
      <c r="C14" s="25" t="s">
        <v>7</v>
      </c>
      <c r="D14" s="25" t="s">
        <v>13</v>
      </c>
      <c r="E14" s="26">
        <v>142</v>
      </c>
      <c r="F14" s="26">
        <f>VLOOKUP(D14,$L:$M,2,0)</f>
        <v>379</v>
      </c>
      <c r="G14" s="26">
        <f>VLOOKUP(D14,$P:$Q,2,0)</f>
        <v>2</v>
      </c>
      <c r="H14" s="27"/>
      <c r="J14" s="1">
        <v>12</v>
      </c>
      <c r="K14" s="1" t="s">
        <v>0</v>
      </c>
      <c r="L14" s="2" t="s">
        <v>52</v>
      </c>
      <c r="M14" s="3">
        <v>817</v>
      </c>
      <c r="N14" s="3" t="e">
        <f>VLOOKUP(L14,$D:$E,2,0)</f>
        <v>#N/A</v>
      </c>
      <c r="P14" s="1" t="s">
        <v>41</v>
      </c>
      <c r="Q14" s="3">
        <v>22</v>
      </c>
      <c r="V14">
        <v>379</v>
      </c>
    </row>
    <row r="15" spans="2:22" x14ac:dyDescent="0.3">
      <c r="B15" s="18">
        <v>13</v>
      </c>
      <c r="C15" s="19" t="s">
        <v>14</v>
      </c>
      <c r="D15" s="19" t="s">
        <v>15</v>
      </c>
      <c r="E15" s="20">
        <v>3272</v>
      </c>
      <c r="F15" s="20">
        <f>VLOOKUP(D15,$L:$M,2,0)</f>
        <v>6045</v>
      </c>
      <c r="G15" s="20">
        <f>VLOOKUP(D15,$P:$Q,2,0)</f>
        <v>112</v>
      </c>
      <c r="H15" s="21">
        <f>VLOOKUP(C15,$S:$T,2,0)</f>
        <v>1744</v>
      </c>
      <c r="J15" s="1">
        <v>13</v>
      </c>
      <c r="K15" s="7" t="s">
        <v>7</v>
      </c>
      <c r="L15" s="7" t="s">
        <v>12</v>
      </c>
      <c r="M15" s="8">
        <v>5326124</v>
      </c>
      <c r="N15" s="8">
        <f>VLOOKUP(L15,$D:$E,2,0)</f>
        <v>5237816</v>
      </c>
      <c r="P15" s="1" t="s">
        <v>35</v>
      </c>
      <c r="Q15" s="3">
        <v>20</v>
      </c>
      <c r="V15">
        <v>6045</v>
      </c>
    </row>
    <row r="16" spans="2:22" x14ac:dyDescent="0.3">
      <c r="B16" s="22">
        <v>14</v>
      </c>
      <c r="C16" s="9" t="s">
        <v>14</v>
      </c>
      <c r="D16" s="9" t="s">
        <v>16</v>
      </c>
      <c r="E16" s="10">
        <v>58</v>
      </c>
      <c r="F16" s="10">
        <f>VLOOKUP(D16,$L:$M,2,0)</f>
        <v>40</v>
      </c>
      <c r="G16" s="10">
        <f>VLOOKUP(D16,$P:$Q,2,0)</f>
        <v>1</v>
      </c>
      <c r="H16" s="23"/>
      <c r="J16" s="1">
        <v>14</v>
      </c>
      <c r="K16" s="1" t="s">
        <v>7</v>
      </c>
      <c r="L16" s="1" t="s">
        <v>11</v>
      </c>
      <c r="M16" s="3">
        <v>146942</v>
      </c>
      <c r="N16" s="3">
        <f>VLOOKUP(L16,$D:$E,2,0)</f>
        <v>145156</v>
      </c>
      <c r="P16" s="1" t="s">
        <v>34</v>
      </c>
      <c r="Q16" s="3">
        <v>19</v>
      </c>
      <c r="V16">
        <v>40</v>
      </c>
    </row>
    <row r="17" spans="2:22" x14ac:dyDescent="0.3">
      <c r="B17" s="22">
        <v>15</v>
      </c>
      <c r="C17" s="12" t="s">
        <v>14</v>
      </c>
      <c r="D17" s="12" t="s">
        <v>17</v>
      </c>
      <c r="E17" s="13">
        <v>963736</v>
      </c>
      <c r="F17" s="13">
        <f>VLOOKUP(D17,$L:$M,2,0)</f>
        <v>987893</v>
      </c>
      <c r="G17" s="13">
        <f>VLOOKUP(D17,$P:$Q,2,0)</f>
        <v>1128</v>
      </c>
      <c r="H17" s="23"/>
      <c r="J17" s="1">
        <v>15</v>
      </c>
      <c r="K17" s="1" t="s">
        <v>7</v>
      </c>
      <c r="L17" s="1" t="s">
        <v>13</v>
      </c>
      <c r="M17" s="3">
        <v>379</v>
      </c>
      <c r="N17" s="3">
        <f>VLOOKUP(L17,$D:$E,2,0)</f>
        <v>142</v>
      </c>
      <c r="P17" s="1" t="s">
        <v>44</v>
      </c>
      <c r="Q17" s="3">
        <v>9</v>
      </c>
      <c r="V17">
        <v>987893</v>
      </c>
    </row>
    <row r="18" spans="2:22" x14ac:dyDescent="0.3">
      <c r="B18" s="22">
        <v>16</v>
      </c>
      <c r="C18" s="12" t="s">
        <v>14</v>
      </c>
      <c r="D18" s="12" t="s">
        <v>18</v>
      </c>
      <c r="E18" s="13">
        <v>2504871</v>
      </c>
      <c r="F18" s="13">
        <f>VLOOKUP(D18,$L:$M,2,0)</f>
        <v>2607195</v>
      </c>
      <c r="G18" s="13">
        <f>VLOOKUP(D18,$P:$Q,2,0)</f>
        <v>1739</v>
      </c>
      <c r="H18" s="23"/>
      <c r="J18" s="1">
        <v>16</v>
      </c>
      <c r="K18" s="1" t="s">
        <v>7</v>
      </c>
      <c r="L18" s="1" t="s">
        <v>9</v>
      </c>
      <c r="M18" s="3">
        <v>402</v>
      </c>
      <c r="N18" s="3">
        <f>VLOOKUP(L18,$D:$E,2,0)</f>
        <v>980</v>
      </c>
      <c r="P18" s="1" t="s">
        <v>39</v>
      </c>
      <c r="Q18" s="3">
        <v>8</v>
      </c>
      <c r="V18">
        <v>2607195</v>
      </c>
    </row>
    <row r="19" spans="2:22" x14ac:dyDescent="0.3">
      <c r="B19" s="22">
        <v>17</v>
      </c>
      <c r="C19" s="9" t="s">
        <v>14</v>
      </c>
      <c r="D19" s="9" t="s">
        <v>19</v>
      </c>
      <c r="E19" s="10">
        <v>408</v>
      </c>
      <c r="F19" s="10">
        <f>VLOOKUP(D19,$L:$M,2,0)</f>
        <v>85</v>
      </c>
      <c r="G19" s="10">
        <f>VLOOKUP(D19,$P:$Q,2,0)</f>
        <v>4</v>
      </c>
      <c r="H19" s="23"/>
      <c r="J19" s="1">
        <v>17</v>
      </c>
      <c r="K19" s="1" t="s">
        <v>14</v>
      </c>
      <c r="L19" s="1" t="s">
        <v>15</v>
      </c>
      <c r="M19" s="3">
        <v>6045</v>
      </c>
      <c r="N19" s="3">
        <f>VLOOKUP(L19,$D:$E,2,0)</f>
        <v>3272</v>
      </c>
      <c r="P19" s="1" t="s">
        <v>42</v>
      </c>
      <c r="Q19" s="3">
        <v>8</v>
      </c>
      <c r="V19">
        <v>85</v>
      </c>
    </row>
    <row r="20" spans="2:22" ht="17.25" thickBot="1" x14ac:dyDescent="0.35">
      <c r="B20" s="24">
        <v>18</v>
      </c>
      <c r="C20" s="25" t="s">
        <v>14</v>
      </c>
      <c r="D20" s="29" t="s">
        <v>20</v>
      </c>
      <c r="E20" s="26">
        <v>909</v>
      </c>
      <c r="F20" s="33" t="e">
        <f>VLOOKUP(D20,$L:$M,2,0)</f>
        <v>#N/A</v>
      </c>
      <c r="G20" s="26">
        <f>VLOOKUP(D20,$P:$Q,2,0)</f>
        <v>0</v>
      </c>
      <c r="H20" s="27"/>
      <c r="J20" s="1">
        <v>18</v>
      </c>
      <c r="K20" s="7" t="s">
        <v>14</v>
      </c>
      <c r="L20" s="7" t="s">
        <v>17</v>
      </c>
      <c r="M20" s="8">
        <v>987893</v>
      </c>
      <c r="N20" s="8">
        <f>VLOOKUP(L20,$D:$E,2,0)</f>
        <v>963736</v>
      </c>
      <c r="P20" s="1" t="s">
        <v>19</v>
      </c>
      <c r="Q20" s="3">
        <v>4</v>
      </c>
      <c r="V20">
        <v>0</v>
      </c>
    </row>
    <row r="21" spans="2:22" x14ac:dyDescent="0.3">
      <c r="B21" s="18">
        <v>19</v>
      </c>
      <c r="C21" s="19" t="s">
        <v>21</v>
      </c>
      <c r="D21" s="19" t="s">
        <v>22</v>
      </c>
      <c r="E21" s="20">
        <v>9</v>
      </c>
      <c r="F21" s="20">
        <f>VLOOKUP(D21,$L:$M,2,0)</f>
        <v>123</v>
      </c>
      <c r="G21" s="20">
        <f>VLOOKUP(D21,$P:$Q,2,0)</f>
        <v>0</v>
      </c>
      <c r="H21" s="21">
        <f>VLOOKUP(C21,$S:$T,2,0)</f>
        <v>720</v>
      </c>
      <c r="J21" s="1">
        <v>19</v>
      </c>
      <c r="K21" s="7" t="s">
        <v>14</v>
      </c>
      <c r="L21" s="7" t="s">
        <v>18</v>
      </c>
      <c r="M21" s="8">
        <v>2607195</v>
      </c>
      <c r="N21" s="8">
        <f>VLOOKUP(L21,$D:$E,2,0)</f>
        <v>2504871</v>
      </c>
      <c r="P21" s="1" t="s">
        <v>27</v>
      </c>
      <c r="Q21" s="5">
        <v>2</v>
      </c>
      <c r="V21">
        <v>123</v>
      </c>
    </row>
    <row r="22" spans="2:22" x14ac:dyDescent="0.3">
      <c r="B22" s="22">
        <v>20</v>
      </c>
      <c r="C22" s="9" t="s">
        <v>21</v>
      </c>
      <c r="D22" s="9" t="s">
        <v>23</v>
      </c>
      <c r="E22" s="10">
        <v>18</v>
      </c>
      <c r="F22" s="10">
        <f>VLOOKUP(D22,$L:$M,2,0)</f>
        <v>5</v>
      </c>
      <c r="G22" s="10">
        <f>VLOOKUP(D22,$P:$Q,2,0)</f>
        <v>1</v>
      </c>
      <c r="H22" s="23"/>
      <c r="J22" s="1">
        <v>20</v>
      </c>
      <c r="K22" s="1" t="s">
        <v>14</v>
      </c>
      <c r="L22" s="1" t="s">
        <v>16</v>
      </c>
      <c r="M22" s="3">
        <v>40</v>
      </c>
      <c r="N22" s="3">
        <f>VLOOKUP(L22,$D:$E,2,0)</f>
        <v>58</v>
      </c>
      <c r="P22" s="1" t="s">
        <v>13</v>
      </c>
      <c r="Q22" s="5">
        <v>2</v>
      </c>
      <c r="V22">
        <v>5</v>
      </c>
    </row>
    <row r="23" spans="2:22" x14ac:dyDescent="0.3">
      <c r="B23" s="22">
        <v>21</v>
      </c>
      <c r="C23" s="9" t="s">
        <v>21</v>
      </c>
      <c r="D23" s="14" t="s">
        <v>24</v>
      </c>
      <c r="E23" s="10">
        <v>23</v>
      </c>
      <c r="F23" s="32" t="e">
        <f>VLOOKUP(D23,$L:$M,2,0)</f>
        <v>#N/A</v>
      </c>
      <c r="G23" s="10">
        <f>VLOOKUP(D23,$P:$Q,2,0)</f>
        <v>0</v>
      </c>
      <c r="H23" s="23"/>
      <c r="J23" s="1">
        <v>21</v>
      </c>
      <c r="K23" s="1" t="s">
        <v>14</v>
      </c>
      <c r="L23" s="1" t="s">
        <v>19</v>
      </c>
      <c r="M23" s="3">
        <v>85</v>
      </c>
      <c r="N23" s="3">
        <f>VLOOKUP(L23,$D:$E,2,0)</f>
        <v>408</v>
      </c>
      <c r="P23" s="1" t="s">
        <v>9</v>
      </c>
      <c r="Q23" s="5">
        <v>2</v>
      </c>
      <c r="V23">
        <v>0</v>
      </c>
    </row>
    <row r="24" spans="2:22" x14ac:dyDescent="0.3">
      <c r="B24" s="22">
        <v>22</v>
      </c>
      <c r="C24" s="12" t="s">
        <v>21</v>
      </c>
      <c r="D24" s="12" t="s">
        <v>25</v>
      </c>
      <c r="E24" s="13">
        <v>1906479</v>
      </c>
      <c r="F24" s="13">
        <f>VLOOKUP(D24,$L:$M,2,0)</f>
        <v>1800062</v>
      </c>
      <c r="G24" s="13">
        <f>VLOOKUP(D24,$P:$Q,2,0)</f>
        <v>720</v>
      </c>
      <c r="H24" s="23"/>
      <c r="J24" s="1">
        <v>22</v>
      </c>
      <c r="K24" s="1" t="s">
        <v>21</v>
      </c>
      <c r="L24" s="1" t="s">
        <v>27</v>
      </c>
      <c r="M24" s="3">
        <v>425</v>
      </c>
      <c r="N24" s="3">
        <f>VLOOKUP(L24,$D:$E,2,0)</f>
        <v>706</v>
      </c>
      <c r="P24" s="1" t="s">
        <v>16</v>
      </c>
      <c r="Q24" s="5">
        <v>1</v>
      </c>
      <c r="V24">
        <v>1800062</v>
      </c>
    </row>
    <row r="25" spans="2:22" x14ac:dyDescent="0.3">
      <c r="B25" s="22">
        <v>23</v>
      </c>
      <c r="C25" s="9" t="s">
        <v>21</v>
      </c>
      <c r="D25" s="14" t="s">
        <v>26</v>
      </c>
      <c r="E25" s="10">
        <v>12</v>
      </c>
      <c r="F25" s="32" t="e">
        <f>VLOOKUP(D25,$L:$M,2,0)</f>
        <v>#N/A</v>
      </c>
      <c r="G25" s="10">
        <f>VLOOKUP(D25,$P:$Q,2,0)</f>
        <v>0</v>
      </c>
      <c r="H25" s="23"/>
      <c r="J25" s="1">
        <v>23</v>
      </c>
      <c r="K25" s="7" t="s">
        <v>21</v>
      </c>
      <c r="L25" s="7" t="s">
        <v>25</v>
      </c>
      <c r="M25" s="8">
        <v>1800062</v>
      </c>
      <c r="N25" s="8">
        <f>VLOOKUP(L25,$D:$E,2,0)</f>
        <v>1906479</v>
      </c>
      <c r="P25" s="1" t="s">
        <v>36</v>
      </c>
      <c r="Q25" s="5">
        <v>1</v>
      </c>
      <c r="V25">
        <v>0</v>
      </c>
    </row>
    <row r="26" spans="2:22" x14ac:dyDescent="0.3">
      <c r="B26" s="22">
        <v>24</v>
      </c>
      <c r="C26" s="9" t="s">
        <v>21</v>
      </c>
      <c r="D26" s="9" t="s">
        <v>27</v>
      </c>
      <c r="E26" s="10">
        <v>706</v>
      </c>
      <c r="F26" s="10">
        <f>VLOOKUP(D26,$L:$M,2,0)</f>
        <v>425</v>
      </c>
      <c r="G26" s="10">
        <f>VLOOKUP(D26,$P:$Q,2,0)</f>
        <v>2</v>
      </c>
      <c r="H26" s="23"/>
      <c r="J26" s="1">
        <v>24</v>
      </c>
      <c r="K26" s="1" t="s">
        <v>21</v>
      </c>
      <c r="L26" s="1" t="s">
        <v>23</v>
      </c>
      <c r="M26" s="3">
        <v>5</v>
      </c>
      <c r="N26" s="3">
        <f>VLOOKUP(L26,$D:$E,2,0)</f>
        <v>18</v>
      </c>
      <c r="P26" s="1" t="s">
        <v>32</v>
      </c>
      <c r="Q26" s="5">
        <v>1</v>
      </c>
      <c r="V26">
        <v>425</v>
      </c>
    </row>
    <row r="27" spans="2:22" ht="17.25" thickBot="1" x14ac:dyDescent="0.35">
      <c r="B27" s="24">
        <v>25</v>
      </c>
      <c r="C27" s="25" t="s">
        <v>21</v>
      </c>
      <c r="D27" s="25" t="s">
        <v>28</v>
      </c>
      <c r="E27" s="26">
        <v>191</v>
      </c>
      <c r="F27" s="26">
        <f>VLOOKUP(D27,$L:$M,2,0)</f>
        <v>837</v>
      </c>
      <c r="G27" s="26">
        <f>VLOOKUP(D27,$P:$Q,2,0)</f>
        <v>1</v>
      </c>
      <c r="H27" s="27"/>
      <c r="J27" s="1">
        <v>25</v>
      </c>
      <c r="K27" s="1" t="s">
        <v>21</v>
      </c>
      <c r="L27" s="1" t="s">
        <v>28</v>
      </c>
      <c r="M27" s="3">
        <v>837</v>
      </c>
      <c r="N27" s="3">
        <f>VLOOKUP(L27,$D:$E,2,0)</f>
        <v>191</v>
      </c>
      <c r="P27" s="1" t="s">
        <v>5</v>
      </c>
      <c r="Q27" s="5">
        <v>1</v>
      </c>
      <c r="V27">
        <v>837</v>
      </c>
    </row>
    <row r="28" spans="2:22" x14ac:dyDescent="0.3">
      <c r="B28" s="18">
        <v>26</v>
      </c>
      <c r="C28" s="19" t="s">
        <v>29</v>
      </c>
      <c r="D28" s="19" t="s">
        <v>30</v>
      </c>
      <c r="E28" s="20">
        <v>2114</v>
      </c>
      <c r="F28" s="20">
        <f>VLOOKUP(D28,$L:$M,2,0)</f>
        <v>4552</v>
      </c>
      <c r="G28" s="20">
        <f>VLOOKUP(D28,$P:$Q,2,0)</f>
        <v>0</v>
      </c>
      <c r="H28" s="21">
        <f>VLOOKUP(C28,$S:$T,2,0)</f>
        <v>141</v>
      </c>
      <c r="J28" s="1">
        <v>26</v>
      </c>
      <c r="K28" s="1" t="s">
        <v>21</v>
      </c>
      <c r="L28" s="1" t="s">
        <v>22</v>
      </c>
      <c r="M28" s="3">
        <v>123</v>
      </c>
      <c r="N28" s="3">
        <f>VLOOKUP(L28,$D:$E,2,0)</f>
        <v>9</v>
      </c>
      <c r="P28" s="1" t="s">
        <v>28</v>
      </c>
      <c r="Q28" s="5">
        <v>1</v>
      </c>
      <c r="V28">
        <v>4552</v>
      </c>
    </row>
    <row r="29" spans="2:22" x14ac:dyDescent="0.3">
      <c r="B29" s="22">
        <v>27</v>
      </c>
      <c r="C29" s="12" t="s">
        <v>29</v>
      </c>
      <c r="D29" s="12" t="s">
        <v>31</v>
      </c>
      <c r="E29" s="13">
        <v>1505659</v>
      </c>
      <c r="F29" s="13">
        <f>VLOOKUP(D29,$L:$M,2,0)</f>
        <v>1209675</v>
      </c>
      <c r="G29" s="13">
        <f>VLOOKUP(D29,$P:$Q,2,0)</f>
        <v>141</v>
      </c>
      <c r="H29" s="23"/>
      <c r="J29" s="1">
        <v>27</v>
      </c>
      <c r="K29" s="7" t="s">
        <v>29</v>
      </c>
      <c r="L29" s="7" t="s">
        <v>31</v>
      </c>
      <c r="M29" s="8">
        <v>1209675</v>
      </c>
      <c r="N29" s="8">
        <f>VLOOKUP(L29,$D:$E,2,0)</f>
        <v>1505659</v>
      </c>
      <c r="P29" s="1" t="s">
        <v>6</v>
      </c>
      <c r="Q29" s="5">
        <v>1</v>
      </c>
      <c r="V29">
        <v>1209675</v>
      </c>
    </row>
    <row r="30" spans="2:22" ht="17.25" thickBot="1" x14ac:dyDescent="0.35">
      <c r="B30" s="24">
        <v>28</v>
      </c>
      <c r="C30" s="25" t="s">
        <v>29</v>
      </c>
      <c r="D30" s="25" t="s">
        <v>32</v>
      </c>
      <c r="E30" s="26">
        <v>29</v>
      </c>
      <c r="F30" s="26">
        <f>VLOOKUP(D30,$L:$M,2,0)</f>
        <v>1569</v>
      </c>
      <c r="G30" s="26">
        <f>VLOOKUP(D30,$P:$Q,2,0)</f>
        <v>1</v>
      </c>
      <c r="H30" s="27"/>
      <c r="J30" s="1">
        <v>28</v>
      </c>
      <c r="K30" s="1" t="s">
        <v>29</v>
      </c>
      <c r="L30" s="1" t="s">
        <v>30</v>
      </c>
      <c r="M30" s="3">
        <v>4552</v>
      </c>
      <c r="N30" s="3">
        <f>VLOOKUP(L30,$D:$E,2,0)</f>
        <v>2114</v>
      </c>
      <c r="P30" s="1" t="s">
        <v>10</v>
      </c>
      <c r="Q30" s="5">
        <v>1</v>
      </c>
      <c r="V30">
        <v>1569</v>
      </c>
    </row>
    <row r="31" spans="2:22" x14ac:dyDescent="0.3">
      <c r="B31" s="18">
        <v>29</v>
      </c>
      <c r="C31" s="30" t="s">
        <v>33</v>
      </c>
      <c r="D31" s="30" t="s">
        <v>34</v>
      </c>
      <c r="E31" s="31">
        <v>23554</v>
      </c>
      <c r="F31" s="31">
        <f>VLOOKUP(D31,$L:$M,2,0)</f>
        <v>23184</v>
      </c>
      <c r="G31" s="31">
        <f>VLOOKUP(D31,$P:$Q,2,0)</f>
        <v>19</v>
      </c>
      <c r="H31" s="21">
        <f>VLOOKUP(C31,$S:$T,2,0)</f>
        <v>20</v>
      </c>
      <c r="J31" s="1">
        <v>29</v>
      </c>
      <c r="K31" s="1" t="s">
        <v>29</v>
      </c>
      <c r="L31" s="1" t="s">
        <v>32</v>
      </c>
      <c r="M31" s="3">
        <v>1569</v>
      </c>
      <c r="N31" s="3">
        <f>VLOOKUP(L31,$D:$E,2,0)</f>
        <v>29</v>
      </c>
      <c r="P31" s="1" t="s">
        <v>8</v>
      </c>
      <c r="Q31" s="5">
        <v>1</v>
      </c>
      <c r="V31">
        <v>23184</v>
      </c>
    </row>
    <row r="32" spans="2:22" x14ac:dyDescent="0.3">
      <c r="B32" s="22">
        <v>30</v>
      </c>
      <c r="C32" s="9" t="s">
        <v>33</v>
      </c>
      <c r="D32" s="9" t="s">
        <v>35</v>
      </c>
      <c r="E32" s="10">
        <v>8601</v>
      </c>
      <c r="F32" s="10">
        <f>VLOOKUP(D32,$L:$M,2,0)</f>
        <v>12010</v>
      </c>
      <c r="G32" s="10">
        <f>VLOOKUP(D32,$P:$Q,2,0)</f>
        <v>20</v>
      </c>
      <c r="H32" s="23"/>
      <c r="J32" s="1">
        <v>30</v>
      </c>
      <c r="K32" s="7" t="s">
        <v>33</v>
      </c>
      <c r="L32" s="7" t="s">
        <v>34</v>
      </c>
      <c r="M32" s="8">
        <v>23184</v>
      </c>
      <c r="N32" s="8">
        <f>VLOOKUP(L32,$D:$E,2,0)</f>
        <v>23554</v>
      </c>
      <c r="P32" s="1" t="s">
        <v>23</v>
      </c>
      <c r="Q32" s="5">
        <v>1</v>
      </c>
      <c r="V32">
        <v>12010</v>
      </c>
    </row>
    <row r="33" spans="2:22" ht="17.25" thickBot="1" x14ac:dyDescent="0.35">
      <c r="B33" s="24">
        <v>31</v>
      </c>
      <c r="C33" s="25" t="s">
        <v>33</v>
      </c>
      <c r="D33" s="25" t="s">
        <v>36</v>
      </c>
      <c r="E33" s="26">
        <v>78</v>
      </c>
      <c r="F33" s="26">
        <f>VLOOKUP(D33,$L:$M,2,0)</f>
        <v>268</v>
      </c>
      <c r="G33" s="26">
        <f>VLOOKUP(D33,$P:$Q,2,0)</f>
        <v>1</v>
      </c>
      <c r="H33" s="27"/>
      <c r="J33" s="1">
        <v>31</v>
      </c>
      <c r="K33" s="1" t="s">
        <v>33</v>
      </c>
      <c r="L33" s="1" t="s">
        <v>35</v>
      </c>
      <c r="M33" s="3">
        <v>12010</v>
      </c>
      <c r="N33" s="3">
        <f>VLOOKUP(L33,$D:$E,2,0)</f>
        <v>8601</v>
      </c>
      <c r="P33" s="1" t="s">
        <v>30</v>
      </c>
      <c r="Q33" s="5">
        <v>0</v>
      </c>
      <c r="V33">
        <v>268</v>
      </c>
    </row>
    <row r="34" spans="2:22" x14ac:dyDescent="0.3">
      <c r="B34" s="18">
        <v>32</v>
      </c>
      <c r="C34" s="30" t="s">
        <v>43</v>
      </c>
      <c r="D34" s="30" t="s">
        <v>44</v>
      </c>
      <c r="E34" s="31">
        <v>1534</v>
      </c>
      <c r="F34" s="31">
        <f>VLOOKUP(D34,$L:$M,2,0)</f>
        <v>561</v>
      </c>
      <c r="G34" s="31">
        <f>VLOOKUP(D34,$P:$Q,2,0)</f>
        <v>9</v>
      </c>
      <c r="H34" s="21">
        <f>VLOOKUP(C34,$S:$T,2,0)</f>
        <v>9</v>
      </c>
      <c r="J34" s="1">
        <v>32</v>
      </c>
      <c r="K34" s="1" t="s">
        <v>33</v>
      </c>
      <c r="L34" s="1" t="s">
        <v>36</v>
      </c>
      <c r="M34" s="3">
        <v>268</v>
      </c>
      <c r="N34" s="3">
        <f>VLOOKUP(L34,$D:$E,2,0)</f>
        <v>78</v>
      </c>
      <c r="P34" s="1" t="s">
        <v>45</v>
      </c>
      <c r="Q34" s="5">
        <v>0</v>
      </c>
      <c r="V34">
        <v>561</v>
      </c>
    </row>
    <row r="35" spans="2:22" ht="17.25" thickBot="1" x14ac:dyDescent="0.35">
      <c r="B35" s="24">
        <v>33</v>
      </c>
      <c r="C35" s="25" t="s">
        <v>43</v>
      </c>
      <c r="D35" s="25" t="s">
        <v>45</v>
      </c>
      <c r="E35" s="26">
        <v>212</v>
      </c>
      <c r="F35" s="26">
        <f>VLOOKUP(D35,$L:$M,2,0)</f>
        <v>13</v>
      </c>
      <c r="G35" s="26">
        <f>VLOOKUP(D35,$P:$Q,2,0)</f>
        <v>0</v>
      </c>
      <c r="H35" s="27"/>
      <c r="J35" s="1">
        <v>33</v>
      </c>
      <c r="K35" s="7" t="s">
        <v>43</v>
      </c>
      <c r="L35" s="7" t="s">
        <v>44</v>
      </c>
      <c r="M35" s="8">
        <v>561</v>
      </c>
      <c r="N35" s="8">
        <f>VLOOKUP(L35,$D:$E,2,0)</f>
        <v>1534</v>
      </c>
      <c r="P35" s="1" t="s">
        <v>4</v>
      </c>
      <c r="Q35" s="5">
        <v>0</v>
      </c>
      <c r="V35">
        <v>13</v>
      </c>
    </row>
    <row r="36" spans="2:22" x14ac:dyDescent="0.3">
      <c r="B36" s="18">
        <v>34</v>
      </c>
      <c r="C36" s="30" t="s">
        <v>37</v>
      </c>
      <c r="D36" s="30" t="s">
        <v>38</v>
      </c>
      <c r="E36" s="31">
        <v>31832</v>
      </c>
      <c r="F36" s="31">
        <f>VLOOKUP(D36,$L:$M,2,0)</f>
        <v>25691</v>
      </c>
      <c r="G36" s="31">
        <f>VLOOKUP(D36,$P:$Q,2,0)</f>
        <v>32</v>
      </c>
      <c r="H36" s="21">
        <f>VLOOKUP(C36,$S:$T,2,0)</f>
        <v>32</v>
      </c>
      <c r="J36" s="1">
        <v>34</v>
      </c>
      <c r="K36" s="1" t="s">
        <v>43</v>
      </c>
      <c r="L36" s="1" t="s">
        <v>45</v>
      </c>
      <c r="M36" s="3">
        <v>13</v>
      </c>
      <c r="N36" s="3">
        <f>VLOOKUP(L36,$D:$E,2,0)</f>
        <v>212</v>
      </c>
      <c r="P36" s="1" t="s">
        <v>20</v>
      </c>
      <c r="Q36" s="5">
        <v>0</v>
      </c>
      <c r="V36">
        <v>25691</v>
      </c>
    </row>
    <row r="37" spans="2:22" ht="17.25" thickBot="1" x14ac:dyDescent="0.35">
      <c r="B37" s="24">
        <v>35</v>
      </c>
      <c r="C37" s="25" t="s">
        <v>37</v>
      </c>
      <c r="D37" s="25" t="s">
        <v>39</v>
      </c>
      <c r="E37" s="26">
        <v>3524</v>
      </c>
      <c r="F37" s="26">
        <f>VLOOKUP(D37,$L:$M,2,0)</f>
        <v>3003</v>
      </c>
      <c r="G37" s="26">
        <f>VLOOKUP(D37,$P:$Q,2,0)</f>
        <v>8</v>
      </c>
      <c r="H37" s="27"/>
      <c r="J37" s="1">
        <v>35</v>
      </c>
      <c r="K37" s="7" t="s">
        <v>37</v>
      </c>
      <c r="L37" s="7" t="s">
        <v>38</v>
      </c>
      <c r="M37" s="8">
        <v>25691</v>
      </c>
      <c r="N37" s="8">
        <f>VLOOKUP(L37,$D:$E,2,0)</f>
        <v>31832</v>
      </c>
      <c r="P37" s="1" t="s">
        <v>26</v>
      </c>
      <c r="Q37" s="5">
        <v>0</v>
      </c>
      <c r="V37">
        <v>3003</v>
      </c>
    </row>
    <row r="38" spans="2:22" x14ac:dyDescent="0.3">
      <c r="B38" s="18">
        <v>36</v>
      </c>
      <c r="C38" s="30" t="s">
        <v>40</v>
      </c>
      <c r="D38" s="30" t="s">
        <v>41</v>
      </c>
      <c r="E38" s="31">
        <v>33537</v>
      </c>
      <c r="F38" s="31">
        <f>VLOOKUP(D38,$L:$M,2,0)</f>
        <v>20433</v>
      </c>
      <c r="G38" s="31">
        <f>VLOOKUP(D38,$P:$Q,2,0)</f>
        <v>22</v>
      </c>
      <c r="H38" s="21">
        <f>VLOOKUP(C38,$S:$T,2,0)</f>
        <v>22</v>
      </c>
      <c r="J38" s="1">
        <v>36</v>
      </c>
      <c r="K38" s="1" t="s">
        <v>37</v>
      </c>
      <c r="L38" s="1" t="s">
        <v>39</v>
      </c>
      <c r="M38" s="3">
        <v>3003</v>
      </c>
      <c r="N38" s="3">
        <f>VLOOKUP(L38,$D:$E,2,0)</f>
        <v>3524</v>
      </c>
      <c r="P38" s="1" t="s">
        <v>24</v>
      </c>
      <c r="Q38" s="5">
        <v>0</v>
      </c>
      <c r="V38">
        <v>20433</v>
      </c>
    </row>
    <row r="39" spans="2:22" ht="17.25" thickBot="1" x14ac:dyDescent="0.35">
      <c r="B39" s="24">
        <v>37</v>
      </c>
      <c r="C39" s="25" t="s">
        <v>40</v>
      </c>
      <c r="D39" s="25" t="s">
        <v>42</v>
      </c>
      <c r="E39" s="26">
        <v>2527</v>
      </c>
      <c r="F39" s="26">
        <f>VLOOKUP(D39,$L:$M,2,0)</f>
        <v>4491</v>
      </c>
      <c r="G39" s="26">
        <f>VLOOKUP(D39,$P:$Q,2,0)</f>
        <v>8</v>
      </c>
      <c r="H39" s="27"/>
      <c r="J39" s="1">
        <v>37</v>
      </c>
      <c r="K39" s="7" t="s">
        <v>40</v>
      </c>
      <c r="L39" s="7" t="s">
        <v>41</v>
      </c>
      <c r="M39" s="8">
        <v>20433</v>
      </c>
      <c r="N39" s="8">
        <f>VLOOKUP(L39,$D:$E,2,0)</f>
        <v>33537</v>
      </c>
      <c r="P39" s="1" t="s">
        <v>22</v>
      </c>
      <c r="Q39" s="5">
        <v>0</v>
      </c>
      <c r="V39">
        <v>4491</v>
      </c>
    </row>
    <row r="40" spans="2:22" x14ac:dyDescent="0.3">
      <c r="J40" s="1">
        <v>38</v>
      </c>
      <c r="K40" s="1" t="s">
        <v>40</v>
      </c>
      <c r="L40" s="2" t="s">
        <v>53</v>
      </c>
      <c r="M40" s="3">
        <v>17</v>
      </c>
      <c r="N40" s="3" t="e">
        <f>VLOOKUP(L40,$D:$E,2,0)</f>
        <v>#N/A</v>
      </c>
      <c r="Q40" s="6"/>
    </row>
    <row r="41" spans="2:22" x14ac:dyDescent="0.3">
      <c r="B41" s="9">
        <v>38</v>
      </c>
      <c r="C41" s="9" t="s">
        <v>0</v>
      </c>
      <c r="D41" s="14" t="s">
        <v>46</v>
      </c>
      <c r="E41" s="10" t="e">
        <v>#N/A</v>
      </c>
      <c r="F41" s="10">
        <v>535</v>
      </c>
      <c r="J41" s="1">
        <v>39</v>
      </c>
      <c r="K41" s="7" t="s">
        <v>40</v>
      </c>
      <c r="L41" s="7" t="s">
        <v>42</v>
      </c>
      <c r="M41" s="8">
        <v>4491</v>
      </c>
      <c r="N41" s="8">
        <f>VLOOKUP(L41,$D:$E,2,0)</f>
        <v>2527</v>
      </c>
    </row>
    <row r="42" spans="2:22" x14ac:dyDescent="0.3">
      <c r="B42" s="9">
        <v>39</v>
      </c>
      <c r="C42" s="9" t="s">
        <v>0</v>
      </c>
      <c r="D42" s="14" t="s">
        <v>47</v>
      </c>
      <c r="E42" s="10" t="e">
        <v>#N/A</v>
      </c>
      <c r="F42" s="10">
        <v>12</v>
      </c>
      <c r="J42" s="1">
        <v>40</v>
      </c>
      <c r="K42" s="1" t="s">
        <v>40</v>
      </c>
      <c r="L42" s="2" t="s">
        <v>54</v>
      </c>
      <c r="M42" s="3">
        <v>53</v>
      </c>
      <c r="N42" s="3" t="e">
        <f>VLOOKUP(L42,$D:$E,2,0)</f>
        <v>#N/A</v>
      </c>
    </row>
    <row r="43" spans="2:22" x14ac:dyDescent="0.3">
      <c r="B43" s="9">
        <v>40</v>
      </c>
      <c r="C43" s="9" t="s">
        <v>0</v>
      </c>
      <c r="D43" s="14" t="s">
        <v>48</v>
      </c>
      <c r="E43" s="10" t="e">
        <v>#N/A</v>
      </c>
      <c r="F43" s="10">
        <v>840</v>
      </c>
    </row>
    <row r="44" spans="2:22" x14ac:dyDescent="0.3">
      <c r="B44" s="9">
        <v>41</v>
      </c>
      <c r="C44" s="9" t="s">
        <v>0</v>
      </c>
      <c r="D44" s="14" t="s">
        <v>49</v>
      </c>
      <c r="E44" s="10" t="e">
        <v>#N/A</v>
      </c>
      <c r="F44" s="10">
        <v>66</v>
      </c>
    </row>
    <row r="45" spans="2:22" x14ac:dyDescent="0.3">
      <c r="B45" s="9">
        <v>42</v>
      </c>
      <c r="C45" s="9" t="s">
        <v>0</v>
      </c>
      <c r="D45" s="14" t="s">
        <v>50</v>
      </c>
      <c r="E45" s="10" t="e">
        <v>#N/A</v>
      </c>
      <c r="F45" s="10">
        <v>3804</v>
      </c>
    </row>
    <row r="46" spans="2:22" x14ac:dyDescent="0.3">
      <c r="B46" s="9">
        <v>43</v>
      </c>
      <c r="C46" s="9" t="s">
        <v>0</v>
      </c>
      <c r="D46" s="14" t="s">
        <v>51</v>
      </c>
      <c r="E46" s="10" t="e">
        <v>#N/A</v>
      </c>
      <c r="F46" s="10">
        <v>735</v>
      </c>
    </row>
    <row r="47" spans="2:22" x14ac:dyDescent="0.3">
      <c r="B47" s="9">
        <v>44</v>
      </c>
      <c r="C47" s="9" t="s">
        <v>0</v>
      </c>
      <c r="D47" s="14" t="s">
        <v>52</v>
      </c>
      <c r="E47" s="10" t="e">
        <v>#N/A</v>
      </c>
      <c r="F47" s="10">
        <v>817</v>
      </c>
    </row>
    <row r="48" spans="2:22" x14ac:dyDescent="0.3">
      <c r="B48" s="9">
        <v>45</v>
      </c>
      <c r="C48" s="9" t="s">
        <v>40</v>
      </c>
      <c r="D48" s="15" t="s">
        <v>53</v>
      </c>
      <c r="E48" s="10" t="e">
        <v>#N/A</v>
      </c>
      <c r="F48" s="10">
        <v>17</v>
      </c>
    </row>
    <row r="49" spans="2:6" x14ac:dyDescent="0.3">
      <c r="B49" s="9">
        <v>46</v>
      </c>
      <c r="C49" s="9" t="s">
        <v>40</v>
      </c>
      <c r="D49" s="15" t="s">
        <v>54</v>
      </c>
      <c r="E49" s="10" t="e">
        <v>#N/A</v>
      </c>
      <c r="F49" s="10">
        <v>53</v>
      </c>
    </row>
  </sheetData>
  <mergeCells count="9">
    <mergeCell ref="H34:H35"/>
    <mergeCell ref="H36:H37"/>
    <mergeCell ref="H38:H39"/>
    <mergeCell ref="H3:H8"/>
    <mergeCell ref="H9:H14"/>
    <mergeCell ref="H15:H20"/>
    <mergeCell ref="H21:H27"/>
    <mergeCell ref="H28:H30"/>
    <mergeCell ref="H31:H3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</dc:creator>
  <cp:lastModifiedBy>Wyatt</cp:lastModifiedBy>
  <dcterms:created xsi:type="dcterms:W3CDTF">2021-01-13T12:53:37Z</dcterms:created>
  <dcterms:modified xsi:type="dcterms:W3CDTF">2021-01-13T13:31:52Z</dcterms:modified>
</cp:coreProperties>
</file>