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C2907\Desktop\Zalora\9. Operational Excellence\26. Business Excellence\3. Automation\5. Interviews\Assignments\Excel VBA\Working File\"/>
    </mc:Choice>
  </mc:AlternateContent>
  <xr:revisionPtr revIDLastSave="0" documentId="13_ncr:1_{F68B78F2-9284-44D7-A317-95AC18F15C2E}" xr6:coauthVersionLast="47" xr6:coauthVersionMax="47" xr10:uidLastSave="{00000000-0000-0000-0000-000000000000}"/>
  <bookViews>
    <workbookView xWindow="-108" yWindow="-108" windowWidth="23256" windowHeight="12576" xr2:uid="{06482C36-72CA-4696-AE8C-6BE6D77BCAE0}"/>
  </bookViews>
  <sheets>
    <sheet name="SQL_ZM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5" i="2" l="1"/>
  <c r="AU5" i="2"/>
  <c r="AT5" i="2"/>
  <c r="AS5" i="2"/>
  <c r="AW5" i="2" s="1"/>
  <c r="AP5" i="2"/>
  <c r="AR5" i="2" s="1"/>
  <c r="AV4" i="2"/>
  <c r="AU4" i="2"/>
  <c r="AT4" i="2"/>
  <c r="AS4" i="2"/>
  <c r="AW4" i="2" s="1"/>
  <c r="AP4" i="2"/>
  <c r="AR4" i="2" s="1"/>
  <c r="AW3" i="2"/>
  <c r="AV3" i="2"/>
  <c r="AU3" i="2"/>
  <c r="AT3" i="2"/>
  <c r="AS3" i="2"/>
  <c r="AR3" i="2"/>
  <c r="AP3" i="2"/>
  <c r="AV2" i="2"/>
  <c r="AW2" i="2" s="1"/>
  <c r="AU2" i="2"/>
  <c r="AT2" i="2"/>
  <c r="AS2" i="2"/>
  <c r="AP2" i="2"/>
  <c r="AR2" i="2" s="1"/>
</calcChain>
</file>

<file path=xl/sharedStrings.xml><?xml version="1.0" encoding="utf-8"?>
<sst xmlns="http://schemas.openxmlformats.org/spreadsheetml/2006/main" count="62" uniqueCount="55">
  <si>
    <t>Seller</t>
  </si>
  <si>
    <t>sap_code</t>
  </si>
  <si>
    <t>currency</t>
  </si>
  <si>
    <t>Sales Revenue</t>
  </si>
  <si>
    <t>Returned or Cancelled Orders</t>
  </si>
  <si>
    <t>Commission</t>
  </si>
  <si>
    <t>Commission Credit</t>
  </si>
  <si>
    <t>shipping_fee_order</t>
  </si>
  <si>
    <t>shipping_fee_item</t>
  </si>
  <si>
    <t>shipping_fee_rebate</t>
  </si>
  <si>
    <t>automatic_shipping_fees</t>
  </si>
  <si>
    <t>shipping_fees_credit</t>
  </si>
  <si>
    <t>Discount Fee</t>
  </si>
  <si>
    <t>Discount Fee Credit</t>
  </si>
  <si>
    <t>Seller_Funded_Voucher_Credit</t>
  </si>
  <si>
    <t>Voucher Subscription Fees</t>
  </si>
  <si>
    <t>Voucher Subscription Fees Credit</t>
  </si>
  <si>
    <t>Down Payment</t>
  </si>
  <si>
    <t>Down Payment Credit</t>
  </si>
  <si>
    <t>Other Fee Non Taxable</t>
  </si>
  <si>
    <t>Other Fee Credit Non Taxable</t>
  </si>
  <si>
    <t>Cancellation Fee</t>
  </si>
  <si>
    <t>Return Penalty Fee on item</t>
  </si>
  <si>
    <t>Delayed Dispatch Fee</t>
  </si>
  <si>
    <t>Defective Penalty HK ID</t>
  </si>
  <si>
    <t>Studio fee</t>
  </si>
  <si>
    <t>Payment gateway fee</t>
  </si>
  <si>
    <t>Payment gateway fee credit</t>
  </si>
  <si>
    <t>Returned fee</t>
  </si>
  <si>
    <t>Return handling fee</t>
  </si>
  <si>
    <t>Import fee</t>
  </si>
  <si>
    <t>TRENDER Basic</t>
  </si>
  <si>
    <t>TRENDER Basic credit</t>
  </si>
  <si>
    <t>FBZ Warehouse fee MP handling fee</t>
  </si>
  <si>
    <t>FBZ Warehouse fee pack fee</t>
  </si>
  <si>
    <t>ZAP Commitment</t>
  </si>
  <si>
    <t>ZAP Commitment Credit</t>
  </si>
  <si>
    <t>ZAP Commitment 1</t>
  </si>
  <si>
    <t>ZAP Commitment Credit 1</t>
  </si>
  <si>
    <t>Other fee</t>
  </si>
  <si>
    <t>FBZ Long Term Storage Fee</t>
  </si>
  <si>
    <t>Total Payout</t>
  </si>
  <si>
    <t>Check with SC</t>
  </si>
  <si>
    <t>Variance</t>
  </si>
  <si>
    <t>Total revenue &amp; expenses fees</t>
  </si>
  <si>
    <t>Fees</t>
  </si>
  <si>
    <t>Refund fee</t>
  </si>
  <si>
    <t>Discount seller</t>
  </si>
  <si>
    <t>Period</t>
  </si>
  <si>
    <t>Dr. Martens Hong Kong</t>
  </si>
  <si>
    <t>MYR</t>
  </si>
  <si>
    <t>01-31DECEMBER</t>
  </si>
  <si>
    <t>Lussonet</t>
  </si>
  <si>
    <t>Macie Department Store</t>
  </si>
  <si>
    <t>YC Boutique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</si>
</sst>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1" fillId="2" borderId="0" xfId="1" applyNumberFormat="1" applyFont="1" applyFill="1" applyAlignment="1">
      <alignment horizontal="left" wrapText="1"/>
    </xf>
    <xf numFmtId="164" fontId="3" fillId="3" borderId="0" xfId="1" applyNumberFormat="1" applyFont="1" applyFill="1" applyAlignment="1">
      <alignment horizontal="left" wrapText="1"/>
    </xf>
    <xf numFmtId="164" fontId="4" fillId="4" borderId="0" xfId="1" applyNumberFormat="1" applyFont="1" applyFill="1" applyAlignment="1">
      <alignment horizontal="left" wrapText="1"/>
    </xf>
    <xf numFmtId="164" fontId="2" fillId="0" borderId="0" xfId="1" applyNumberFormat="1"/>
  </cellXfs>
  <cellStyles count="2">
    <cellStyle name="Normal" xfId="0" builtinId="0"/>
    <cellStyle name="Normal 2" xfId="1" xr:uid="{878B73E0-9ACC-44C3-B35D-4B575AAD7C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A98A-393C-479E-8670-1CFD7D5747DF}">
  <sheetPr codeName="Sheet20">
    <tabColor rgb="FFFF0000"/>
  </sheetPr>
  <dimension ref="A1:AX5"/>
  <sheetViews>
    <sheetView tabSelected="1" workbookViewId="0"/>
  </sheetViews>
  <sheetFormatPr defaultRowHeight="14.4" x14ac:dyDescent="0.3"/>
  <cols>
    <col min="1" max="1" width="21.33203125" bestFit="1" customWidth="1"/>
    <col min="2" max="2" width="8.77734375" bestFit="1" customWidth="1"/>
    <col min="3" max="3" width="8" bestFit="1" customWidth="1"/>
    <col min="4" max="4" width="12.5546875" bestFit="1" customWidth="1"/>
    <col min="5" max="5" width="25.21875" bestFit="1" customWidth="1"/>
    <col min="6" max="6" width="10.88671875" bestFit="1" customWidth="1"/>
    <col min="7" max="7" width="16.33203125" bestFit="1" customWidth="1"/>
    <col min="8" max="8" width="16.77734375" bestFit="1" customWidth="1"/>
    <col min="9" max="9" width="16" bestFit="1" customWidth="1"/>
    <col min="10" max="10" width="17.77734375" bestFit="1" customWidth="1"/>
    <col min="11" max="11" width="21.6640625" bestFit="1" customWidth="1"/>
    <col min="12" max="12" width="17.88671875" bestFit="1" customWidth="1"/>
    <col min="13" max="13" width="11.44140625" bestFit="1" customWidth="1"/>
    <col min="14" max="14" width="16.88671875" bestFit="1" customWidth="1"/>
    <col min="15" max="15" width="26.44140625" bestFit="1" customWidth="1"/>
    <col min="16" max="16" width="22.5546875" bestFit="1" customWidth="1"/>
    <col min="17" max="17" width="28" bestFit="1" customWidth="1"/>
    <col min="18" max="18" width="13.44140625" bestFit="1" customWidth="1"/>
    <col min="19" max="19" width="18.88671875" bestFit="1" customWidth="1"/>
    <col min="20" max="20" width="19.88671875" bestFit="1" customWidth="1"/>
    <col min="21" max="21" width="25.44140625" bestFit="1" customWidth="1"/>
    <col min="22" max="22" width="14.5546875" bestFit="1" customWidth="1"/>
    <col min="23" max="23" width="23.21875" bestFit="1" customWidth="1"/>
    <col min="24" max="24" width="18.5546875" bestFit="1" customWidth="1"/>
    <col min="25" max="25" width="20.33203125" bestFit="1" customWidth="1"/>
    <col min="26" max="26" width="9.21875" bestFit="1" customWidth="1"/>
    <col min="27" max="27" width="18.77734375" bestFit="1" customWidth="1"/>
    <col min="28" max="28" width="24" bestFit="1" customWidth="1"/>
    <col min="29" max="29" width="11.5546875" bestFit="1" customWidth="1"/>
    <col min="30" max="30" width="16.88671875" bestFit="1" customWidth="1"/>
    <col min="31" max="31" width="9.6640625" bestFit="1" customWidth="1"/>
    <col min="32" max="32" width="13.5546875" bestFit="1" customWidth="1"/>
    <col min="33" max="33" width="18.77734375" bestFit="1" customWidth="1"/>
    <col min="34" max="34" width="30.77734375" bestFit="1" customWidth="1"/>
    <col min="35" max="35" width="24.44140625" bestFit="1" customWidth="1"/>
    <col min="36" max="36" width="15.21875" bestFit="1" customWidth="1"/>
    <col min="37" max="37" width="20.6640625" bestFit="1" customWidth="1"/>
    <col min="38" max="38" width="16.6640625" bestFit="1" customWidth="1"/>
    <col min="39" max="39" width="22.21875" bestFit="1" customWidth="1"/>
    <col min="40" max="40" width="8.77734375" bestFit="1" customWidth="1"/>
    <col min="41" max="41" width="23.21875" bestFit="1" customWidth="1"/>
    <col min="42" max="43" width="9.6640625" bestFit="1" customWidth="1"/>
    <col min="44" max="44" width="10.33203125" bestFit="1" customWidth="1"/>
    <col min="45" max="46" width="9.33203125" bestFit="1" customWidth="1"/>
    <col min="47" max="47" width="8.6640625" bestFit="1" customWidth="1"/>
    <col min="48" max="48" width="8.77734375" bestFit="1" customWidth="1"/>
    <col min="49" max="49" width="8.5546875" bestFit="1" customWidth="1"/>
    <col min="50" max="50" width="16" bestFit="1" customWidth="1"/>
  </cols>
  <sheetData>
    <row r="1" spans="1:50" ht="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43</v>
      </c>
      <c r="AX1" s="3" t="s">
        <v>48</v>
      </c>
    </row>
    <row r="2" spans="1:50" x14ac:dyDescent="0.3">
      <c r="A2" t="s">
        <v>49</v>
      </c>
      <c r="B2">
        <v>5563782</v>
      </c>
      <c r="C2" t="s">
        <v>50</v>
      </c>
      <c r="D2">
        <v>734</v>
      </c>
      <c r="E2">
        <v>-168</v>
      </c>
      <c r="F2">
        <v>-110.1</v>
      </c>
      <c r="G2">
        <v>25.2</v>
      </c>
      <c r="H2">
        <v>-60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-14.68</v>
      </c>
      <c r="Q2">
        <v>3.36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-14.68</v>
      </c>
      <c r="AB2">
        <v>0</v>
      </c>
      <c r="AC2">
        <v>-15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P2" s="4">
        <f t="shared" ref="AP2:AP5" si="0">SUM(D2:AO2)</f>
        <v>380.09999999999997</v>
      </c>
      <c r="AQ2" s="4">
        <v>20893.259999999998</v>
      </c>
      <c r="AR2" s="4">
        <f t="shared" ref="AR2:AR5" si="1">AP2-AQ2</f>
        <v>-20513.16</v>
      </c>
      <c r="AS2" s="4">
        <f t="shared" ref="AS2:AS5" si="2">SUM(F2:AO2)</f>
        <v>-185.89999999999998</v>
      </c>
      <c r="AT2" s="4">
        <f t="shared" ref="AT2:AT5" si="3">F2+H2+I2+K2+L2+P2+R2+T2+V2+W2+X2+Y2+Z2+AA2+AC2+AD2+AE2+AF2+AH2+AI2+AJ2+AL2+AN2+AO2</f>
        <v>-214.46</v>
      </c>
      <c r="AU2" s="4">
        <f t="shared" ref="AU2:AU5" si="4">G2+J2+Q2+S2+U2+AB2+AG2+AK2+AM2</f>
        <v>28.56</v>
      </c>
      <c r="AV2" s="4">
        <f t="shared" ref="AV2:AV5" si="5">M2+N2+O2</f>
        <v>0</v>
      </c>
      <c r="AW2" s="4">
        <f t="shared" ref="AW2:AW5" si="6">AS2-SUM(AT2:AV2)</f>
        <v>0</v>
      </c>
      <c r="AX2" s="4" t="s">
        <v>51</v>
      </c>
    </row>
    <row r="3" spans="1:50" x14ac:dyDescent="0.3">
      <c r="A3" t="s">
        <v>52</v>
      </c>
      <c r="B3">
        <v>7882213</v>
      </c>
      <c r="C3" t="s">
        <v>50</v>
      </c>
      <c r="D3">
        <v>504</v>
      </c>
      <c r="E3">
        <v>-786</v>
      </c>
      <c r="F3">
        <v>-80.13</v>
      </c>
      <c r="G3">
        <v>124.96</v>
      </c>
      <c r="H3">
        <v>-15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-10.08</v>
      </c>
      <c r="Q3">
        <v>15.72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-10.69</v>
      </c>
      <c r="AB3">
        <v>0</v>
      </c>
      <c r="AC3">
        <v>-21</v>
      </c>
      <c r="AD3">
        <v>0</v>
      </c>
      <c r="AE3">
        <v>-25.2</v>
      </c>
      <c r="AF3">
        <v>0</v>
      </c>
      <c r="AG3">
        <v>0</v>
      </c>
      <c r="AH3">
        <v>0</v>
      </c>
      <c r="AI3">
        <v>-17.5</v>
      </c>
      <c r="AJ3">
        <v>0</v>
      </c>
      <c r="AK3">
        <v>0</v>
      </c>
      <c r="AL3">
        <v>0</v>
      </c>
      <c r="AM3">
        <v>0</v>
      </c>
      <c r="AN3">
        <v>0</v>
      </c>
      <c r="AP3" s="4">
        <f t="shared" si="0"/>
        <v>-320.92</v>
      </c>
      <c r="AQ3" s="4">
        <v>0</v>
      </c>
      <c r="AR3" s="4">
        <f t="shared" si="1"/>
        <v>-320.92</v>
      </c>
      <c r="AS3" s="4">
        <f t="shared" si="2"/>
        <v>-38.92</v>
      </c>
      <c r="AT3" s="4">
        <f t="shared" si="3"/>
        <v>-179.59999999999997</v>
      </c>
      <c r="AU3" s="4">
        <f t="shared" si="4"/>
        <v>140.68</v>
      </c>
      <c r="AV3" s="4">
        <f t="shared" si="5"/>
        <v>0</v>
      </c>
      <c r="AW3" s="4">
        <f t="shared" si="6"/>
        <v>0</v>
      </c>
      <c r="AX3" s="4" t="s">
        <v>51</v>
      </c>
    </row>
    <row r="4" spans="1:50" x14ac:dyDescent="0.3">
      <c r="A4" t="s">
        <v>53</v>
      </c>
      <c r="B4">
        <v>9890124</v>
      </c>
      <c r="C4" t="s">
        <v>50</v>
      </c>
      <c r="D4">
        <v>9637.01</v>
      </c>
      <c r="E4">
        <v>-2276.4</v>
      </c>
      <c r="F4">
        <v>-1736.61</v>
      </c>
      <c r="G4">
        <v>410.21</v>
      </c>
      <c r="H4">
        <v>0</v>
      </c>
      <c r="I4">
        <v>-377.5</v>
      </c>
      <c r="J4">
        <v>0</v>
      </c>
      <c r="K4">
        <v>0</v>
      </c>
      <c r="L4">
        <v>0</v>
      </c>
      <c r="M4">
        <v>-263.16000000000003</v>
      </c>
      <c r="N4">
        <v>142.99</v>
      </c>
      <c r="O4">
        <v>0</v>
      </c>
      <c r="P4">
        <v>-192.75</v>
      </c>
      <c r="Q4">
        <v>45.53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-204.35</v>
      </c>
      <c r="AB4">
        <v>0</v>
      </c>
      <c r="AC4">
        <v>-85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 s="4">
        <f t="shared" si="0"/>
        <v>5099.97</v>
      </c>
      <c r="AQ4" s="4">
        <v>75743.5</v>
      </c>
      <c r="AR4" s="4">
        <f t="shared" si="1"/>
        <v>-70643.53</v>
      </c>
      <c r="AS4" s="4">
        <f t="shared" si="2"/>
        <v>-2260.64</v>
      </c>
      <c r="AT4" s="4">
        <f t="shared" si="3"/>
        <v>-2596.2099999999996</v>
      </c>
      <c r="AU4" s="4">
        <f t="shared" si="4"/>
        <v>455.74</v>
      </c>
      <c r="AV4" s="4">
        <f t="shared" si="5"/>
        <v>-120.17000000000002</v>
      </c>
      <c r="AW4" s="4">
        <f t="shared" si="6"/>
        <v>0</v>
      </c>
      <c r="AX4" s="4" t="s">
        <v>51</v>
      </c>
    </row>
    <row r="5" spans="1:50" x14ac:dyDescent="0.3">
      <c r="A5" t="s">
        <v>54</v>
      </c>
      <c r="B5">
        <v>2411231</v>
      </c>
      <c r="C5" t="s">
        <v>50</v>
      </c>
      <c r="D5">
        <v>17334.3</v>
      </c>
      <c r="E5">
        <v>-1864</v>
      </c>
      <c r="F5">
        <v>-3961.63</v>
      </c>
      <c r="G5">
        <v>451.99</v>
      </c>
      <c r="H5">
        <v>0</v>
      </c>
      <c r="I5">
        <v>-1596.44</v>
      </c>
      <c r="J5">
        <v>0</v>
      </c>
      <c r="K5">
        <v>0</v>
      </c>
      <c r="L5">
        <v>0</v>
      </c>
      <c r="M5">
        <v>0</v>
      </c>
      <c r="N5">
        <v>38.08</v>
      </c>
      <c r="O5">
        <v>0</v>
      </c>
      <c r="P5">
        <v>-371.31</v>
      </c>
      <c r="Q5">
        <v>39.909999999999997</v>
      </c>
      <c r="R5">
        <v>-154.38</v>
      </c>
      <c r="S5">
        <v>1150</v>
      </c>
      <c r="T5">
        <v>0</v>
      </c>
      <c r="U5">
        <v>0</v>
      </c>
      <c r="V5">
        <v>-21.4</v>
      </c>
      <c r="W5">
        <v>0</v>
      </c>
      <c r="X5">
        <v>0</v>
      </c>
      <c r="Y5">
        <v>0</v>
      </c>
      <c r="Z5">
        <v>0</v>
      </c>
      <c r="AA5">
        <v>-371.31</v>
      </c>
      <c r="AB5">
        <v>0</v>
      </c>
      <c r="AC5">
        <v>0</v>
      </c>
      <c r="AD5">
        <v>0</v>
      </c>
      <c r="AE5">
        <v>-153.02000000000001</v>
      </c>
      <c r="AF5">
        <v>0</v>
      </c>
      <c r="AG5">
        <v>0</v>
      </c>
      <c r="AH5">
        <v>0</v>
      </c>
      <c r="AI5">
        <v>0</v>
      </c>
      <c r="AJ5">
        <v>-106.69</v>
      </c>
      <c r="AK5">
        <v>2.37</v>
      </c>
      <c r="AL5">
        <v>0</v>
      </c>
      <c r="AM5">
        <v>0</v>
      </c>
      <c r="AN5">
        <v>0</v>
      </c>
      <c r="AP5" s="4">
        <f t="shared" si="0"/>
        <v>10416.469999999999</v>
      </c>
      <c r="AQ5" s="4">
        <v>8243.14</v>
      </c>
      <c r="AR5" s="4">
        <f t="shared" si="1"/>
        <v>2173.33</v>
      </c>
      <c r="AS5" s="4">
        <f t="shared" si="2"/>
        <v>-5053.8300000000008</v>
      </c>
      <c r="AT5" s="4">
        <f t="shared" si="3"/>
        <v>-6736.18</v>
      </c>
      <c r="AU5" s="4">
        <f t="shared" si="4"/>
        <v>1644.27</v>
      </c>
      <c r="AV5" s="4">
        <f t="shared" si="5"/>
        <v>38.08</v>
      </c>
      <c r="AW5" s="4">
        <f t="shared" si="6"/>
        <v>0</v>
      </c>
      <c r="AX5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SQL_ZMY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 Tze Wooi Ng</dc:creator>
  <cp:lastModifiedBy>Adler Tze Wooi Ng</cp:lastModifiedBy>
  <dcterms:created xsi:type="dcterms:W3CDTF">2022-12-28T09:57:50Z</dcterms:created>
  <dcterms:modified xsi:type="dcterms:W3CDTF">2022-12-28T09:59:29Z</dcterms:modified>
</cp:coreProperties>
</file>