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5.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9.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0.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xl/volatileDependencies.xml" ContentType="application/vnd.openxmlformats-officedocument.spreadsheetml.volatileDependenc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28"/>
  <workbookPr/>
  <mc:AlternateContent xmlns:mc="http://schemas.openxmlformats.org/markup-compatibility/2006">
    <mc:Choice Requires="x15">
      <x15ac:absPath xmlns:x15ac="http://schemas.microsoft.com/office/spreadsheetml/2010/11/ac" url="https://binusianorg-my.sharepoint.com/personal/nacito_astari_binus_ac_id/Documents/"/>
    </mc:Choice>
  </mc:AlternateContent>
  <xr:revisionPtr revIDLastSave="0" documentId="8_{1DAFCBFE-F30D-4BA0-920D-E659905E4628}" xr6:coauthVersionLast="47" xr6:coauthVersionMax="47" xr10:uidLastSave="{00000000-0000-0000-0000-000000000000}"/>
  <bookViews>
    <workbookView xWindow="-110" yWindow="-110" windowWidth="19420" windowHeight="10300" xr2:uid="{00000000-000D-0000-FFFF-FFFF00000000}"/>
  </bookViews>
  <sheets>
    <sheet name="Dashboard" sheetId="3" r:id="rId1"/>
    <sheet name="Pivot" sheetId="2" r:id="rId2"/>
    <sheet name="Dim_Squad" sheetId="9" r:id="rId3"/>
    <sheet name="Dim_Position" sheetId="10" r:id="rId4"/>
    <sheet name="Dim_Player" sheetId="11" r:id="rId5"/>
    <sheet name="Fact_PlayerStats" sheetId="12" r:id="rId6"/>
    <sheet name="Chart 5" sheetId="7" r:id="rId7"/>
    <sheet name="Chart 6" sheetId="13" r:id="rId8"/>
    <sheet name="Chart" sheetId="4" r:id="rId9"/>
    <sheet name="Chart 2" sheetId="1" r:id="rId10"/>
    <sheet name="Chart 3" sheetId="5" r:id="rId11"/>
    <sheet name="Chart 4" sheetId="6" r:id="rId12"/>
  </sheets>
  <definedNames>
    <definedName name="ExternalData_1" localSheetId="2" hidden="1">Dim_Squad!$A$1:$B$21</definedName>
    <definedName name="ExternalData_2" localSheetId="3" hidden="1">Dim_Position!$A$1:$B$5</definedName>
    <definedName name="ExternalData_3" localSheetId="4" hidden="1">Dim_Player!$A$1:$F$574</definedName>
    <definedName name="ExternalData_4" localSheetId="5" hidden="1">Fact_PlayerStats!$A$1:$T$574</definedName>
    <definedName name="Slicer_Age_Group">#N/A</definedName>
    <definedName name="Slicer_Pos">#N/A</definedName>
    <definedName name="Slicer_Squad">#N/A</definedName>
  </definedNames>
  <calcPr calcId="191028"/>
  <pivotCaches>
    <pivotCache cacheId="28" r:id="rId13"/>
    <pivotCache cacheId="29" r:id="rId14"/>
    <pivotCache cacheId="30" r:id="rId15"/>
    <pivotCache cacheId="31" r:id="rId16"/>
    <pivotCache cacheId="32" r:id="rId17"/>
    <pivotCache cacheId="33" r:id="rId18"/>
    <pivotCache cacheId="34" r:id="rId19"/>
    <pivotCache cacheId="35" r:id="rId20"/>
    <pivotCache cacheId="36" r:id="rId21"/>
    <pivotCache cacheId="37" r:id="rId22"/>
    <pivotCache cacheId="38" r:id="rId23"/>
  </pivotCaches>
  <extLst>
    <ext xmlns:x14="http://schemas.microsoft.com/office/spreadsheetml/2009/9/main" uri="{876F7934-8845-4945-9796-88D515C7AA90}">
      <x14:pivotCaches>
        <pivotCache cacheId="39" r:id="rId24"/>
      </x14:pivotCaches>
    </ext>
    <ext xmlns:x14="http://schemas.microsoft.com/office/spreadsheetml/2009/9/main" uri="{BBE1A952-AA13-448e-AADC-164F8A28A991}">
      <x14:slicerCaches>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 Mentah_a7c65d71-97e6-480e-adae-25cd3a41acee" name="Data Mentah" connection="Query - Data Mentah"/>
          <x15:modelTable id="Dim_Squad_8b086cb4-5155-415e-bb0d-8680d3b229bb" name="Dim_Squad" connection="Query - Dim_Squad"/>
          <x15:modelTable id="Dim_Position_66c2fa47-2bfc-48c3-9b47-1ffe97d7e614" name="Dim_Position" connection="Query - Dim_Position"/>
          <x15:modelTable id="Dim_Player_ecf3ff0b-3656-41be-9a9a-666a60dda663" name="Dim_Player" connection="Query - Dim_Player"/>
          <x15:modelTable id="Fact_PlayerStats_0835cdad-e671-4241-a776-8d642da774e5" name="Fact_PlayerStats" connection="Query - Fact_PlayerStats"/>
          <x15:modelTable id="Measure" name="Measure" connection="Connection"/>
        </x15:modelTables>
        <x15:modelRelationships>
          <x15:modelRelationship fromTable="Fact_PlayerStats" fromColumn="Player_ID" toTable="Dim_Player" toColumn="Player_ID"/>
          <x15:modelRelationship fromTable="Fact_PlayerStats" fromColumn="Pos_ID" toTable="Dim_Position" toColumn="Pos_ID"/>
          <x15:modelRelationship fromTable="Fact_PlayerStats" fromColumn="Squad_ID" toTable="Dim_Squad" toColumn="Squad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3" i="2" l="1"/>
  <c r="M10" i="2"/>
  <c r="M4" i="2"/>
  <c r="M7" i="2"/>
  <c r="G9" i="3" l="1"/>
  <c r="Q9" i="3"/>
  <c r="L9" i="3"/>
  <c r="B9"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5EF3BF4-2ED4-47AE-A59B-B25DFAC94CB9}" name="Connection" type="104" refreshedVersion="0" background="1">
    <extLst>
      <ext xmlns:x15="http://schemas.microsoft.com/office/spreadsheetml/2010/11/main" uri="{DE250136-89BD-433C-8126-D09CA5730AF9}">
        <x15:connection id="Measure"/>
      </ext>
    </extLst>
  </connection>
  <connection id="2" xr16:uid="{C29469AC-C1C4-4998-90B5-8C847B4BADEA}" keepAlive="1" name="ModelConnection_ExternalData_1" description="Data Model" type="5" refreshedVersion="8" minRefreshableVersion="5" saveData="1">
    <dbPr connection="Data Model Connection" command="Dim_Squad" commandType="3"/>
    <extLst>
      <ext xmlns:x15="http://schemas.microsoft.com/office/spreadsheetml/2010/11/main" uri="{DE250136-89BD-433C-8126-D09CA5730AF9}">
        <x15:connection id="" model="1"/>
      </ext>
    </extLst>
  </connection>
  <connection id="3" xr16:uid="{C3B040D9-F093-4807-83DA-528C332C6DEE}" keepAlive="1" name="ModelConnection_ExternalData_2" description="Data Model" type="5" refreshedVersion="8" minRefreshableVersion="5" saveData="1">
    <dbPr connection="Data Model Connection" command="Dim_Position" commandType="3"/>
    <extLst>
      <ext xmlns:x15="http://schemas.microsoft.com/office/spreadsheetml/2010/11/main" uri="{DE250136-89BD-433C-8126-D09CA5730AF9}">
        <x15:connection id="" model="1"/>
      </ext>
    </extLst>
  </connection>
  <connection id="4" xr16:uid="{437C2DC5-33E4-4EB0-BC11-EDAC4DE2574F}" keepAlive="1" name="ModelConnection_ExternalData_3" description="Data Model" type="5" refreshedVersion="8" minRefreshableVersion="5" saveData="1">
    <dbPr connection="Data Model Connection" command="Dim_Player" commandType="3"/>
    <extLst>
      <ext xmlns:x15="http://schemas.microsoft.com/office/spreadsheetml/2010/11/main" uri="{DE250136-89BD-433C-8126-D09CA5730AF9}">
        <x15:connection id="" model="1"/>
      </ext>
    </extLst>
  </connection>
  <connection id="5" xr16:uid="{F2626C83-FE50-4F0A-85E5-2604130C4F8F}" keepAlive="1" name="ModelConnection_ExternalData_4" description="Data Model" type="5" refreshedVersion="8" minRefreshableVersion="5" saveData="1">
    <dbPr connection="Data Model Connection" command="Fact_PlayerStats" commandType="3"/>
    <extLst>
      <ext xmlns:x15="http://schemas.microsoft.com/office/spreadsheetml/2010/11/main" uri="{DE250136-89BD-433C-8126-D09CA5730AF9}">
        <x15:connection id="" model="1"/>
      </ext>
    </extLst>
  </connection>
  <connection id="6" xr16:uid="{E923849F-5FE6-4E65-BA9C-A16F18C67A21}" name="Query - Data Mentah" description="Connection to the 'Data Mentah' query in the workbook." type="100" refreshedVersion="8" minRefreshableVersion="5">
    <extLst>
      <ext xmlns:x15="http://schemas.microsoft.com/office/spreadsheetml/2010/11/main" uri="{DE250136-89BD-433C-8126-D09CA5730AF9}">
        <x15:connection id="065ddad2-a6b5-4668-ac31-91606634e7c3">
          <x15:oledbPr connection="Provider=Microsoft.Mashup.OleDb.1;Data Source=$Workbook$;Location=&quot;Data Mentah&quot;;Extended Properties=&quot;&quot;">
            <x15:dbTables>
              <x15:dbTable name="Data Mentah"/>
            </x15:dbTables>
          </x15:oledbPr>
        </x15:connection>
      </ext>
    </extLst>
  </connection>
  <connection id="7" xr16:uid="{2E55C1CB-3B74-4EB7-9533-DC7D1F54EF22}" name="Query - Dim_Player" description="Connection to the 'Dim_Player' query in the workbook." type="100" refreshedVersion="8" minRefreshableVersion="5">
    <extLst>
      <ext xmlns:x15="http://schemas.microsoft.com/office/spreadsheetml/2010/11/main" uri="{DE250136-89BD-433C-8126-D09CA5730AF9}">
        <x15:connection id="d0232167-0ce2-464d-a30e-aa849ac15397"/>
      </ext>
    </extLst>
  </connection>
  <connection id="8" xr16:uid="{AE619C75-E0ED-4BB1-B5D0-67582FFEBE8B}" name="Query - Dim_Position" description="Connection to the 'Dim_Position' query in the workbook." type="100" refreshedVersion="8" minRefreshableVersion="5">
    <extLst>
      <ext xmlns:x15="http://schemas.microsoft.com/office/spreadsheetml/2010/11/main" uri="{DE250136-89BD-433C-8126-D09CA5730AF9}">
        <x15:connection id="9c8b47be-1e58-463a-88ae-2aa3366bb7f2"/>
      </ext>
    </extLst>
  </connection>
  <connection id="9" xr16:uid="{92EAA5CA-5AC3-4C67-B15C-888B0B708278}" name="Query - Dim_Squad" description="Connection to the 'Dim_Squad' query in the workbook." type="100" refreshedVersion="8" minRefreshableVersion="5">
    <extLst>
      <ext xmlns:x15="http://schemas.microsoft.com/office/spreadsheetml/2010/11/main" uri="{DE250136-89BD-433C-8126-D09CA5730AF9}">
        <x15:connection id="00adb338-188a-4584-b016-7fee36cb5360"/>
      </ext>
    </extLst>
  </connection>
  <connection id="10" xr16:uid="{AF278128-2F88-4BC3-A686-1DEF0B7E9BA6}" name="Query - Fact_PlayerStats" description="Connection to the 'Fact_PlayerStats' query in the workbook." type="100" refreshedVersion="8" minRefreshableVersion="5">
    <extLst>
      <ext xmlns:x15="http://schemas.microsoft.com/office/spreadsheetml/2010/11/main" uri="{DE250136-89BD-433C-8126-D09CA5730AF9}">
        <x15:connection id="e94a19ba-db07-4e43-85ac-7dec0486ede7"/>
      </ext>
    </extLst>
  </connection>
  <connection id="11" xr16:uid="{1DDE5D00-6780-427F-AE80-7FDD4A4BA07E}"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7">
    <s v="ThisWorkbookDataModel"/>
    <s v="[Measures].[Total_Goals]"/>
    <s v="[Measures].[Top_Minutes_Player]"/>
    <s v="[Measures].[Avg_Age]"/>
    <s v="0.00"/>
    <s v="[Measures].[Top_Attacker_Player]"/>
    <s v="[Dim_Squad].[Squad].&amp;[Crystal Palace]"/>
  </metadataStrings>
  <mdxMetadata count="4">
    <mdx n="0" f="v">
      <t c="2" fi="0">
        <n x="5"/>
        <n x="6"/>
      </t>
    </mdx>
    <mdx n="0" f="v">
      <t c="2" si="4">
        <n x="3"/>
        <n x="6"/>
      </t>
    </mdx>
    <mdx n="0" f="v">
      <t c="2" fi="0">
        <n x="1"/>
        <n x="6"/>
      </t>
    </mdx>
    <mdx n="0" f="v">
      <t c="2" fi="0">
        <n x="2"/>
        <n x="6"/>
      </t>
    </mdx>
  </mdxMetadata>
  <valueMetadata count="4">
    <bk>
      <rc t="1" v="0"/>
    </bk>
    <bk>
      <rc t="1" v="1"/>
    </bk>
    <bk>
      <rc t="1" v="2"/>
    </bk>
    <bk>
      <rc t="1" v="3"/>
    </bk>
  </valueMetadata>
</metadata>
</file>

<file path=xl/sharedStrings.xml><?xml version="1.0" encoding="utf-8"?>
<sst xmlns="http://schemas.openxmlformats.org/spreadsheetml/2006/main" count="3033" uniqueCount="1274">
  <si>
    <t>Football Player &amp; Squad Performance Tracker</t>
  </si>
  <si>
    <t>Dropdown List</t>
  </si>
  <si>
    <t>Top Attacker</t>
  </si>
  <si>
    <t>Most Minutes Played</t>
  </si>
  <si>
    <t>Average Age</t>
  </si>
  <si>
    <t>Total goals</t>
  </si>
  <si>
    <t>Crystal Palace</t>
  </si>
  <si>
    <t>▼</t>
  </si>
  <si>
    <t>Row Labels</t>
  </si>
  <si>
    <t>Total_G_A</t>
  </si>
  <si>
    <t>Total_Minutes</t>
  </si>
  <si>
    <t>Avg_Age</t>
  </si>
  <si>
    <t>Total_Goals</t>
  </si>
  <si>
    <t>Mohamed Salah</t>
  </si>
  <si>
    <t>Bernd Leno</t>
  </si>
  <si>
    <t>Alexander Isak</t>
  </si>
  <si>
    <t>Nathan Collins</t>
  </si>
  <si>
    <t>Bryan Mbeumo</t>
  </si>
  <si>
    <t>Matz Sels</t>
  </si>
  <si>
    <t>Erling Haaland</t>
  </si>
  <si>
    <t>David Raya</t>
  </si>
  <si>
    <t>Ollie Watkins</t>
  </si>
  <si>
    <t>Dean Henderson</t>
  </si>
  <si>
    <t>Cole Palmer</t>
  </si>
  <si>
    <t>Jordan Pickford</t>
  </si>
  <si>
    <t>Yoane Wissa</t>
  </si>
  <si>
    <t>Chris Wood</t>
  </si>
  <si>
    <t>Jarrod Bowen</t>
  </si>
  <si>
    <t>Moisés Caicedo</t>
  </si>
  <si>
    <t>Matheus Cunha</t>
  </si>
  <si>
    <t>Max Kilman</t>
  </si>
  <si>
    <t>Grand Total</t>
  </si>
  <si>
    <t>Squad_ID</t>
  </si>
  <si>
    <t>Squad</t>
  </si>
  <si>
    <t>Bournemouth</t>
  </si>
  <si>
    <t>Chelsea</t>
  </si>
  <si>
    <t>Brighton</t>
  </si>
  <si>
    <t>Wolves</t>
  </si>
  <si>
    <t>Nottingham Forest</t>
  </si>
  <si>
    <t>Brentford</t>
  </si>
  <si>
    <t>Manchester City</t>
  </si>
  <si>
    <t>Southampton</t>
  </si>
  <si>
    <t>Everton</t>
  </si>
  <si>
    <t>Liverpool</t>
  </si>
  <si>
    <t>Newcastle United</t>
  </si>
  <si>
    <t>Leicester City</t>
  </si>
  <si>
    <t>West Ham United</t>
  </si>
  <si>
    <t>Manchester Utd</t>
  </si>
  <si>
    <t>Fulham</t>
  </si>
  <si>
    <t>Aston Villa</t>
  </si>
  <si>
    <t>Tottenham Hotspur</t>
  </si>
  <si>
    <t>Ipswich Town</t>
  </si>
  <si>
    <t>Arsenal</t>
  </si>
  <si>
    <t>Pos_ID</t>
  </si>
  <si>
    <t>Pos</t>
  </si>
  <si>
    <t>DF</t>
  </si>
  <si>
    <t>MF</t>
  </si>
  <si>
    <t>GK</t>
  </si>
  <si>
    <t>FW</t>
  </si>
  <si>
    <t>Player_ID</t>
  </si>
  <si>
    <t>Player</t>
  </si>
  <si>
    <t>Nation</t>
  </si>
  <si>
    <t>Age</t>
  </si>
  <si>
    <t>Born</t>
  </si>
  <si>
    <t>Age_Group</t>
  </si>
  <si>
    <t>Max Aarons-Bournemouth</t>
  </si>
  <si>
    <t>Max Aarons</t>
  </si>
  <si>
    <t>ENG</t>
  </si>
  <si>
    <t>22-28</t>
  </si>
  <si>
    <t>Tosin Adarabioyo-Chelsea</t>
  </si>
  <si>
    <t>Tosin Adarabioyo</t>
  </si>
  <si>
    <t>Trent Alexander-Arnold-Liverpool</t>
  </si>
  <si>
    <t>Trent Alexander-Arnold</t>
  </si>
  <si>
    <t>Cameron Archer-Southampton</t>
  </si>
  <si>
    <t>Cameron Archer</t>
  </si>
  <si>
    <t>Adam Armstrong-Southampton</t>
  </si>
  <si>
    <t>Adam Armstrong</t>
  </si>
  <si>
    <t>Brandon Austin-Tottenham Hotspur</t>
  </si>
  <si>
    <t>Brandon Austin</t>
  </si>
  <si>
    <t>Harvey Barnes-Newcastle United</t>
  </si>
  <si>
    <t>Harvey Barnes</t>
  </si>
  <si>
    <t>Jarrod Bowen-West Ham United</t>
  </si>
  <si>
    <t>Jarrad Branthwaite-Everton</t>
  </si>
  <si>
    <t>Jarrad Branthwaite</t>
  </si>
  <si>
    <t>James Bree-Southampton</t>
  </si>
  <si>
    <t>James Bree</t>
  </si>
  <si>
    <t>Dominic Calvert-Lewin-Everton</t>
  </si>
  <si>
    <t>Dominic Calvert-Lewin</t>
  </si>
  <si>
    <t>Trevoh Chalobah-Crystal Palace</t>
  </si>
  <si>
    <t>Trevoh Chalobah</t>
  </si>
  <si>
    <t>Trevoh Chalobah-Chelsea</t>
  </si>
  <si>
    <t>Conor Chaplin-Ipswich Town</t>
  </si>
  <si>
    <t>Conor Chaplin</t>
  </si>
  <si>
    <t>Ben Chilwell-Crystal Palace</t>
  </si>
  <si>
    <t>Ben Chilwell</t>
  </si>
  <si>
    <t>Harry Clarke-Ipswich Town</t>
  </si>
  <si>
    <t>Harry Clarke</t>
  </si>
  <si>
    <t>Jack Clarke-Ipswich Town</t>
  </si>
  <si>
    <t>Jack Clarke</t>
  </si>
  <si>
    <t>Lewis Cook-Bournemouth</t>
  </si>
  <si>
    <t>Lewis Cook</t>
  </si>
  <si>
    <t>Leif Davis-Ipswich Town</t>
  </si>
  <si>
    <t>Leif Davis</t>
  </si>
  <si>
    <t>Kiernan Dewsbury-Hall-Chelsea</t>
  </si>
  <si>
    <t>Kiernan Dewsbury-Hall</t>
  </si>
  <si>
    <t>Flynn Downes-Southampton</t>
  </si>
  <si>
    <t>Flynn Downes</t>
  </si>
  <si>
    <t>Tommy Doyle-Wolves</t>
  </si>
  <si>
    <t>Tommy Doyle</t>
  </si>
  <si>
    <t>George Edmundson-Ipswich Town</t>
  </si>
  <si>
    <t>George Edmundson</t>
  </si>
  <si>
    <t>Eberechi Eze-Crystal Palace</t>
  </si>
  <si>
    <t>Eberechi Eze</t>
  </si>
  <si>
    <t>Phil Foden-Manchester City</t>
  </si>
  <si>
    <t>Phil Foden</t>
  </si>
  <si>
    <t>James Garner-Everton</t>
  </si>
  <si>
    <t>James Garner</t>
  </si>
  <si>
    <t>Morgan Gibbs-White-Nottingham Forest</t>
  </si>
  <si>
    <t>Morgan Gibbs-White</t>
  </si>
  <si>
    <t>Ben Godfrey-Ipswich Town</t>
  </si>
  <si>
    <t>Ben Godfrey</t>
  </si>
  <si>
    <t>Joe Gomez-Liverpool</t>
  </si>
  <si>
    <t>Joe Gomez</t>
  </si>
  <si>
    <t>Anthony Gordon-Newcastle United</t>
  </si>
  <si>
    <t>Anthony Gordon</t>
  </si>
  <si>
    <t>Jack Grealish-Manchester City</t>
  </si>
  <si>
    <t>Jack Grealish</t>
  </si>
  <si>
    <t>Jacob Greaves-Ipswich Town</t>
  </si>
  <si>
    <t>Jacob Greaves</t>
  </si>
  <si>
    <t>Marc Guéhi-Crystal Palace</t>
  </si>
  <si>
    <t>Marc Guéhi</t>
  </si>
  <si>
    <t>Marcus Harness-Ipswich Town</t>
  </si>
  <si>
    <t>Marcus Harness</t>
  </si>
  <si>
    <t>Jack Harrison-Everton</t>
  </si>
  <si>
    <t>Jack Harrison</t>
  </si>
  <si>
    <t>Taylor Harwood-Bellis-Southampton</t>
  </si>
  <si>
    <t>Taylor Harwood-Bellis</t>
  </si>
  <si>
    <t>Dean Henderson-Crystal Palace</t>
  </si>
  <si>
    <t>James Hill-Bournemouth</t>
  </si>
  <si>
    <t>James Hill</t>
  </si>
  <si>
    <t>Callum Hudson-Odoi-Nottingham Forest</t>
  </si>
  <si>
    <t>Callum Hudson-Odoi</t>
  </si>
  <si>
    <t>Reece James-Chelsea</t>
  </si>
  <si>
    <t>Reece James</t>
  </si>
  <si>
    <t>Ben Johnson-Ipswich Town</t>
  </si>
  <si>
    <t>Ben Johnson</t>
  </si>
  <si>
    <t>Curtis Jones-Liverpool</t>
  </si>
  <si>
    <t>Curtis Jones</t>
  </si>
  <si>
    <t>James Justin-Leicester City</t>
  </si>
  <si>
    <t>James Justin</t>
  </si>
  <si>
    <t>Lloyd Kelly-Newcastle United</t>
  </si>
  <si>
    <t>Lloyd Kelly</t>
  </si>
  <si>
    <t>Max Kilman-West Ham United</t>
  </si>
  <si>
    <t>Ezri Konsa-Aston Villa</t>
  </si>
  <si>
    <t>Ezri Konsa</t>
  </si>
  <si>
    <t>Keane Lewis-Potter-Brentford</t>
  </si>
  <si>
    <t>Keane Lewis-Potter</t>
  </si>
  <si>
    <t>Sean Longstaff-Newcastle United</t>
  </si>
  <si>
    <t>Sean Longstaff</t>
  </si>
  <si>
    <t>James Maddison-Tottenham Hotspur</t>
  </si>
  <si>
    <t>James Maddison</t>
  </si>
  <si>
    <t>Noni Madueke-Chelsea</t>
  </si>
  <si>
    <t>Noni Madueke</t>
  </si>
  <si>
    <t>Edmond-Paris Maghoma-Brentford</t>
  </si>
  <si>
    <t>Edmond-Paris Maghoma</t>
  </si>
  <si>
    <t>Stephy Mavididi-Leicester City</t>
  </si>
  <si>
    <t>Stephy Mavididi</t>
  </si>
  <si>
    <t>Dwight McNeil-Everton</t>
  </si>
  <si>
    <t>Dwight McNeil</t>
  </si>
  <si>
    <t>Tyrick Mitchell-Crystal Palace</t>
  </si>
  <si>
    <t>Tyrick Mitchell</t>
  </si>
  <si>
    <t>Mason Mount-Manchester Utd</t>
  </si>
  <si>
    <t>Mason Mount</t>
  </si>
  <si>
    <t>Reiss Nelson-Arsenal</t>
  </si>
  <si>
    <t>Reiss Nelson</t>
  </si>
  <si>
    <t>Reiss Nelson-Fulham</t>
  </si>
  <si>
    <t>Eddie Nketiah-Crystal Palace</t>
  </si>
  <si>
    <t>Eddie Nketiah</t>
  </si>
  <si>
    <t>Alex Palmer-Ipswich Town</t>
  </si>
  <si>
    <t>Alex Palmer</t>
  </si>
  <si>
    <t>Cole Palmer-Chelsea</t>
  </si>
  <si>
    <t>Kalvin Phillips-Ipswich Town</t>
  </si>
  <si>
    <t>Kalvin Phillips</t>
  </si>
  <si>
    <t>Jaden Philogene Bidace-Aston Villa</t>
  </si>
  <si>
    <t>Jaden Philogene Bidace</t>
  </si>
  <si>
    <t>Jaden Philogene Bidace-Ipswich Town</t>
  </si>
  <si>
    <t>Aaron Ramsdale-Southampton</t>
  </si>
  <si>
    <t>Aaron Ramsdale</t>
  </si>
  <si>
    <t>Jacob Ramsey-Aston Villa</t>
  </si>
  <si>
    <t>Jacob Ramsey</t>
  </si>
  <si>
    <t>Marcus Rashford-Manchester Utd</t>
  </si>
  <si>
    <t>Marcus Rashford</t>
  </si>
  <si>
    <t>Marcus Rashford-Aston Villa</t>
  </si>
  <si>
    <t>Declan Rice-Arsenal</t>
  </si>
  <si>
    <t>Declan Rice</t>
  </si>
  <si>
    <t>Morgan Rogers-Aston Villa</t>
  </si>
  <si>
    <t>Morgan Rogers</t>
  </si>
  <si>
    <t>Bukayo Saka-Arsenal</t>
  </si>
  <si>
    <t>Bukayo Saka</t>
  </si>
  <si>
    <t>Jadon Sancho-Chelsea</t>
  </si>
  <si>
    <t>Jadon Sancho</t>
  </si>
  <si>
    <t>Ryan Sessegnon-Fulham</t>
  </si>
  <si>
    <t>Ryan Sessegnon</t>
  </si>
  <si>
    <t>Oliver Skipp-Leicester City</t>
  </si>
  <si>
    <t>Oliver Skipp</t>
  </si>
  <si>
    <t>Emile Smith Rowe-Fulham</t>
  </si>
  <si>
    <t>Emile Smith Rowe</t>
  </si>
  <si>
    <t>Dominic Solanke-Tottenham Hotspur</t>
  </si>
  <si>
    <t>Dominic Solanke</t>
  </si>
  <si>
    <t>Djed Spence-Tottenham Hotspur</t>
  </si>
  <si>
    <t>Djed Spence</t>
  </si>
  <si>
    <t>Matt Targett-Newcastle United</t>
  </si>
  <si>
    <t>Matt Targett</t>
  </si>
  <si>
    <t>Marcus Tavernier-Bournemouth</t>
  </si>
  <si>
    <t>Marcus Tavernier</t>
  </si>
  <si>
    <t>Luke Thomas-Leicester City</t>
  </si>
  <si>
    <t>Luke Thomas</t>
  </si>
  <si>
    <t>Harry Toffolo-Nottingham Forest</t>
  </si>
  <si>
    <t>Harry Toffolo</t>
  </si>
  <si>
    <t>Kyle Walker-Peters-Southampton</t>
  </si>
  <si>
    <t>Kyle Walker-Peters</t>
  </si>
  <si>
    <t>Christian Walton-Ipswich Town</t>
  </si>
  <si>
    <t>Christian Walton</t>
  </si>
  <si>
    <t>Ollie Watkins-Aston Villa</t>
  </si>
  <si>
    <t>Ben White-Arsenal</t>
  </si>
  <si>
    <t>Ben White</t>
  </si>
  <si>
    <t>Joe Willock-Newcastle United</t>
  </si>
  <si>
    <t>Joe Willock</t>
  </si>
  <si>
    <t>Harry Winks-Leicester City</t>
  </si>
  <si>
    <t>Harry Winks</t>
  </si>
  <si>
    <t>Nathan Wood-Gordon-Southampton</t>
  </si>
  <si>
    <t>Nathan Wood-Gordon</t>
  </si>
  <si>
    <t>Luke Woolfenden-Ipswich Town</t>
  </si>
  <si>
    <t>Luke Woolfenden</t>
  </si>
  <si>
    <t>Ryan Yates-Nottingham Forest</t>
  </si>
  <si>
    <t>Ryan Yates</t>
  </si>
  <si>
    <t>Joshua Acheampong-Chelsea</t>
  </si>
  <si>
    <t>Joshua Acheampong</t>
  </si>
  <si>
    <t>U-21</t>
  </si>
  <si>
    <t>Asher Agbinone-Crystal Palace</t>
  </si>
  <si>
    <t>Asher Agbinone</t>
  </si>
  <si>
    <t>Will Alves-Leicester City</t>
  </si>
  <si>
    <t>Will Alves</t>
  </si>
  <si>
    <t>Harry Amass-Manchester Utd</t>
  </si>
  <si>
    <t>Harry Amass</t>
  </si>
  <si>
    <t>Samuel Amo-Ameyaw-Southampton</t>
  </si>
  <si>
    <t>Samuel Amo-Ameyaw</t>
  </si>
  <si>
    <t>Elliot Anderson-Nottingham Forest</t>
  </si>
  <si>
    <t>Elliot Anderson</t>
  </si>
  <si>
    <t>Harrison Armstrong-Everton</t>
  </si>
  <si>
    <t>Harrison Armstrong</t>
  </si>
  <si>
    <t>Ross Barkley-Aston Villa</t>
  </si>
  <si>
    <t>Ross Barkley</t>
  </si>
  <si>
    <t>&gt;28</t>
  </si>
  <si>
    <t>Daniel Bentley-Wolves</t>
  </si>
  <si>
    <t>Daniel Bentley</t>
  </si>
  <si>
    <t>Dan Burn-Newcastle United</t>
  </si>
  <si>
    <t>Dan Burn</t>
  </si>
  <si>
    <t>Nathan Butler-Oyedeji-Arsenal</t>
  </si>
  <si>
    <t>Nathan Butler-Oyedeji</t>
  </si>
  <si>
    <t>Kaelan Casey-West Ham United</t>
  </si>
  <si>
    <t>Kaelan Casey</t>
  </si>
  <si>
    <t>Nathaniel Clyne-Crystal Palace</t>
  </si>
  <si>
    <t>Nathaniel Clyne</t>
  </si>
  <si>
    <t>Conor Coady-Leicester City</t>
  </si>
  <si>
    <t>Conor Coady</t>
  </si>
  <si>
    <t>Toby Collyer-Manchester Utd</t>
  </si>
  <si>
    <t>Toby Collyer</t>
  </si>
  <si>
    <t>Levi Colwill-Chelsea</t>
  </si>
  <si>
    <t>Levi Colwill</t>
  </si>
  <si>
    <t>Aaron Cresswell-West Ham United</t>
  </si>
  <si>
    <t>Aaron Cresswell</t>
  </si>
  <si>
    <t>Jayden Danns-Liverpool</t>
  </si>
  <si>
    <t>Jayden Danns</t>
  </si>
  <si>
    <t>Craig Dawson-Wolves</t>
  </si>
  <si>
    <t>Craig Dawson</t>
  </si>
  <si>
    <t>Liam Delap-Ipswich Town</t>
  </si>
  <si>
    <t>Liam Delap</t>
  </si>
  <si>
    <t>Tyler Dibling-Southampton</t>
  </si>
  <si>
    <t>Tyler Dibling</t>
  </si>
  <si>
    <t>Roman Dixon-Everton</t>
  </si>
  <si>
    <t>Roman Dixon</t>
  </si>
  <si>
    <t>Alfie Dorrington-Tottenham Hotspur</t>
  </si>
  <si>
    <t>Alfie Dorrington</t>
  </si>
  <si>
    <t>Lewis Dunk-Brighton</t>
  </si>
  <si>
    <t>Lewis Dunk</t>
  </si>
  <si>
    <t>Samuel Edozie-Southampton</t>
  </si>
  <si>
    <t>Samuel Edozie</t>
  </si>
  <si>
    <t>Ronnie Edwards-Southampton</t>
  </si>
  <si>
    <t>Ronnie Edwards</t>
  </si>
  <si>
    <t>Harvey Elliott-Liverpool</t>
  </si>
  <si>
    <t>Harvey Elliott</t>
  </si>
  <si>
    <t>Romain Esse-Crystal Palace</t>
  </si>
  <si>
    <t>Romain Esse</t>
  </si>
  <si>
    <t>Jake Evans-Leicester City</t>
  </si>
  <si>
    <t>Jake Evans</t>
  </si>
  <si>
    <t>Fraser Forster-Tottenham Hotspur</t>
  </si>
  <si>
    <t>Fraser Forster</t>
  </si>
  <si>
    <t>Tyler Fredricson-Manchester Utd</t>
  </si>
  <si>
    <t>Tyler Fredricson</t>
  </si>
  <si>
    <t>Tyrique George-Chelsea</t>
  </si>
  <si>
    <t>Tyrique George</t>
  </si>
  <si>
    <t>Martial Godo-Fulham</t>
  </si>
  <si>
    <t>Martial Godo</t>
  </si>
  <si>
    <t>Michael Golding-Leicester City</t>
  </si>
  <si>
    <t>Michael Golding</t>
  </si>
  <si>
    <t>Archie Gray-Tottenham Hotspur</t>
  </si>
  <si>
    <t>Archie Gray</t>
  </si>
  <si>
    <t>Lewis Hall-Newcastle United</t>
  </si>
  <si>
    <t>Lewis Hall</t>
  </si>
  <si>
    <t>Ayden Heaven-Manchester Utd</t>
  </si>
  <si>
    <t>Ayden Heaven</t>
  </si>
  <si>
    <t>Jack Hinshelwood-Brighton</t>
  </si>
  <si>
    <t>Jack Hinshelwood</t>
  </si>
  <si>
    <t>Harry Howell-Brighton</t>
  </si>
  <si>
    <t>Harry Howell</t>
  </si>
  <si>
    <t>Will Hughes-Crystal Palace</t>
  </si>
  <si>
    <t>Will Hughes</t>
  </si>
  <si>
    <t>Omari Hutchinson-Ipswich Town</t>
  </si>
  <si>
    <t>Omari Hutchinson</t>
  </si>
  <si>
    <t>Danny Ings-West Ham United</t>
  </si>
  <si>
    <t>Danny Ings</t>
  </si>
  <si>
    <t>Tim Iroegbunam-Everton</t>
  </si>
  <si>
    <t>Tim Iroegbunam</t>
  </si>
  <si>
    <t>Sam Johnstone-Wolves</t>
  </si>
  <si>
    <t>Sam Johnstone</t>
  </si>
  <si>
    <t>Michael Keane-Everton</t>
  </si>
  <si>
    <t>Michael Keane</t>
  </si>
  <si>
    <t>Joshua King-Fulham</t>
  </si>
  <si>
    <t>Joshua King</t>
  </si>
  <si>
    <t>Caleb Kporha-Crystal Palace</t>
  </si>
  <si>
    <t>Caleb Kporha</t>
  </si>
  <si>
    <t>Adam Lallana-Southampton</t>
  </si>
  <si>
    <t>Adam Lallana</t>
  </si>
  <si>
    <t>Will Lankshear-Tottenham Hotspur</t>
  </si>
  <si>
    <t>Will Lankshear</t>
  </si>
  <si>
    <t>Rico Lewis-Manchester City</t>
  </si>
  <si>
    <t>Rico Lewis</t>
  </si>
  <si>
    <t>Myles Lewis-Skelly-Arsenal</t>
  </si>
  <si>
    <t>Myles Lewis-Skelly</t>
  </si>
  <si>
    <t>Valentino Livramento-Newcastle United</t>
  </si>
  <si>
    <t>Valentino Livramento</t>
  </si>
  <si>
    <t>Joe Lumley-Southampton</t>
  </si>
  <si>
    <t>Joe Lumley</t>
  </si>
  <si>
    <t>Harry Maguire-Manchester Utd</t>
  </si>
  <si>
    <t>Harry Maguire</t>
  </si>
  <si>
    <t>Kobbie Mainoo-Manchester Utd</t>
  </si>
  <si>
    <t>Kobbie Mainoo</t>
  </si>
  <si>
    <t>Solly March-Brighton</t>
  </si>
  <si>
    <t>Solly March</t>
  </si>
  <si>
    <t>James Mcatee-Manchester City</t>
  </si>
  <si>
    <t>James Mcatee</t>
  </si>
  <si>
    <t>Alex McCarthy-Southampton</t>
  </si>
  <si>
    <t>Alex McCarthy</t>
  </si>
  <si>
    <t>Ben Mee-Brentford</t>
  </si>
  <si>
    <t>Ben Mee</t>
  </si>
  <si>
    <t>Jayden Meghoma-Brentford</t>
  </si>
  <si>
    <t>Jayden Meghoma</t>
  </si>
  <si>
    <t>Shumaira Mheuka-Chelsea</t>
  </si>
  <si>
    <t>Shumaira Mheuka</t>
  </si>
  <si>
    <t>Lewis Miley-Newcastle United</t>
  </si>
  <si>
    <t>Lewis Miley</t>
  </si>
  <si>
    <t>James Milner-Brighton</t>
  </si>
  <si>
    <t>James Milner</t>
  </si>
  <si>
    <t>Tyrone Mings-Aston Villa</t>
  </si>
  <si>
    <t>Tyrone Mings</t>
  </si>
  <si>
    <t>Jeremy Monga-Leicester City</t>
  </si>
  <si>
    <t>Jeremy Monga</t>
  </si>
  <si>
    <t>Mikey Moore-Tottenham Hotspur</t>
  </si>
  <si>
    <t>Mikey Moore</t>
  </si>
  <si>
    <t>Divin Mubama-Manchester City</t>
  </si>
  <si>
    <t>Divin Mubama</t>
  </si>
  <si>
    <t>Jacob Murphy-Newcastle United</t>
  </si>
  <si>
    <t>Jacob Murphy</t>
  </si>
  <si>
    <t>Ethan Nwaneri-Arsenal</t>
  </si>
  <si>
    <t>Ethan Nwaneri</t>
  </si>
  <si>
    <t>Lewis Orford-West Ham United</t>
  </si>
  <si>
    <t>Lewis Orford</t>
  </si>
  <si>
    <t>Nico O’Reilly-Manchester City</t>
  </si>
  <si>
    <t>Nico O’Reilly</t>
  </si>
  <si>
    <t>Jordan Pickford-Everton</t>
  </si>
  <si>
    <t>Alfie Pond-Wolves</t>
  </si>
  <si>
    <t>Alfie Pond</t>
  </si>
  <si>
    <t>Nick Pope-Newcastle United</t>
  </si>
  <si>
    <t>Nick Pope</t>
  </si>
  <si>
    <t>Jarell Quansah-Liverpool</t>
  </si>
  <si>
    <t>Jarell Quansah</t>
  </si>
  <si>
    <t>Harrison Reed-Fulham</t>
  </si>
  <si>
    <t>Harrison Reed</t>
  </si>
  <si>
    <t>Remy Rees-Dottin-Bournemouth</t>
  </si>
  <si>
    <t>Remy Rees-Dottin</t>
  </si>
  <si>
    <t>Jay Robinson-Southampton</t>
  </si>
  <si>
    <t>Jay Robinson</t>
  </si>
  <si>
    <t>Oliver Scarles-West Ham United</t>
  </si>
  <si>
    <t>Oliver Scarles</t>
  </si>
  <si>
    <t>Dane Scarlett-Tottenham Hotspur</t>
  </si>
  <si>
    <t>Dane Scarlett</t>
  </si>
  <si>
    <t>Alex Scott-Bournemouth</t>
  </si>
  <si>
    <t>Alex Scott</t>
  </si>
  <si>
    <t>Luke Shaw-Manchester Utd</t>
  </si>
  <si>
    <t>Luke Shaw</t>
  </si>
  <si>
    <t>Jahmai Simpson-Pusey-Manchester City</t>
  </si>
  <si>
    <t>Jahmai Simpson-Pusey</t>
  </si>
  <si>
    <t>Adam Smith-Bournemouth</t>
  </si>
  <si>
    <t>Adam Smith</t>
  </si>
  <si>
    <t>Jay Stansfield-Fulham</t>
  </si>
  <si>
    <t>Jay Stansfield</t>
  </si>
  <si>
    <t>Jason Steele-Brighton</t>
  </si>
  <si>
    <t>Jason Steele</t>
  </si>
  <si>
    <t>Jack Stephens-Southampton</t>
  </si>
  <si>
    <t>Jack Stephens</t>
  </si>
  <si>
    <t>Raheem Sterling-Arsenal</t>
  </si>
  <si>
    <t>Raheem Sterling</t>
  </si>
  <si>
    <t>John Stones-Manchester City</t>
  </si>
  <si>
    <t>John Stones</t>
  </si>
  <si>
    <t>James Tarkowski-Everton</t>
  </si>
  <si>
    <t>James Tarkowski</t>
  </si>
  <si>
    <t>Charlie Taylor-Southampton</t>
  </si>
  <si>
    <t>Charlie Taylor</t>
  </si>
  <si>
    <t>Conor Townsend-Ipswich Town</t>
  </si>
  <si>
    <t>Conor Townsend</t>
  </si>
  <si>
    <t>Ryan Trevitt-Brentford</t>
  </si>
  <si>
    <t>Ryan Trevitt</t>
  </si>
  <si>
    <t>Kieran Trippier-Newcastle United</t>
  </si>
  <si>
    <t>Kieran Trippier</t>
  </si>
  <si>
    <t>Jamie Vardy-Leicester City</t>
  </si>
  <si>
    <t>Jamie Vardy</t>
  </si>
  <si>
    <t>Kyle Walker-Manchester City</t>
  </si>
  <si>
    <t>Kyle Walker</t>
  </si>
  <si>
    <t>Joel Ward-Crystal Palace</t>
  </si>
  <si>
    <t>Joel Ward</t>
  </si>
  <si>
    <t>James Ward-Prowse-West Ham United</t>
  </si>
  <si>
    <t>James Ward-Prowse</t>
  </si>
  <si>
    <t>James Ward-Prowse-Nottingham Forest</t>
  </si>
  <si>
    <t>Adam Webster-Brighton</t>
  </si>
  <si>
    <t>Adam Webster</t>
  </si>
  <si>
    <t>Danny Welbeck-Brighton</t>
  </si>
  <si>
    <t>Danny Welbeck</t>
  </si>
  <si>
    <t>Adam Wharton-Crystal Palace</t>
  </si>
  <si>
    <t>Adam Wharton</t>
  </si>
  <si>
    <t>Callum Wilson-Newcastle United</t>
  </si>
  <si>
    <t>Callum Wilson</t>
  </si>
  <si>
    <t>Ben Winterburn-Bournemouth</t>
  </si>
  <si>
    <t>Ben Winterburn</t>
  </si>
  <si>
    <t>Ashley Young-Everton</t>
  </si>
  <si>
    <t>Ashley Young</t>
  </si>
  <si>
    <t>Carlos Alcaraz-Southampton</t>
  </si>
  <si>
    <t>Carlos Alcaraz</t>
  </si>
  <si>
    <t>ARG</t>
  </si>
  <si>
    <t>Carlos Alcaraz-Everton</t>
  </si>
  <si>
    <t>Mathis Amougou-Chelsea</t>
  </si>
  <si>
    <t>Mathis Amougou</t>
  </si>
  <si>
    <t>FRA</t>
  </si>
  <si>
    <t>Yasin Ayari-Brighton</t>
  </si>
  <si>
    <t>Yasin Ayari</t>
  </si>
  <si>
    <t>SWE</t>
  </si>
  <si>
    <t>Carlos Baleba-Brighton</t>
  </si>
  <si>
    <t>Carlos Baleba</t>
  </si>
  <si>
    <t>CMR</t>
  </si>
  <si>
    <t>Lucas Bergvall-Tottenham Hotspur</t>
  </si>
  <si>
    <t>Lucas Bergvall</t>
  </si>
  <si>
    <t>Victor Bernth Kristiansen-Leicester City</t>
  </si>
  <si>
    <t>Victor Bernth Kristiansen</t>
  </si>
  <si>
    <t>DEN</t>
  </si>
  <si>
    <t>Oscar Bobb-Manchester City</t>
  </si>
  <si>
    <t>Oscar Bobb</t>
  </si>
  <si>
    <t>NOR</t>
  </si>
  <si>
    <t>Lamare Bogarde-Aston Villa</t>
  </si>
  <si>
    <t>Lamare Bogarde</t>
  </si>
  <si>
    <t>NED</t>
  </si>
  <si>
    <t>Conor Bradley-Liverpool</t>
  </si>
  <si>
    <t>Conor Bradley</t>
  </si>
  <si>
    <t>NIR</t>
  </si>
  <si>
    <t>Facundo Buonanotte-Leicester City</t>
  </si>
  <si>
    <t>Facundo Buonanotte</t>
  </si>
  <si>
    <t>Fabio Carvalho-Brentford</t>
  </si>
  <si>
    <t>Fabio Carvalho</t>
  </si>
  <si>
    <t>POR</t>
  </si>
  <si>
    <t>Youssef Chermiti-Everton</t>
  </si>
  <si>
    <t>Youssef Chermiti</t>
  </si>
  <si>
    <t>Justin Devenny-Crystal Palace</t>
  </si>
  <si>
    <t>Justin Devenny</t>
  </si>
  <si>
    <t>Nasser Djiga-Wolves</t>
  </si>
  <si>
    <t>Nasser Djiga</t>
  </si>
  <si>
    <t>BFA</t>
  </si>
  <si>
    <t>Patrick Dorgu-Manchester Utd</t>
  </si>
  <si>
    <t>Patrick Dorgu</t>
  </si>
  <si>
    <t>Jáder Durán-Aston Villa</t>
  </si>
  <si>
    <t>Jáder Durán</t>
  </si>
  <si>
    <t>COL</t>
  </si>
  <si>
    <t>Claudio Echeverri-Manchester City</t>
  </si>
  <si>
    <t>Claudio Echeverri</t>
  </si>
  <si>
    <t>Yunus Emre Konak-Brentford</t>
  </si>
  <si>
    <t>Yunus Emre Konak</t>
  </si>
  <si>
    <t>TUR</t>
  </si>
  <si>
    <t>Julio Enciso-Ipswich Town</t>
  </si>
  <si>
    <t>Julio Enciso</t>
  </si>
  <si>
    <t>PAR</t>
  </si>
  <si>
    <t>Julio Enciso-Brighton</t>
  </si>
  <si>
    <t>Abdul Fatawu Issahaku-Leicester City</t>
  </si>
  <si>
    <t>Abdul Fatawu Issahaku</t>
  </si>
  <si>
    <t>GHA</t>
  </si>
  <si>
    <t>Evan Ferguson-West Ham United</t>
  </si>
  <si>
    <t>Evan Ferguson</t>
  </si>
  <si>
    <t>IRL</t>
  </si>
  <si>
    <t>Evan Ferguson-Brighton</t>
  </si>
  <si>
    <t>Mateus Fernandes-Southampton</t>
  </si>
  <si>
    <t>Mateus Fernandes</t>
  </si>
  <si>
    <t>Carlos Forbs-Wolves</t>
  </si>
  <si>
    <t>Carlos Forbs</t>
  </si>
  <si>
    <t>Matheus França-Crystal Palace</t>
  </si>
  <si>
    <t>Matheus França</t>
  </si>
  <si>
    <t>BRA</t>
  </si>
  <si>
    <t>Andrés García-Aston Villa</t>
  </si>
  <si>
    <t>Andrés García</t>
  </si>
  <si>
    <t>ESP</t>
  </si>
  <si>
    <t>Alejandro Garnacho-Manchester Utd</t>
  </si>
  <si>
    <t>Alejandro Garnacho</t>
  </si>
  <si>
    <t>Rodrigo Gomes-Wolves</t>
  </si>
  <si>
    <t>Rodrigo Gomes</t>
  </si>
  <si>
    <t>Diego Gómez-Brighton</t>
  </si>
  <si>
    <t>Diego Gómez</t>
  </si>
  <si>
    <t>Brajan Gruda-Brighton</t>
  </si>
  <si>
    <t>Brajan Gruda</t>
  </si>
  <si>
    <t>GER</t>
  </si>
  <si>
    <t>Luis Guilherme-West Ham United</t>
  </si>
  <si>
    <t>Luis Guilherme</t>
  </si>
  <si>
    <t>Marc Guiu-Chelsea</t>
  </si>
  <si>
    <t>Marc Guiu</t>
  </si>
  <si>
    <t>Malo Gusto-Chelsea</t>
  </si>
  <si>
    <t>Malo Gusto</t>
  </si>
  <si>
    <t>Dean Huijsen-Bournemouth</t>
  </si>
  <si>
    <t>Dean Huijsen</t>
  </si>
  <si>
    <t>Rasmus Højlund-Manchester Utd</t>
  </si>
  <si>
    <t>Rasmus Højlund</t>
  </si>
  <si>
    <t>Daniel Jebbison-Bournemouth</t>
  </si>
  <si>
    <t>Daniel Jebbison</t>
  </si>
  <si>
    <t>CAN</t>
  </si>
  <si>
    <t>Kim Jisoo-Brentford</t>
  </si>
  <si>
    <t>Kim Jisoo</t>
  </si>
  <si>
    <t>KOR</t>
  </si>
  <si>
    <t>Joachim Kayi Sanda-Southampton</t>
  </si>
  <si>
    <t>Joachim Kayi Sanda</t>
  </si>
  <si>
    <t>Michael Kayode-Brentford</t>
  </si>
  <si>
    <t>Michael Kayode</t>
  </si>
  <si>
    <t>ITA</t>
  </si>
  <si>
    <t>Milos Kerkez-Bournemouth</t>
  </si>
  <si>
    <t>Milos Kerkez</t>
  </si>
  <si>
    <t>HUN</t>
  </si>
  <si>
    <t>Bilal El Khannouss-Leicester City</t>
  </si>
  <si>
    <t>Bilal El Khannouss</t>
  </si>
  <si>
    <t>MAR</t>
  </si>
  <si>
    <t>Abdukodir Khusanov-Manchester City</t>
  </si>
  <si>
    <t>Abdukodir Khusanov</t>
  </si>
  <si>
    <t>UZB</t>
  </si>
  <si>
    <t>Antonín Kinský-Tottenham Hotspur</t>
  </si>
  <si>
    <t>Antonín Kinský</t>
  </si>
  <si>
    <t>CZE</t>
  </si>
  <si>
    <t>Roméo Lavia-Chelsea</t>
  </si>
  <si>
    <t>Roméo Lavia</t>
  </si>
  <si>
    <t>BEL</t>
  </si>
  <si>
    <t>Pedro Lima-Wolves</t>
  </si>
  <si>
    <t>Pedro Lima</t>
  </si>
  <si>
    <t>Mateus Mane-Wolves</t>
  </si>
  <si>
    <t>Mateus Mane</t>
  </si>
  <si>
    <t>Pape Matar Sarr-Tottenham Hotspur</t>
  </si>
  <si>
    <t>Pape Matar Sarr</t>
  </si>
  <si>
    <t>SEN</t>
  </si>
  <si>
    <t>Yankuba Minteh-Brighton</t>
  </si>
  <si>
    <t>Yankuba Minteh</t>
  </si>
  <si>
    <t>GAM</t>
  </si>
  <si>
    <t>Kosta Nedeljković-Aston Villa</t>
  </si>
  <si>
    <t>Kosta Nedeljković</t>
  </si>
  <si>
    <t>SRB</t>
  </si>
  <si>
    <t>Gustavo Nunes-Brentford</t>
  </si>
  <si>
    <t>Gustavo Nunes</t>
  </si>
  <si>
    <t>Chidozie Obi-Martin-Manchester Utd</t>
  </si>
  <si>
    <t>Chidozie Obi-Martin</t>
  </si>
  <si>
    <t>Wilson Odobert-Tottenham Hotspur</t>
  </si>
  <si>
    <t>Wilson Odobert</t>
  </si>
  <si>
    <t>William Osula-Newcastle United</t>
  </si>
  <si>
    <t>William Osula</t>
  </si>
  <si>
    <t>Vitor Reis-Manchester City</t>
  </si>
  <si>
    <t>Vitor Reis</t>
  </si>
  <si>
    <t>Chadi Riad-Crystal Palace</t>
  </si>
  <si>
    <t>Chadi Riad</t>
  </si>
  <si>
    <t>Sávio-Manchester City</t>
  </si>
  <si>
    <t>Sávio</t>
  </si>
  <si>
    <t>Zain Silcott-Duberry-Bournemouth</t>
  </si>
  <si>
    <t>Zain Silcott-Duberry</t>
  </si>
  <si>
    <t>MSR</t>
  </si>
  <si>
    <t>Eric da Silva Moreira-Nottingham Forest</t>
  </si>
  <si>
    <t>Eric da Silva Moreira</t>
  </si>
  <si>
    <t>Julio Soler-Bournemouth</t>
  </si>
  <si>
    <t>Julio Soler</t>
  </si>
  <si>
    <t>Mathys Tel-Tottenham Hotspur</t>
  </si>
  <si>
    <t>Mathys Tel</t>
  </si>
  <si>
    <t>Destiny Udogie-Tottenham Hotspur</t>
  </si>
  <si>
    <t>Destiny Udogie</t>
  </si>
  <si>
    <t>Lesley Ugochukwu-Southampton</t>
  </si>
  <si>
    <t>Lesley Ugochukwu</t>
  </si>
  <si>
    <t>Renato Veiga-Chelsea</t>
  </si>
  <si>
    <t>Renato Veiga</t>
  </si>
  <si>
    <t>Bart Verbruggen-Brighton</t>
  </si>
  <si>
    <t>Bart Verbruggen</t>
  </si>
  <si>
    <t>Yehor Yarmoliuk-Brentford</t>
  </si>
  <si>
    <t>Yehor Yarmoliuk</t>
  </si>
  <si>
    <t>UKR</t>
  </si>
  <si>
    <t>Leny Yoro-Manchester Utd</t>
  </si>
  <si>
    <t>Leny Yoro</t>
  </si>
  <si>
    <t>Illia Zabarnyi-Bournemouth</t>
  </si>
  <si>
    <t>Illia Zabarnyi</t>
  </si>
  <si>
    <t>Manuel Akanji-Manchester City</t>
  </si>
  <si>
    <t>Manuel Akanji</t>
  </si>
  <si>
    <t>SUI</t>
  </si>
  <si>
    <t>Nathan Aké-Manchester City</t>
  </si>
  <si>
    <t>Nathan Aké</t>
  </si>
  <si>
    <t>Alisson-Liverpool</t>
  </si>
  <si>
    <t>Alisson</t>
  </si>
  <si>
    <t>Miguel Almirón-Newcastle United</t>
  </si>
  <si>
    <t>Miguel Almirón</t>
  </si>
  <si>
    <t>Michail Antonio-West Ham United</t>
  </si>
  <si>
    <t>Michail Antonio</t>
  </si>
  <si>
    <t>JAM</t>
  </si>
  <si>
    <t>Alphonse Areola-West Ham United</t>
  </si>
  <si>
    <t>Alphonse Areola</t>
  </si>
  <si>
    <t>Kepa Arrizabalaga-Bournemouth</t>
  </si>
  <si>
    <t>Kepa Arrizabalaga</t>
  </si>
  <si>
    <t>Jordan Ayew-Crystal Palace</t>
  </si>
  <si>
    <t>Jordan Ayew</t>
  </si>
  <si>
    <t>Jordan Ayew-Leicester City</t>
  </si>
  <si>
    <t>Willy Boly-Nottingham Forest</t>
  </si>
  <si>
    <t>Willy Boly</t>
  </si>
  <si>
    <t>CIV</t>
  </si>
  <si>
    <t>Wes Burns-Ipswich Town</t>
  </si>
  <si>
    <t>Wes Burns</t>
  </si>
  <si>
    <t>WAL</t>
  </si>
  <si>
    <t>Tom Cairney-Fulham</t>
  </si>
  <si>
    <t>Tom Cairney</t>
  </si>
  <si>
    <t>SCO</t>
  </si>
  <si>
    <t>Diego Carlos-Aston Villa</t>
  </si>
  <si>
    <t>Diego Carlos</t>
  </si>
  <si>
    <t>Casemiro-Manchester Utd</t>
  </si>
  <si>
    <t>Casemiro</t>
  </si>
  <si>
    <t>Ryan Christie-Bournemouth</t>
  </si>
  <si>
    <t>Ryan Christie</t>
  </si>
  <si>
    <t>Séamus Coleman-Everton</t>
  </si>
  <si>
    <t>Séamus Coleman</t>
  </si>
  <si>
    <t>Vladimír Coufal-West Ham United</t>
  </si>
  <si>
    <t>Vladimír Coufal</t>
  </si>
  <si>
    <t>Ben Davies-Tottenham Hotspur</t>
  </si>
  <si>
    <t>Ben Davies</t>
  </si>
  <si>
    <t>Kevin De Bruyne-Manchester City</t>
  </si>
  <si>
    <t>Kevin De Bruyne</t>
  </si>
  <si>
    <t>Bobby De Cordova-Reid-Leicester City</t>
  </si>
  <si>
    <t>Bobby De Cordova-Reid</t>
  </si>
  <si>
    <t>Lucas Digne-Aston Villa</t>
  </si>
  <si>
    <t>Lucas Digne</t>
  </si>
  <si>
    <t>Matt Doherty-Wolves</t>
  </si>
  <si>
    <t>Matt Doherty</t>
  </si>
  <si>
    <t>Abdoulaye Doucouré-Everton</t>
  </si>
  <si>
    <t>Abdoulaye Doucouré</t>
  </si>
  <si>
    <t>MLI</t>
  </si>
  <si>
    <t>Martin Dúbravka-Newcastle United</t>
  </si>
  <si>
    <t>Martin Dúbravka</t>
  </si>
  <si>
    <t>SVK</t>
  </si>
  <si>
    <t>Ederson-Manchester City</t>
  </si>
  <si>
    <t>Ederson</t>
  </si>
  <si>
    <t>Wataru Endo-Liverpool</t>
  </si>
  <si>
    <t>Wataru Endo</t>
  </si>
  <si>
    <t>JPN</t>
  </si>
  <si>
    <t>Christian Eriksen-Manchester Utd</t>
  </si>
  <si>
    <t>Christian Eriksen</t>
  </si>
  <si>
    <t>Jonny Evans-Manchester Utd</t>
  </si>
  <si>
    <t>Jonny Evans</t>
  </si>
  <si>
    <t>Łukasz Fabiański-West Ham United</t>
  </si>
  <si>
    <t>Łukasz Fabiański</t>
  </si>
  <si>
    <t>POL</t>
  </si>
  <si>
    <t>Bruno Fernandes-Manchester Utd</t>
  </si>
  <si>
    <t>Bruno Fernandes</t>
  </si>
  <si>
    <t>Mark Flekken-Brentford</t>
  </si>
  <si>
    <t>Mark Flekken</t>
  </si>
  <si>
    <t>Ryan Fraser-Southampton</t>
  </si>
  <si>
    <t>Ryan Fraser</t>
  </si>
  <si>
    <t>Niclas Füllkrug-West Ham United</t>
  </si>
  <si>
    <t>Niclas Füllkrug</t>
  </si>
  <si>
    <t>Idrissa Gana Gueye-Everton</t>
  </si>
  <si>
    <t>Idrissa Gana Gueye</t>
  </si>
  <si>
    <t>İlkay Gündoğan-Manchester City</t>
  </si>
  <si>
    <t>İlkay Gündoğan</t>
  </si>
  <si>
    <t>Son Heung-min-Tottenham Hotspur</t>
  </si>
  <si>
    <t>Son Heung-min</t>
  </si>
  <si>
    <t>Raúl Jiménez-Fulham</t>
  </si>
  <si>
    <t>Raúl Jiménez</t>
  </si>
  <si>
    <t>MEX</t>
  </si>
  <si>
    <t>Jorginho-Arsenal</t>
  </si>
  <si>
    <t>Jorginho</t>
  </si>
  <si>
    <t>Tom King-Wolves</t>
  </si>
  <si>
    <t>Tom King</t>
  </si>
  <si>
    <t>Mateo Kovačić-Manchester City</t>
  </si>
  <si>
    <t>Mateo Kovačić</t>
  </si>
  <si>
    <t>CRO</t>
  </si>
  <si>
    <t>Emil Krafth-Newcastle United</t>
  </si>
  <si>
    <t>Emil Krafth</t>
  </si>
  <si>
    <t>Mario Lemina-Wolves</t>
  </si>
  <si>
    <t>Mario Lemina</t>
  </si>
  <si>
    <t>GAB</t>
  </si>
  <si>
    <t>Bernd Leno-Fulham</t>
  </si>
  <si>
    <t>Jefferson Lerma-Crystal Palace</t>
  </si>
  <si>
    <t>Jefferson Lerma</t>
  </si>
  <si>
    <t>Victor Lindelöf-Manchester Utd</t>
  </si>
  <si>
    <t>Victor Lindelöf</t>
  </si>
  <si>
    <t>Massimo Luongo-Ipswich Town</t>
  </si>
  <si>
    <t>Massimo Luongo</t>
  </si>
  <si>
    <t>AUS</t>
  </si>
  <si>
    <t>Emiliano Martínez-Aston Villa</t>
  </si>
  <si>
    <t>Emiliano Martínez</t>
  </si>
  <si>
    <t>John McGinn-Aston Villa</t>
  </si>
  <si>
    <t>John McGinn</t>
  </si>
  <si>
    <t>Álex Moreno-Nottingham Forest</t>
  </si>
  <si>
    <t>Álex Moreno</t>
  </si>
  <si>
    <t>Sam Morsy-Ipswich Town</t>
  </si>
  <si>
    <t>Sam Morsy</t>
  </si>
  <si>
    <t>EGY</t>
  </si>
  <si>
    <t>Neto-Bournemouth</t>
  </si>
  <si>
    <t>Neto</t>
  </si>
  <si>
    <t>Christian Nørgaard-Brentford</t>
  </si>
  <si>
    <t>Christian Nørgaard</t>
  </si>
  <si>
    <t>Robin Olsen-Aston Villa</t>
  </si>
  <si>
    <t>Robin Olsen</t>
  </si>
  <si>
    <t>Paul Onuachu-Southampton</t>
  </si>
  <si>
    <t>Paul Onuachu</t>
  </si>
  <si>
    <t>NGA</t>
  </si>
  <si>
    <t>Stefan Ortega-Manchester City</t>
  </si>
  <si>
    <t>Stefan Ortega</t>
  </si>
  <si>
    <t>Emerson Palmieri-West Ham United</t>
  </si>
  <si>
    <t>Emerson Palmieri</t>
  </si>
  <si>
    <t>Thomas Partey-Arsenal</t>
  </si>
  <si>
    <t>Thomas Partey</t>
  </si>
  <si>
    <t>Ricardo Pereira-Leicester City</t>
  </si>
  <si>
    <t>Ricardo Pereira</t>
  </si>
  <si>
    <t>Ethan Pinnock-Brentford</t>
  </si>
  <si>
    <t>Ethan Pinnock</t>
  </si>
  <si>
    <t>Andrew Robertson-Liverpool</t>
  </si>
  <si>
    <t>Andrew Robertson</t>
  </si>
  <si>
    <t>Guido Rodríguez-West Ham United</t>
  </si>
  <si>
    <t>Guido Rodríguez</t>
  </si>
  <si>
    <t>José Sá-Wolves</t>
  </si>
  <si>
    <t>José Sá</t>
  </si>
  <si>
    <t>Mohamed Salah-Liverpool</t>
  </si>
  <si>
    <t>Pablo Sarabia-Wolves</t>
  </si>
  <si>
    <t>Pablo Sarabia</t>
  </si>
  <si>
    <t>Fabian Schär-Newcastle United</t>
  </si>
  <si>
    <t>Fabian Schär</t>
  </si>
  <si>
    <t>Jeffrey Schlupp-Crystal Palace</t>
  </si>
  <si>
    <t>Jeffrey Schlupp</t>
  </si>
  <si>
    <t>Matz Sels-Nottingham Forest</t>
  </si>
  <si>
    <t>Nélson Semedo-Wolves</t>
  </si>
  <si>
    <t>Nélson Semedo</t>
  </si>
  <si>
    <t>Bernardo Silva-Manchester City</t>
  </si>
  <si>
    <t>Bernardo Silva</t>
  </si>
  <si>
    <t>Tomáš Souček-West Ham United</t>
  </si>
  <si>
    <t>Tomáš Souček</t>
  </si>
  <si>
    <t>Leandro Trossard-Arsenal</t>
  </si>
  <si>
    <t>Leandro Trossard</t>
  </si>
  <si>
    <t>Virgil van Dijk-Liverpool</t>
  </si>
  <si>
    <t>Virgil van Dijk</t>
  </si>
  <si>
    <t>Joël Veltman-Brighton</t>
  </si>
  <si>
    <t>Joël Veltman</t>
  </si>
  <si>
    <t>Jannik Vestergaard-Leicester City</t>
  </si>
  <si>
    <t>Jannik Vestergaard</t>
  </si>
  <si>
    <t>Carlos Vinícius-Fulham</t>
  </si>
  <si>
    <t>Carlos Vinícius</t>
  </si>
  <si>
    <t>Danny Ward-Leicester City</t>
  </si>
  <si>
    <t>Danny Ward</t>
  </si>
  <si>
    <t>Willian-Fulham</t>
  </si>
  <si>
    <t>Willian</t>
  </si>
  <si>
    <t>Chris Wood-Nottingham Forest</t>
  </si>
  <si>
    <t>NZL</t>
  </si>
  <si>
    <t>Tyler Adams-Bournemouth</t>
  </si>
  <si>
    <t>Tyler Adams</t>
  </si>
  <si>
    <t>USA</t>
  </si>
  <si>
    <t>Simon Adingra-Brighton</t>
  </si>
  <si>
    <t>Simon Adingra</t>
  </si>
  <si>
    <t>Emmanuel Agbadou-Wolves</t>
  </si>
  <si>
    <t>Emmanuel Agbadou</t>
  </si>
  <si>
    <t>Ola Aina-Nottingham Forest</t>
  </si>
  <si>
    <t>Ola Aina</t>
  </si>
  <si>
    <t>Rayan Aït-Nouri-Wolves</t>
  </si>
  <si>
    <t>Rayan Aït-Nouri</t>
  </si>
  <si>
    <t>ALG</t>
  </si>
  <si>
    <t>Kristoffer Ajer-Brentford</t>
  </si>
  <si>
    <t>Kristoffer Ajer</t>
  </si>
  <si>
    <t>Edson Álvarez-West Ham United</t>
  </si>
  <si>
    <t>Edson Álvarez</t>
  </si>
  <si>
    <t>Joachim Andersen-Crystal Palace</t>
  </si>
  <si>
    <t>Joachim Andersen</t>
  </si>
  <si>
    <t>Joachim Andersen-Fulham</t>
  </si>
  <si>
    <t>André-Wolves</t>
  </si>
  <si>
    <t>André</t>
  </si>
  <si>
    <t>Antony-Manchester Utd</t>
  </si>
  <si>
    <t>Antony</t>
  </si>
  <si>
    <t>Julian Araujo-Bournemouth</t>
  </si>
  <si>
    <t>Julian Araujo</t>
  </si>
  <si>
    <t>Joe Aribo-Southampton</t>
  </si>
  <si>
    <t>Joe Aribo</t>
  </si>
  <si>
    <t>Marco Asensio-Aston Villa</t>
  </si>
  <si>
    <t>Marco Asensio</t>
  </si>
  <si>
    <t>Taiwo Awoniyi-Nottingham Forest</t>
  </si>
  <si>
    <t>Taiwo Awoniyi</t>
  </si>
  <si>
    <t>Benoît Badiashile-Chelsea</t>
  </si>
  <si>
    <t>Benoît Badiashile</t>
  </si>
  <si>
    <t>Leon Bailey-Aston Villa</t>
  </si>
  <si>
    <t>Leon Bailey</t>
  </si>
  <si>
    <t>Calvin Bassey-Fulham</t>
  </si>
  <si>
    <t>Calvin Bassey</t>
  </si>
  <si>
    <t>Altay Bayındır-Manchester Utd</t>
  </si>
  <si>
    <t>Altay Bayındır</t>
  </si>
  <si>
    <t>Jan Bednarek-Southampton</t>
  </si>
  <si>
    <t>Jan Bednarek</t>
  </si>
  <si>
    <t>Armel Bella Kotchap-Southampton</t>
  </si>
  <si>
    <t>Armel Bella Kotchap</t>
  </si>
  <si>
    <t>Jean-Ricner Bellegarde-Wolves</t>
  </si>
  <si>
    <t>Jean-Ricner Bellegarde</t>
  </si>
  <si>
    <t>HAI</t>
  </si>
  <si>
    <t>Rodrigo Bentancur-Tottenham Hotspur</t>
  </si>
  <si>
    <t>Rodrigo Bentancur</t>
  </si>
  <si>
    <t>URU</t>
  </si>
  <si>
    <t>Sander Berge-Fulham</t>
  </si>
  <si>
    <t>Sander Berge</t>
  </si>
  <si>
    <t>Beto-Everton</t>
  </si>
  <si>
    <t>Beto</t>
  </si>
  <si>
    <t>GNB</t>
  </si>
  <si>
    <t>Philip Billing-Bournemouth</t>
  </si>
  <si>
    <t>Philip Billing</t>
  </si>
  <si>
    <t>Yves Bissouma-Tottenham Hotspur</t>
  </si>
  <si>
    <t>Yves Bissouma</t>
  </si>
  <si>
    <t>Sven Botman-Newcastle United</t>
  </si>
  <si>
    <t>Sven Botman</t>
  </si>
  <si>
    <t>Ben Brereton-Southampton</t>
  </si>
  <si>
    <t>Ben Brereton</t>
  </si>
  <si>
    <t>CHI</t>
  </si>
  <si>
    <t>Nathan Broadhead-Ipswich Town</t>
  </si>
  <si>
    <t>Nathan Broadhead</t>
  </si>
  <si>
    <t>Armando Broja-Everton</t>
  </si>
  <si>
    <t>Armando Broja</t>
  </si>
  <si>
    <t>ALB</t>
  </si>
  <si>
    <t>David Brooks-Bournemouth</t>
  </si>
  <si>
    <t>David Brooks</t>
  </si>
  <si>
    <t>Emi Buendía-Aston Villa</t>
  </si>
  <si>
    <t>Emi Buendía</t>
  </si>
  <si>
    <t>Santiago Bueno-Wolves</t>
  </si>
  <si>
    <t>Santiago Bueno</t>
  </si>
  <si>
    <t>Cameron Burgess-Ipswich Town</t>
  </si>
  <si>
    <t>Cameron Burgess</t>
  </si>
  <si>
    <t>Moisés Caicedo-Chelsea</t>
  </si>
  <si>
    <t>ECU</t>
  </si>
  <si>
    <t>Jens Cajuste-Ipswich Town</t>
  </si>
  <si>
    <t>Jens Cajuste</t>
  </si>
  <si>
    <t>Riccardo Calafiori-Arsenal</t>
  </si>
  <si>
    <t>Riccardo Calafiori</t>
  </si>
  <si>
    <t>Matty Cash-Aston Villa</t>
  </si>
  <si>
    <t>Matty Cash</t>
  </si>
  <si>
    <t>Eiran Cashin-Brighton</t>
  </si>
  <si>
    <t>Eiran Cashin</t>
  </si>
  <si>
    <t>Timothy Castagne-Fulham</t>
  </si>
  <si>
    <t>Timothy Castagne</t>
  </si>
  <si>
    <t>Federico Chiesa-Liverpool</t>
  </si>
  <si>
    <t>Federico Chiesa</t>
  </si>
  <si>
    <t>Chiquinho-Wolves</t>
  </si>
  <si>
    <t>Chiquinho</t>
  </si>
  <si>
    <t>Hamza Choudhury-Leicester City</t>
  </si>
  <si>
    <t>Hamza Choudhury</t>
  </si>
  <si>
    <t>BAN</t>
  </si>
  <si>
    <t>Nathan Collins-Brentford</t>
  </si>
  <si>
    <t>Maxwel Cornet-Southampton</t>
  </si>
  <si>
    <t>Maxwel Cornet</t>
  </si>
  <si>
    <t>Woyo Coulibaly-Leicester City</t>
  </si>
  <si>
    <t>Woyo Coulibaly</t>
  </si>
  <si>
    <t>Marc Cucurella-Chelsea</t>
  </si>
  <si>
    <t>Marc Cucurella</t>
  </si>
  <si>
    <t>Jorge Cuenca-Fulham</t>
  </si>
  <si>
    <t>Jorge Cuenca</t>
  </si>
  <si>
    <t>Matheus Cunha-Wolves</t>
  </si>
  <si>
    <t>Patson Daka-Leicester City</t>
  </si>
  <si>
    <t>Patson Daka</t>
  </si>
  <si>
    <t>ZAM</t>
  </si>
  <si>
    <t>Diogo Dalot-Manchester Utd</t>
  </si>
  <si>
    <t>Diogo Dalot</t>
  </si>
  <si>
    <t>Mikkel Damsgaard-Brentford</t>
  </si>
  <si>
    <t>Mikkel Damsgaard</t>
  </si>
  <si>
    <t>Danilo-Nottingham Forest</t>
  </si>
  <si>
    <t>Danilo</t>
  </si>
  <si>
    <t>Kevin Danso-Tottenham Hotspur</t>
  </si>
  <si>
    <t>Kevin Danso</t>
  </si>
  <si>
    <t>AUT</t>
  </si>
  <si>
    <t>Sepp van den Berg-Brentford</t>
  </si>
  <si>
    <t>Sepp van den Berg</t>
  </si>
  <si>
    <t>Amad Diallo-Manchester Utd</t>
  </si>
  <si>
    <t>Amad Diallo</t>
  </si>
  <si>
    <t>Rúben Dias-Manchester City</t>
  </si>
  <si>
    <t>Rúben Dias</t>
  </si>
  <si>
    <t>Luis Díaz-Liverpool</t>
  </si>
  <si>
    <t>Luis Díaz</t>
  </si>
  <si>
    <t>Issa Diop-Fulham</t>
  </si>
  <si>
    <t>Issa Diop</t>
  </si>
  <si>
    <t>Axel Disasi-Aston Villa</t>
  </si>
  <si>
    <t>Axel Disasi</t>
  </si>
  <si>
    <t>Axel Disasi-Chelsea</t>
  </si>
  <si>
    <t>Jeremy Doku-Manchester City</t>
  </si>
  <si>
    <t>Jeremy Doku</t>
  </si>
  <si>
    <t>Nicolás Domínguez-Nottingham Forest</t>
  </si>
  <si>
    <t>Nicolás Domínguez</t>
  </si>
  <si>
    <t>Cheick Doucouré-Crystal Palace</t>
  </si>
  <si>
    <t>Cheick Doucouré</t>
  </si>
  <si>
    <t>Radu Drăgușin-Tottenham Hotspur</t>
  </si>
  <si>
    <t>Radu Drăgușin</t>
  </si>
  <si>
    <t>ROU</t>
  </si>
  <si>
    <t>Odsonne Édouard-Crystal Palace</t>
  </si>
  <si>
    <t>Odsonne Édouard</t>
  </si>
  <si>
    <t>Odsonne Édouard-Leicester City</t>
  </si>
  <si>
    <t>Anthony Elanga-Nottingham Forest</t>
  </si>
  <si>
    <t>Anthony Elanga</t>
  </si>
  <si>
    <t>Pervis Estupiñán-Brighton</t>
  </si>
  <si>
    <t>Pervis Estupiñán</t>
  </si>
  <si>
    <t>Evanilson-Bournemouth</t>
  </si>
  <si>
    <t>Evanilson</t>
  </si>
  <si>
    <t>Wout Faes-Leicester City</t>
  </si>
  <si>
    <t>Wout Faes</t>
  </si>
  <si>
    <t>João Félix-Chelsea</t>
  </si>
  <si>
    <t>João Félix</t>
  </si>
  <si>
    <t>Enzo Fernández-Chelsea</t>
  </si>
  <si>
    <t>Enzo Fernández</t>
  </si>
  <si>
    <t>Wesley Fofana-Chelsea</t>
  </si>
  <si>
    <t>Wesley Fofana</t>
  </si>
  <si>
    <t>Cody Gakpo-Liverpool</t>
  </si>
  <si>
    <t>Cody Gakpo</t>
  </si>
  <si>
    <t>Billy Gilmour-Brighton</t>
  </si>
  <si>
    <t>Billy Gilmour</t>
  </si>
  <si>
    <t>João Gomes-Wolves</t>
  </si>
  <si>
    <t>João Gomes</t>
  </si>
  <si>
    <t>Toti Gomes-Wolves</t>
  </si>
  <si>
    <t>Toti Gomes</t>
  </si>
  <si>
    <t>Nicolás González-Manchester City</t>
  </si>
  <si>
    <t>Nicolás González</t>
  </si>
  <si>
    <t>Ryan Gravenberch-Liverpool</t>
  </si>
  <si>
    <t>Ryan Gravenberch</t>
  </si>
  <si>
    <t>Albert Grønbaek-Southampton</t>
  </si>
  <si>
    <t>Albert Grønbaek</t>
  </si>
  <si>
    <t>Gonçalo Guedes-Wolves</t>
  </si>
  <si>
    <t>Gonçalo Guedes</t>
  </si>
  <si>
    <t>Bruno Guimarães-Newcastle United</t>
  </si>
  <si>
    <t>Bruno Guimarães</t>
  </si>
  <si>
    <t>Joško Gvardiol-Manchester City</t>
  </si>
  <si>
    <t>Joško Gvardiol</t>
  </si>
  <si>
    <t>Erling Haaland-Manchester City</t>
  </si>
  <si>
    <t>Ali Al Hamadi-Ipswich Town</t>
  </si>
  <si>
    <t>Ali Al Hamadi</t>
  </si>
  <si>
    <t>IRQ</t>
  </si>
  <si>
    <t>Kai Havertz-Arsenal</t>
  </si>
  <si>
    <t>Kai Havertz</t>
  </si>
  <si>
    <t>Jan Paul van Hecke-Brighton</t>
  </si>
  <si>
    <t>Jan Paul van Hecke</t>
  </si>
  <si>
    <t>Hwang Hee-chan-Wolves</t>
  </si>
  <si>
    <t>Hwang Hee-chan</t>
  </si>
  <si>
    <t>Rico Henry-Brentford</t>
  </si>
  <si>
    <t>Rico Henry</t>
  </si>
  <si>
    <t>Mads Hermansen-Leicester City</t>
  </si>
  <si>
    <t>Mads Hermansen</t>
  </si>
  <si>
    <t>George Hirst-Ipswich Town</t>
  </si>
  <si>
    <t>George Hirst</t>
  </si>
  <si>
    <t>Mason Holgate-Everton</t>
  </si>
  <si>
    <t>Mason Holgate</t>
  </si>
  <si>
    <t>Igor-Brighton</t>
  </si>
  <si>
    <t>Igor</t>
  </si>
  <si>
    <t>Andy Irving-West Ham United</t>
  </si>
  <si>
    <t>Andy Irving</t>
  </si>
  <si>
    <t>Alexander Isak-Newcastle United</t>
  </si>
  <si>
    <t>Alex Iwobi-Fulham</t>
  </si>
  <si>
    <t>Alex Iwobi</t>
  </si>
  <si>
    <t>Nicolas Jackson-Chelsea</t>
  </si>
  <si>
    <t>Nicolas Jackson</t>
  </si>
  <si>
    <t>Vitaly Janelt-Brentford</t>
  </si>
  <si>
    <t>Vitaly Janelt</t>
  </si>
  <si>
    <t>Vitezslav Jaros-Liverpool</t>
  </si>
  <si>
    <t>Vitezslav Jaros</t>
  </si>
  <si>
    <t>Mathias Jensen-Brentford</t>
  </si>
  <si>
    <t>Mathias Jensen</t>
  </si>
  <si>
    <t>Gabriel Jesus-Arsenal</t>
  </si>
  <si>
    <t>Gabriel Jesus</t>
  </si>
  <si>
    <t>João Pedro-Brighton</t>
  </si>
  <si>
    <t>João Pedro</t>
  </si>
  <si>
    <t>Joelinton-Newcastle United</t>
  </si>
  <si>
    <t>Joelinton</t>
  </si>
  <si>
    <t>Brennan Johnson-Tottenham Hotspur</t>
  </si>
  <si>
    <t>Brennan Johnson</t>
  </si>
  <si>
    <t>Diogo Jota-Liverpool</t>
  </si>
  <si>
    <t>Diogo Jota</t>
  </si>
  <si>
    <t>Filip Jørgensen-Chelsea</t>
  </si>
  <si>
    <t>Filip Jørgensen</t>
  </si>
  <si>
    <t>Ferdi Kadioglu-Brighton</t>
  </si>
  <si>
    <t>Ferdi Kadioglu</t>
  </si>
  <si>
    <t>Daichi Kamada-Crystal Palace</t>
  </si>
  <si>
    <t>Daichi Kamada</t>
  </si>
  <si>
    <t>Boubacar Kamara-Aston Villa</t>
  </si>
  <si>
    <t>Boubacar Kamara</t>
  </si>
  <si>
    <t>Caoimhín Kelleher-Liverpool</t>
  </si>
  <si>
    <t>Caoimhín Kelleher</t>
  </si>
  <si>
    <t>Jakub Kiwior-Arsenal</t>
  </si>
  <si>
    <t>Jakub Kiwior</t>
  </si>
  <si>
    <t>Justin Kluivert-Bournemouth</t>
  </si>
  <si>
    <t>Justin Kluivert</t>
  </si>
  <si>
    <t>Ibrahima Konaté-Liverpool</t>
  </si>
  <si>
    <t>Ibrahima Konaté</t>
  </si>
  <si>
    <t>Mohammed Kudus-West Ham United</t>
  </si>
  <si>
    <t>Mohammed Kudus</t>
  </si>
  <si>
    <t>Dejan Kulusevski-Tottenham Hotspur</t>
  </si>
  <si>
    <t>Dejan Kulusevski</t>
  </si>
  <si>
    <t>Maxence Lacroix-Crystal Palace</t>
  </si>
  <si>
    <t>Maxence Lacroix</t>
  </si>
  <si>
    <t>Tariq Lamptey-Brighton</t>
  </si>
  <si>
    <t>Tariq Lamptey</t>
  </si>
  <si>
    <t>Matthijs de Ligt-Manchester Utd</t>
  </si>
  <si>
    <t>Matthijs de Ligt</t>
  </si>
  <si>
    <t>Jesper Lindstrøm-Everton</t>
  </si>
  <si>
    <t>Jesper Lindstrøm</t>
  </si>
  <si>
    <t>Saša Lukić-Fulham</t>
  </si>
  <si>
    <t>Saša Lukić</t>
  </si>
  <si>
    <t>Ian Maatsen-Aston Villa</t>
  </si>
  <si>
    <t>Ian Maatsen</t>
  </si>
  <si>
    <t>Alexis Mac Allister-Liverpool</t>
  </si>
  <si>
    <t>Alexis Mac Allister</t>
  </si>
  <si>
    <t>Gabriel Magalhães-Arsenal</t>
  </si>
  <si>
    <t>Gabriel Magalhães</t>
  </si>
  <si>
    <t>Tyrell Malacia-Manchester Utd</t>
  </si>
  <si>
    <t>Tyrell Malacia</t>
  </si>
  <si>
    <t>Donyell Malen-Aston Villa</t>
  </si>
  <si>
    <t>Donyell Malen</t>
  </si>
  <si>
    <t>Orel Mangala-Everton</t>
  </si>
  <si>
    <t>Orel Mangala</t>
  </si>
  <si>
    <t>Ryan Manning-Southampton</t>
  </si>
  <si>
    <t>Ryan Manning</t>
  </si>
  <si>
    <t>Omar Marmoush-Manchester City</t>
  </si>
  <si>
    <t>Omar Marmoush</t>
  </si>
  <si>
    <t>Gabriel Martinelli-Arsenal</t>
  </si>
  <si>
    <t>Gabriel Martinelli</t>
  </si>
  <si>
    <t>Lisandro Martínez-Manchester Utd</t>
  </si>
  <si>
    <t>Lisandro Martínez</t>
  </si>
  <si>
    <t>Jean-Philippe Mateta-Crystal Palace</t>
  </si>
  <si>
    <t>Jean-Philippe Mateta</t>
  </si>
  <si>
    <t>Konstantinos Mavropanos-West Ham United</t>
  </si>
  <si>
    <t>Konstantinos Mavropanos</t>
  </si>
  <si>
    <t>GRE</t>
  </si>
  <si>
    <t>Noussair Mazraoui-Manchester Utd</t>
  </si>
  <si>
    <t>Noussair Mazraoui</t>
  </si>
  <si>
    <t>Bryan Mbeumo-Brentford</t>
  </si>
  <si>
    <t>Kasey McAteer-Leicester City</t>
  </si>
  <si>
    <t>Kasey McAteer</t>
  </si>
  <si>
    <t>Scott McTominay-Manchester Utd</t>
  </si>
  <si>
    <t>Scott McTominay</t>
  </si>
  <si>
    <t>Mikel Merino-Arsenal</t>
  </si>
  <si>
    <t>Mikel Merino</t>
  </si>
  <si>
    <t>Nikola Milenković-Nottingham Forest</t>
  </si>
  <si>
    <t>Nikola Milenković</t>
  </si>
  <si>
    <t>Kaoru Mitoma-Brighton</t>
  </si>
  <si>
    <t>Kaoru Mitoma</t>
  </si>
  <si>
    <t>Jakub Moder-Brighton</t>
  </si>
  <si>
    <t>Jakub Moder</t>
  </si>
  <si>
    <t>Morato-Nottingham Forest</t>
  </si>
  <si>
    <t>Morato</t>
  </si>
  <si>
    <t>Yerson Mosquera-Wolves</t>
  </si>
  <si>
    <t>Yerson Mosquera</t>
  </si>
  <si>
    <t>Mykhailo Mudryk-Chelsea</t>
  </si>
  <si>
    <t>Mykhailo Mudryk</t>
  </si>
  <si>
    <t>Marshall Munetsi-Wolves</t>
  </si>
  <si>
    <t>Marshall Munetsi</t>
  </si>
  <si>
    <t>ZIM</t>
  </si>
  <si>
    <t>Rodrigo Muniz-Fulham</t>
  </si>
  <si>
    <t>Rodrigo Muniz</t>
  </si>
  <si>
    <t>Daniel Muñoz-Crystal Palace</t>
  </si>
  <si>
    <t>Daniel Muñoz</t>
  </si>
  <si>
    <t>Arijanet Muric-Ipswich Town</t>
  </si>
  <si>
    <t>Arijanet Muric</t>
  </si>
  <si>
    <t>KVX</t>
  </si>
  <si>
    <t>Murillo-Nottingham Forest</t>
  </si>
  <si>
    <t>Murillo</t>
  </si>
  <si>
    <t>Vitaliy Mykolenko-Everton</t>
  </si>
  <si>
    <t>Vitaliy Mykolenko</t>
  </si>
  <si>
    <t>Iliman Ndiaye-Everton</t>
  </si>
  <si>
    <t>Iliman Ndiaye</t>
  </si>
  <si>
    <t>Wilfred Ndidi-Leicester City</t>
  </si>
  <si>
    <t>Wilfred Ndidi</t>
  </si>
  <si>
    <t>Pedro Neto-Chelsea</t>
  </si>
  <si>
    <t>Pedro Neto</t>
  </si>
  <si>
    <t>Christopher Nkunku-Chelsea</t>
  </si>
  <si>
    <t>Christopher Nkunku</t>
  </si>
  <si>
    <t>Matheus Nunes-Manchester City</t>
  </si>
  <si>
    <t>Matheus Nunes</t>
  </si>
  <si>
    <t>Darwin Núñez-Liverpool</t>
  </si>
  <si>
    <t>Darwin Núñez</t>
  </si>
  <si>
    <t>Jake O'Brien-Everton</t>
  </si>
  <si>
    <t>Jake O'Brien</t>
  </si>
  <si>
    <t>Matt O'Riley-Brighton</t>
  </si>
  <si>
    <t>Matt O'Riley</t>
  </si>
  <si>
    <t>Dara O'Shea-Ipswich Town</t>
  </si>
  <si>
    <t>Dara O'Shea</t>
  </si>
  <si>
    <t>Chiedozie Ogbene-Ipswich Town</t>
  </si>
  <si>
    <t>Chiedozie Ogbene</t>
  </si>
  <si>
    <t>Caleb Okoli-Leicester City</t>
  </si>
  <si>
    <t>Caleb Okoli</t>
  </si>
  <si>
    <t>Amadou Onana-Aston Villa</t>
  </si>
  <si>
    <t>Amadou Onana</t>
  </si>
  <si>
    <t>André Onana-Manchester Utd</t>
  </si>
  <si>
    <t>André Onana</t>
  </si>
  <si>
    <t>Frank Onyeka-Brentford</t>
  </si>
  <si>
    <t>Frank Onyeka</t>
  </si>
  <si>
    <t>Dango Ouattara-Bournemouth</t>
  </si>
  <si>
    <t>Dango Ouattara</t>
  </si>
  <si>
    <t>Lucas Paquetá-West Ham United</t>
  </si>
  <si>
    <t>Lucas Paquetá</t>
  </si>
  <si>
    <t>Nathan Patterson-Everton</t>
  </si>
  <si>
    <t>Nathan Patterson</t>
  </si>
  <si>
    <t>Andreas Pereira-Fulham</t>
  </si>
  <si>
    <t>Andreas Pereira</t>
  </si>
  <si>
    <t>Daniel Podence-Wolves</t>
  </si>
  <si>
    <t>Daniel Podence</t>
  </si>
  <si>
    <t>Pedro Porro-Tottenham Hotspur</t>
  </si>
  <si>
    <t>Pedro Porro</t>
  </si>
  <si>
    <t>David Raya-Arsenal</t>
  </si>
  <si>
    <t>Sergio Reguilón-Tottenham Hotspur</t>
  </si>
  <si>
    <t>Sergio Reguilón</t>
  </si>
  <si>
    <t>Chris Richards-Crystal Palace</t>
  </si>
  <si>
    <t>Chris Richards</t>
  </si>
  <si>
    <t>Richarlison-Tottenham Hotspur</t>
  </si>
  <si>
    <t>Richarlison</t>
  </si>
  <si>
    <t>Antonee Robinson-Fulham</t>
  </si>
  <si>
    <t>Antonee Robinson</t>
  </si>
  <si>
    <t>Rodri-Manchester City</t>
  </si>
  <si>
    <t>Rodri</t>
  </si>
  <si>
    <t>Mads Roerslev-Brentford</t>
  </si>
  <si>
    <t>Mads Roerslev</t>
  </si>
  <si>
    <t>Cristian Romero-Tottenham Hotspur</t>
  </si>
  <si>
    <t>Cristian Romero</t>
  </si>
  <si>
    <t>Georginio Rutter-Brighton</t>
  </si>
  <si>
    <t>Georginio Rutter</t>
  </si>
  <si>
    <t>William Saliba-Arsenal</t>
  </si>
  <si>
    <t>William Saliba</t>
  </si>
  <si>
    <t>Robert Sánchez-Chelsea</t>
  </si>
  <si>
    <t>Robert Sánchez</t>
  </si>
  <si>
    <t>Ibrahim Sangaré-Nottingham Forest</t>
  </si>
  <si>
    <t>Ibrahim Sangaré</t>
  </si>
  <si>
    <t>Jeremy Sarmiento-Brighton</t>
  </si>
  <si>
    <t>Jeremy Sarmiento</t>
  </si>
  <si>
    <t>Ismaila Sarr-Crystal Palace</t>
  </si>
  <si>
    <t>Ismaila Sarr</t>
  </si>
  <si>
    <t>Kevin Schade-Brentford</t>
  </si>
  <si>
    <t>Kevin Schade</t>
  </si>
  <si>
    <t>Antoine Semenyo-Bournemouth</t>
  </si>
  <si>
    <t>Antoine Semenyo</t>
  </si>
  <si>
    <t>Marcos Senesi-Bournemouth</t>
  </si>
  <si>
    <t>Marcos Senesi</t>
  </si>
  <si>
    <t>Jota Silva-Nottingham Forest</t>
  </si>
  <si>
    <t>Jota Silva</t>
  </si>
  <si>
    <t>Luis Sinisterra-Bournemouth</t>
  </si>
  <si>
    <t>Luis Sinisterra</t>
  </si>
  <si>
    <t>William Smallbone-Southampton</t>
  </si>
  <si>
    <t>William Smallbone</t>
  </si>
  <si>
    <t>Carlos Soler-West Ham United</t>
  </si>
  <si>
    <t>Carlos Soler</t>
  </si>
  <si>
    <t>Ramón Sosa-Nottingham Forest</t>
  </si>
  <si>
    <t>Ramón Sosa</t>
  </si>
  <si>
    <t>Boubakary Soumaré-Leicester City</t>
  </si>
  <si>
    <t>Boubakary Soumaré</t>
  </si>
  <si>
    <t>Ross Stewart-Southampton</t>
  </si>
  <si>
    <t>Ross Stewart</t>
  </si>
  <si>
    <t>Jakub Stolarczyk-Leicester City</t>
  </si>
  <si>
    <t>Jakub Stolarczyk</t>
  </si>
  <si>
    <t>Jørgen Strand Larsen-Wolves</t>
  </si>
  <si>
    <t>Jørgen Strand Larsen</t>
  </si>
  <si>
    <t>Yukinari Sugawara-Southampton</t>
  </si>
  <si>
    <t>Yukinari Sugawara</t>
  </si>
  <si>
    <t>Kamaldeen Sulemana-Southampton</t>
  </si>
  <si>
    <t>Kamaldeen Sulemana</t>
  </si>
  <si>
    <t>Crysencio Summerville-West Ham United</t>
  </si>
  <si>
    <t>Crysencio Summerville</t>
  </si>
  <si>
    <t>Sammie Szmodics-Ipswich Town</t>
  </si>
  <si>
    <t>Sammie Szmodics</t>
  </si>
  <si>
    <t>Dominik Szoboszlai-Liverpool</t>
  </si>
  <si>
    <t>Dominik Szoboszlai</t>
  </si>
  <si>
    <t>Jack Taylor-Ipswich Town</t>
  </si>
  <si>
    <t>Jack Taylor</t>
  </si>
  <si>
    <t>Kenny Tete-Fulham</t>
  </si>
  <si>
    <t>Kenny Tete</t>
  </si>
  <si>
    <t>Thiago-Brentford</t>
  </si>
  <si>
    <t>Thiago</t>
  </si>
  <si>
    <t>Youri Tielemans-Aston Villa</t>
  </si>
  <si>
    <t>Youri Tielemans</t>
  </si>
  <si>
    <t>Kieran Tierney-Arsenal</t>
  </si>
  <si>
    <t>Kieran Tierney</t>
  </si>
  <si>
    <t>Jurriën Timber-Arsenal</t>
  </si>
  <si>
    <t>Jurriën Timber</t>
  </si>
  <si>
    <t>Jean-Clair Todibo-West Ham United</t>
  </si>
  <si>
    <t>Jean-Clair Todibo</t>
  </si>
  <si>
    <t>Takehiro Tomiyasu-Arsenal</t>
  </si>
  <si>
    <t>Takehiro Tomiyasu</t>
  </si>
  <si>
    <t>Sandro Tonali-Newcastle United</t>
  </si>
  <si>
    <t>Sandro Tonali</t>
  </si>
  <si>
    <t>Pau Torres-Aston Villa</t>
  </si>
  <si>
    <t>Pau Torres</t>
  </si>
  <si>
    <t>Adama Traoré-Fulham</t>
  </si>
  <si>
    <t>Adama Traoré</t>
  </si>
  <si>
    <t>Boubacar Traoré-Wolves</t>
  </si>
  <si>
    <t>Boubacar Traoré</t>
  </si>
  <si>
    <t>Mark Travers-Bournemouth</t>
  </si>
  <si>
    <t>Mark Travers</t>
  </si>
  <si>
    <t>Kostas Tsimikas-Liverpool</t>
  </si>
  <si>
    <t>Kostas Tsimikas</t>
  </si>
  <si>
    <t>Axel Tuanzebe-Ipswich Town</t>
  </si>
  <si>
    <t>Axel Tuanzebe</t>
  </si>
  <si>
    <t>COD</t>
  </si>
  <si>
    <t>Manuel Ugarte-Manchester Utd</t>
  </si>
  <si>
    <t>Manuel Ugarte</t>
  </si>
  <si>
    <t>Enes Ünal-Bournemouth</t>
  </si>
  <si>
    <t>Enes Ünal</t>
  </si>
  <si>
    <t>Hákon Valdimarsson-Brentford</t>
  </si>
  <si>
    <t>Hákon Valdimarsson</t>
  </si>
  <si>
    <t>ISL</t>
  </si>
  <si>
    <t>Micky van de Ven-Tottenham Hotspur</t>
  </si>
  <si>
    <t>Micky van de Ven</t>
  </si>
  <si>
    <t>Guglielmo Vicario-Tottenham Hotspur</t>
  </si>
  <si>
    <t>Guglielmo Vicario</t>
  </si>
  <si>
    <t>Aaron Wan-Bissaka-West Ham United</t>
  </si>
  <si>
    <t>Aaron Wan-Bissaka</t>
  </si>
  <si>
    <t>Welington-Southampton</t>
  </si>
  <si>
    <t>Welington</t>
  </si>
  <si>
    <t>Timo Werner-Tottenham Hotspur</t>
  </si>
  <si>
    <t>Timo Werner</t>
  </si>
  <si>
    <t>Mats Wieffer-Brighton</t>
  </si>
  <si>
    <t>Mats Wieffer</t>
  </si>
  <si>
    <t>Neco Williams-Nottingham Forest</t>
  </si>
  <si>
    <t>Neco Williams</t>
  </si>
  <si>
    <t>Harry Wilson-Fulham</t>
  </si>
  <si>
    <t>Harry Wilson</t>
  </si>
  <si>
    <t>Yoane Wissa-Brentford</t>
  </si>
  <si>
    <t>Oleksandr Zinchenko-Arsenal</t>
  </si>
  <si>
    <t>Oleksandr Zinchenko</t>
  </si>
  <si>
    <t>Joshua Zirkzee-Manchester Utd</t>
  </si>
  <si>
    <t>Joshua Zirkzee</t>
  </si>
  <si>
    <t>Martin Ødegaard-Arsenal</t>
  </si>
  <si>
    <t>Martin Ødegaard</t>
  </si>
  <si>
    <t>Playing Time_MP</t>
  </si>
  <si>
    <t>Playing Time_Starts</t>
  </si>
  <si>
    <t>Playing Time_Min</t>
  </si>
  <si>
    <t>Playing Time_90s</t>
  </si>
  <si>
    <t>Performance_Gls</t>
  </si>
  <si>
    <t>Performance_Ast</t>
  </si>
  <si>
    <t>Performance_G+A</t>
  </si>
  <si>
    <t>Performance_G-PK</t>
  </si>
  <si>
    <t>Performance_PK</t>
  </si>
  <si>
    <t>Performance_PKatt</t>
  </si>
  <si>
    <t>Performance_CrdY</t>
  </si>
  <si>
    <t>Performance_CrdR</t>
  </si>
  <si>
    <t>Per 90 Minutes_Gls</t>
  </si>
  <si>
    <t>Per 90 Minutes_Ast</t>
  </si>
  <si>
    <t>Per 90 Minutes_G+A</t>
  </si>
  <si>
    <t>Per 90 Minutes_G-PK</t>
  </si>
  <si>
    <t>Per 90 Minutes_G+A-PK</t>
  </si>
  <si>
    <t>Label Baris</t>
  </si>
  <si>
    <t>Sum of Performance_G-PK</t>
  </si>
  <si>
    <t>Sum of Performance_PK</t>
  </si>
  <si>
    <t>Total Keseluruhan</t>
  </si>
  <si>
    <t>Jumlah_Pemain</t>
  </si>
  <si>
    <t>Total_Assists</t>
  </si>
  <si>
    <t>Card_Ratio_Per90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</si>
</sst>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0">
    <font>
      <sz val="11"/>
      <color theme="1"/>
      <name val="Aptos Narrow"/>
      <family val="2"/>
      <scheme val="minor"/>
    </font>
    <font>
      <b/>
      <sz val="22"/>
      <color rgb="FFFFFFFF"/>
      <name val="Arial"/>
      <family val="2"/>
    </font>
    <font>
      <b/>
      <sz val="10"/>
      <color rgb="FF7F7F7F"/>
      <name val="Arial"/>
      <family val="2"/>
    </font>
    <font>
      <b/>
      <sz val="11"/>
      <color rgb="FF1F4E79"/>
      <name val="Arial"/>
      <family val="2"/>
    </font>
    <font>
      <b/>
      <sz val="22"/>
      <color rgb="FF0B3C5D"/>
      <name val="Arial"/>
      <family val="2"/>
    </font>
    <font>
      <sz val="11"/>
      <color theme="1"/>
      <name val="Aharoni"/>
      <charset val="177"/>
    </font>
    <font>
      <b/>
      <sz val="11"/>
      <color rgb="FF2F6F9F"/>
      <name val="ADLaM Display"/>
    </font>
    <font>
      <b/>
      <sz val="11"/>
      <color rgb="FF2E75B6"/>
      <name val="ADLaM Display"/>
    </font>
    <font>
      <b/>
      <sz val="22"/>
      <color rgb="FF0B3C5D"/>
      <name val="Aharoni"/>
      <charset val="177"/>
    </font>
    <font>
      <b/>
      <sz val="22"/>
      <color rgb="FFFFFFFF"/>
      <name val="Aptos"/>
      <family val="2"/>
    </font>
  </fonts>
  <fills count="6">
    <fill>
      <patternFill patternType="none"/>
    </fill>
    <fill>
      <patternFill patternType="gray125"/>
    </fill>
    <fill>
      <patternFill patternType="solid">
        <fgColor theme="8" tint="0.59999389629810485"/>
        <bgColor rgb="FF003366"/>
      </patternFill>
    </fill>
    <fill>
      <patternFill patternType="solid">
        <fgColor rgb="FFEAF2F8"/>
        <bgColor rgb="FFF5FAFF"/>
      </patternFill>
    </fill>
    <fill>
      <patternFill patternType="solid">
        <fgColor theme="0"/>
        <bgColor indexed="64"/>
      </patternFill>
    </fill>
    <fill>
      <patternFill patternType="solid">
        <fgColor theme="7" tint="0.39997558519241921"/>
        <bgColor indexed="64"/>
      </patternFill>
    </fill>
  </fills>
  <borders count="4">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0" fillId="0" borderId="0" xfId="0" pivotButton="1"/>
    <xf numFmtId="0" fontId="0" fillId="0" borderId="0" xfId="0" applyAlignment="1">
      <alignment horizontal="left"/>
    </xf>
    <xf numFmtId="2" fontId="0" fillId="0" borderId="0" xfId="0" applyNumberFormat="1"/>
    <xf numFmtId="0" fontId="2" fillId="0" borderId="0" xfId="0" applyFont="1"/>
    <xf numFmtId="0" fontId="3" fillId="0" borderId="0" xfId="0" applyFont="1"/>
    <xf numFmtId="164" fontId="0" fillId="0" borderId="0" xfId="0" applyNumberFormat="1"/>
    <xf numFmtId="0" fontId="0" fillId="4" borderId="0" xfId="0" applyFill="1"/>
    <xf numFmtId="0" fontId="0" fillId="5" borderId="1" xfId="0" applyFill="1" applyBorder="1"/>
    <xf numFmtId="0" fontId="0" fillId="5" borderId="3" xfId="0" applyFill="1" applyBorder="1"/>
    <xf numFmtId="0" fontId="5" fillId="5" borderId="2" xfId="0" applyFont="1" applyFill="1" applyBorder="1"/>
    <xf numFmtId="0" fontId="9" fillId="2" borderId="0" xfId="0" applyFont="1" applyFill="1" applyAlignment="1">
      <alignment horizontal="center" vertical="center" wrapText="1"/>
    </xf>
    <xf numFmtId="0" fontId="1" fillId="2" borderId="0" xfId="0" applyFont="1" applyFill="1" applyAlignment="1">
      <alignment horizontal="center" vertical="center" wrapText="1"/>
    </xf>
    <xf numFmtId="0" fontId="8" fillId="3" borderId="0" xfId="0" applyFont="1" applyFill="1" applyAlignment="1">
      <alignment horizontal="center" vertical="center" wrapText="1"/>
    </xf>
    <xf numFmtId="2" fontId="4" fillId="3" borderId="0" xfId="0" applyNumberFormat="1" applyFont="1" applyFill="1" applyAlignment="1">
      <alignment horizontal="center" vertical="center"/>
    </xf>
    <xf numFmtId="1" fontId="4" fillId="3" borderId="0" xfId="0" applyNumberFormat="1" applyFont="1" applyFill="1" applyAlignment="1">
      <alignment horizontal="center" vertical="center"/>
    </xf>
    <xf numFmtId="0" fontId="6" fillId="3" borderId="0" xfId="0" applyFont="1" applyFill="1" applyAlignment="1">
      <alignment horizontal="center" vertical="center"/>
    </xf>
    <xf numFmtId="0" fontId="7" fillId="3" borderId="0" xfId="0" applyFont="1" applyFill="1" applyAlignment="1">
      <alignment horizontal="center" vertical="center"/>
    </xf>
  </cellXfs>
  <cellStyles count="1">
    <cellStyle name="Normal" xfId="0" builtinId="0"/>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2E2E2E"/>
      <color rgb="FFA8DADC"/>
      <color rgb="FF1E3A5F"/>
      <color rgb="FFE76F51"/>
      <color rgb="FFF4A261"/>
      <color rgb="FF2A9D8F"/>
      <color rgb="FF1D3557"/>
      <color rgb="FFD95D39"/>
      <color rgb="FF6A994E"/>
      <color rgb="FF457B9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olapFunctions">
    <main first="ThisWorkbookDataModel">
      <tp t="e">
        <v>#N/A</v>
        <stp>1</stp>
        <tr r="M13" s="2"/>
        <tr r="M10" s="2"/>
        <tr r="M4" s="2"/>
        <tr r="M7" s="2"/>
      </tp>
    </main>
  </volType>
</volTypes>
</file>

<file path=xl/_rels/workbook.xml.rels><?xml version="1.0" encoding="UTF-8" standalone="yes"?>
<Relationships xmlns="http://schemas.openxmlformats.org/package/2006/relationships"><Relationship Id="rId26" Type="http://schemas.microsoft.com/office/2007/relationships/slicerCache" Target="slicerCaches/slicerCache2.xml"/><Relationship Id="rId21" Type="http://schemas.openxmlformats.org/officeDocument/2006/relationships/pivotCacheDefinition" Target="pivotCache/pivotCacheDefinition9.xml"/><Relationship Id="rId42" Type="http://schemas.openxmlformats.org/officeDocument/2006/relationships/customXml" Target="../customXml/item8.xml"/><Relationship Id="rId47" Type="http://schemas.openxmlformats.org/officeDocument/2006/relationships/customXml" Target="../customXml/item13.xml"/><Relationship Id="rId63" Type="http://schemas.openxmlformats.org/officeDocument/2006/relationships/customXml" Target="../customXml/item29.xml"/><Relationship Id="rId68" Type="http://schemas.openxmlformats.org/officeDocument/2006/relationships/customXml" Target="../customXml/item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9" Type="http://schemas.openxmlformats.org/officeDocument/2006/relationships/connections" Target="connections.xml"/><Relationship Id="rId11" Type="http://schemas.openxmlformats.org/officeDocument/2006/relationships/worksheet" Target="worksheets/sheet11.xml"/><Relationship Id="rId24" Type="http://schemas.openxmlformats.org/officeDocument/2006/relationships/pivotCacheDefinition" Target="pivotCache/pivotCacheDefinition12.xml"/><Relationship Id="rId32" Type="http://schemas.openxmlformats.org/officeDocument/2006/relationships/sheetMetadata" Target="metadata.xml"/><Relationship Id="rId37" Type="http://schemas.openxmlformats.org/officeDocument/2006/relationships/customXml" Target="../customXml/item3.xml"/><Relationship Id="rId40" Type="http://schemas.openxmlformats.org/officeDocument/2006/relationships/customXml" Target="../customXml/item6.xml"/><Relationship Id="rId45" Type="http://schemas.openxmlformats.org/officeDocument/2006/relationships/customXml" Target="../customXml/item11.xml"/><Relationship Id="rId53" Type="http://schemas.openxmlformats.org/officeDocument/2006/relationships/customXml" Target="../customXml/item19.xml"/><Relationship Id="rId58" Type="http://schemas.openxmlformats.org/officeDocument/2006/relationships/customXml" Target="../customXml/item24.xml"/><Relationship Id="rId66" Type="http://schemas.openxmlformats.org/officeDocument/2006/relationships/customXml" Target="../customXml/item32.xml"/><Relationship Id="rId5" Type="http://schemas.openxmlformats.org/officeDocument/2006/relationships/worksheet" Target="worksheets/sheet5.xml"/><Relationship Id="rId61" Type="http://schemas.openxmlformats.org/officeDocument/2006/relationships/customXml" Target="../customXml/item27.xml"/><Relationship Id="rId19" Type="http://schemas.openxmlformats.org/officeDocument/2006/relationships/pivotCacheDefinition" Target="pivotCache/pivotCacheDefinition7.xml"/><Relationship Id="rId14" Type="http://schemas.openxmlformats.org/officeDocument/2006/relationships/pivotCacheDefinition" Target="pivotCache/pivotCacheDefinition2.xml"/><Relationship Id="rId22" Type="http://schemas.openxmlformats.org/officeDocument/2006/relationships/pivotCacheDefinition" Target="pivotCache/pivotCacheDefinition10.xml"/><Relationship Id="rId27" Type="http://schemas.microsoft.com/office/2007/relationships/slicerCache" Target="slicerCaches/slicerCache3.xml"/><Relationship Id="rId30" Type="http://schemas.openxmlformats.org/officeDocument/2006/relationships/styles" Target="styles.xml"/><Relationship Id="rId35" Type="http://schemas.openxmlformats.org/officeDocument/2006/relationships/customXml" Target="../customXml/item1.xml"/><Relationship Id="rId43" Type="http://schemas.openxmlformats.org/officeDocument/2006/relationships/customXml" Target="../customXml/item9.xml"/><Relationship Id="rId48" Type="http://schemas.openxmlformats.org/officeDocument/2006/relationships/customXml" Target="../customXml/item14.xml"/><Relationship Id="rId56" Type="http://schemas.openxmlformats.org/officeDocument/2006/relationships/customXml" Target="../customXml/item22.xml"/><Relationship Id="rId64" Type="http://schemas.openxmlformats.org/officeDocument/2006/relationships/customXml" Target="../customXml/item30.xml"/><Relationship Id="rId69" Type="http://schemas.openxmlformats.org/officeDocument/2006/relationships/volatileDependencies" Target="volatileDependencies.xml"/><Relationship Id="rId8" Type="http://schemas.openxmlformats.org/officeDocument/2006/relationships/worksheet" Target="worksheets/sheet8.xml"/><Relationship Id="rId51" Type="http://schemas.openxmlformats.org/officeDocument/2006/relationships/customXml" Target="../customXml/item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microsoft.com/office/2007/relationships/slicerCache" Target="slicerCaches/slicerCache1.xml"/><Relationship Id="rId33" Type="http://schemas.openxmlformats.org/officeDocument/2006/relationships/powerPivotData" Target="model/item.data"/><Relationship Id="rId38" Type="http://schemas.openxmlformats.org/officeDocument/2006/relationships/customXml" Target="../customXml/item4.xml"/><Relationship Id="rId46" Type="http://schemas.openxmlformats.org/officeDocument/2006/relationships/customXml" Target="../customXml/item12.xml"/><Relationship Id="rId59" Type="http://schemas.openxmlformats.org/officeDocument/2006/relationships/customXml" Target="../customXml/item25.xml"/><Relationship Id="rId67" Type="http://schemas.openxmlformats.org/officeDocument/2006/relationships/customXml" Target="../customXml/item33.xml"/><Relationship Id="rId20" Type="http://schemas.openxmlformats.org/officeDocument/2006/relationships/pivotCacheDefinition" Target="pivotCache/pivotCacheDefinition8.xml"/><Relationship Id="rId41" Type="http://schemas.openxmlformats.org/officeDocument/2006/relationships/customXml" Target="../customXml/item7.xml"/><Relationship Id="rId54" Type="http://schemas.openxmlformats.org/officeDocument/2006/relationships/customXml" Target="../customXml/item20.xml"/><Relationship Id="rId62"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3.xml"/><Relationship Id="rId23" Type="http://schemas.openxmlformats.org/officeDocument/2006/relationships/pivotCacheDefinition" Target="pivotCache/pivotCacheDefinition11.xml"/><Relationship Id="rId28" Type="http://schemas.openxmlformats.org/officeDocument/2006/relationships/theme" Target="theme/theme1.xml"/><Relationship Id="rId36" Type="http://schemas.openxmlformats.org/officeDocument/2006/relationships/customXml" Target="../customXml/item2.xml"/><Relationship Id="rId49" Type="http://schemas.openxmlformats.org/officeDocument/2006/relationships/customXml" Target="../customXml/item15.xml"/><Relationship Id="rId57" Type="http://schemas.openxmlformats.org/officeDocument/2006/relationships/customXml" Target="../customXml/item23.xml"/><Relationship Id="rId10" Type="http://schemas.openxmlformats.org/officeDocument/2006/relationships/worksheet" Target="worksheets/sheet10.xml"/><Relationship Id="rId31" Type="http://schemas.openxmlformats.org/officeDocument/2006/relationships/sharedStrings" Target="sharedStrings.xml"/><Relationship Id="rId44" Type="http://schemas.openxmlformats.org/officeDocument/2006/relationships/customXml" Target="../customXml/item10.xml"/><Relationship Id="rId52" Type="http://schemas.openxmlformats.org/officeDocument/2006/relationships/customXml" Target="../customXml/item18.xml"/><Relationship Id="rId60" Type="http://schemas.openxmlformats.org/officeDocument/2006/relationships/customXml" Target="../customXml/item26.xml"/><Relationship Id="rId65" Type="http://schemas.openxmlformats.org/officeDocument/2006/relationships/customXml" Target="../customXml/item3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39" Type="http://schemas.openxmlformats.org/officeDocument/2006/relationships/customXml" Target="../customXml/item5.xml"/><Relationship Id="rId34" Type="http://schemas.openxmlformats.org/officeDocument/2006/relationships/calcChain" Target="calcChain.xml"/><Relationship Id="rId50" Type="http://schemas.openxmlformats.org/officeDocument/2006/relationships/customXml" Target="../customXml/item16.xml"/><Relationship Id="rId55"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Lec Data Modelling - Copy-2.xlsx]Chart!PivotTable5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Produktivitas Pemain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F6F8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28C2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Chart!$B$1</c:f>
              <c:strCache>
                <c:ptCount val="1"/>
                <c:pt idx="0">
                  <c:v>Total_Goals</c:v>
                </c:pt>
              </c:strCache>
            </c:strRef>
          </c:tx>
          <c:spPr>
            <a:solidFill>
              <a:srgbClr val="1F6F8B"/>
            </a:solidFill>
            <a:ln>
              <a:noFill/>
            </a:ln>
            <a:effectLst/>
          </c:spPr>
          <c:invertIfNegative val="0"/>
          <c:cat>
            <c:strRef>
              <c:f>Chart!$A$2:$A$12</c:f>
              <c:strCache>
                <c:ptCount val="10"/>
                <c:pt idx="0">
                  <c:v>Mohamed Salah</c:v>
                </c:pt>
                <c:pt idx="1">
                  <c:v>Alexander Isak</c:v>
                </c:pt>
                <c:pt idx="2">
                  <c:v>Erling Haaland</c:v>
                </c:pt>
                <c:pt idx="3">
                  <c:v>Chris Wood</c:v>
                </c:pt>
                <c:pt idx="4">
                  <c:v>Bryan Mbeumo</c:v>
                </c:pt>
                <c:pt idx="5">
                  <c:v>Yoane Wissa</c:v>
                </c:pt>
                <c:pt idx="6">
                  <c:v>Ollie Watkins</c:v>
                </c:pt>
                <c:pt idx="7">
                  <c:v>Cole Palmer</c:v>
                </c:pt>
                <c:pt idx="8">
                  <c:v>Matheus Cunha</c:v>
                </c:pt>
                <c:pt idx="9">
                  <c:v>Jarrod Bowen</c:v>
                </c:pt>
              </c:strCache>
            </c:strRef>
          </c:cat>
          <c:val>
            <c:numRef>
              <c:f>Chart!$B$2:$B$12</c:f>
              <c:numCache>
                <c:formatCode>General</c:formatCode>
                <c:ptCount val="10"/>
                <c:pt idx="0">
                  <c:v>29</c:v>
                </c:pt>
                <c:pt idx="1">
                  <c:v>23</c:v>
                </c:pt>
                <c:pt idx="2">
                  <c:v>22</c:v>
                </c:pt>
                <c:pt idx="3">
                  <c:v>20</c:v>
                </c:pt>
                <c:pt idx="4">
                  <c:v>20</c:v>
                </c:pt>
                <c:pt idx="5">
                  <c:v>19</c:v>
                </c:pt>
                <c:pt idx="6">
                  <c:v>16</c:v>
                </c:pt>
                <c:pt idx="7">
                  <c:v>15</c:v>
                </c:pt>
                <c:pt idx="8">
                  <c:v>15</c:v>
                </c:pt>
                <c:pt idx="9">
                  <c:v>13</c:v>
                </c:pt>
              </c:numCache>
            </c:numRef>
          </c:val>
          <c:extLst>
            <c:ext xmlns:c16="http://schemas.microsoft.com/office/drawing/2014/chart" uri="{C3380CC4-5D6E-409C-BE32-E72D297353CC}">
              <c16:uniqueId val="{00000000-1EF8-40F0-86E5-2A279FE2DA48}"/>
            </c:ext>
          </c:extLst>
        </c:ser>
        <c:ser>
          <c:idx val="1"/>
          <c:order val="1"/>
          <c:tx>
            <c:strRef>
              <c:f>Chart!$C$1</c:f>
              <c:strCache>
                <c:ptCount val="1"/>
                <c:pt idx="0">
                  <c:v>Total_Assists</c:v>
                </c:pt>
              </c:strCache>
            </c:strRef>
          </c:tx>
          <c:spPr>
            <a:solidFill>
              <a:srgbClr val="F28C28"/>
            </a:solidFill>
            <a:ln>
              <a:noFill/>
            </a:ln>
            <a:effectLst/>
          </c:spPr>
          <c:invertIfNegative val="0"/>
          <c:cat>
            <c:strRef>
              <c:f>Chart!$A$2:$A$12</c:f>
              <c:strCache>
                <c:ptCount val="10"/>
                <c:pt idx="0">
                  <c:v>Mohamed Salah</c:v>
                </c:pt>
                <c:pt idx="1">
                  <c:v>Alexander Isak</c:v>
                </c:pt>
                <c:pt idx="2">
                  <c:v>Erling Haaland</c:v>
                </c:pt>
                <c:pt idx="3">
                  <c:v>Chris Wood</c:v>
                </c:pt>
                <c:pt idx="4">
                  <c:v>Bryan Mbeumo</c:v>
                </c:pt>
                <c:pt idx="5">
                  <c:v>Yoane Wissa</c:v>
                </c:pt>
                <c:pt idx="6">
                  <c:v>Ollie Watkins</c:v>
                </c:pt>
                <c:pt idx="7">
                  <c:v>Cole Palmer</c:v>
                </c:pt>
                <c:pt idx="8">
                  <c:v>Matheus Cunha</c:v>
                </c:pt>
                <c:pt idx="9">
                  <c:v>Jarrod Bowen</c:v>
                </c:pt>
              </c:strCache>
            </c:strRef>
          </c:cat>
          <c:val>
            <c:numRef>
              <c:f>Chart!$C$2:$C$12</c:f>
              <c:numCache>
                <c:formatCode>General</c:formatCode>
                <c:ptCount val="10"/>
                <c:pt idx="0">
                  <c:v>18</c:v>
                </c:pt>
                <c:pt idx="1">
                  <c:v>6</c:v>
                </c:pt>
                <c:pt idx="2">
                  <c:v>3</c:v>
                </c:pt>
                <c:pt idx="3">
                  <c:v>3</c:v>
                </c:pt>
                <c:pt idx="4">
                  <c:v>7</c:v>
                </c:pt>
                <c:pt idx="5">
                  <c:v>4</c:v>
                </c:pt>
                <c:pt idx="6">
                  <c:v>8</c:v>
                </c:pt>
                <c:pt idx="7">
                  <c:v>8</c:v>
                </c:pt>
                <c:pt idx="8">
                  <c:v>6</c:v>
                </c:pt>
                <c:pt idx="9">
                  <c:v>8</c:v>
                </c:pt>
              </c:numCache>
            </c:numRef>
          </c:val>
          <c:extLst>
            <c:ext xmlns:c16="http://schemas.microsoft.com/office/drawing/2014/chart" uri="{C3380CC4-5D6E-409C-BE32-E72D297353CC}">
              <c16:uniqueId val="{00000000-AE90-4C6D-9DDA-9CB87C6CDEE6}"/>
            </c:ext>
          </c:extLst>
        </c:ser>
        <c:dLbls>
          <c:showLegendKey val="0"/>
          <c:showVal val="0"/>
          <c:showCatName val="0"/>
          <c:showSerName val="0"/>
          <c:showPercent val="0"/>
          <c:showBubbleSize val="0"/>
        </c:dLbls>
        <c:gapWidth val="182"/>
        <c:axId val="423744480"/>
        <c:axId val="423743040"/>
      </c:barChart>
      <c:catAx>
        <c:axId val="42374448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2E2E2E"/>
                </a:solidFill>
                <a:latin typeface="+mn-lt"/>
                <a:ea typeface="+mn-ea"/>
                <a:cs typeface="+mn-cs"/>
              </a:defRPr>
            </a:pPr>
            <a:endParaRPr lang="en-US"/>
          </a:p>
        </c:txPr>
        <c:crossAx val="423743040"/>
        <c:crosses val="autoZero"/>
        <c:auto val="1"/>
        <c:lblAlgn val="ctr"/>
        <c:lblOffset val="100"/>
        <c:noMultiLvlLbl val="0"/>
      </c:catAx>
      <c:valAx>
        <c:axId val="4237430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744480"/>
        <c:crosses val="max"/>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D9E2EC"/>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Lec Data Modelling - Copy-2.xlsx]Chart 2!PivotTable1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t>Ketergantungan Tim</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A9D8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E76F5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 2'!$B$3</c:f>
              <c:strCache>
                <c:ptCount val="1"/>
                <c:pt idx="0">
                  <c:v>Total_Minutes</c:v>
                </c:pt>
              </c:strCache>
            </c:strRef>
          </c:tx>
          <c:spPr>
            <a:solidFill>
              <a:srgbClr val="2A9D8F"/>
            </a:solidFill>
            <a:ln>
              <a:noFill/>
            </a:ln>
            <a:effectLst/>
          </c:spPr>
          <c:invertIfNegative val="0"/>
          <c:cat>
            <c:strRef>
              <c:f>'Chart 2'!$A$4:$A$14</c:f>
              <c:strCache>
                <c:ptCount val="10"/>
                <c:pt idx="0">
                  <c:v>Bernd Leno</c:v>
                </c:pt>
                <c:pt idx="1">
                  <c:v>Nathan Collins</c:v>
                </c:pt>
                <c:pt idx="2">
                  <c:v>Matz Sels</c:v>
                </c:pt>
                <c:pt idx="3">
                  <c:v>David Raya</c:v>
                </c:pt>
                <c:pt idx="4">
                  <c:v>Dean Henderson</c:v>
                </c:pt>
                <c:pt idx="5">
                  <c:v>Jordan Pickford</c:v>
                </c:pt>
                <c:pt idx="6">
                  <c:v>Bryan Mbeumo</c:v>
                </c:pt>
                <c:pt idx="7">
                  <c:v>Mohamed Salah</c:v>
                </c:pt>
                <c:pt idx="8">
                  <c:v>Moisés Caicedo</c:v>
                </c:pt>
                <c:pt idx="9">
                  <c:v>Max Kilman</c:v>
                </c:pt>
              </c:strCache>
            </c:strRef>
          </c:cat>
          <c:val>
            <c:numRef>
              <c:f>'Chart 2'!$B$4:$B$14</c:f>
              <c:numCache>
                <c:formatCode>General</c:formatCode>
                <c:ptCount val="10"/>
                <c:pt idx="0">
                  <c:v>3420</c:v>
                </c:pt>
                <c:pt idx="1">
                  <c:v>3420</c:v>
                </c:pt>
                <c:pt idx="2">
                  <c:v>3420</c:v>
                </c:pt>
                <c:pt idx="3">
                  <c:v>3420</c:v>
                </c:pt>
                <c:pt idx="4">
                  <c:v>3420</c:v>
                </c:pt>
                <c:pt idx="5">
                  <c:v>3420</c:v>
                </c:pt>
                <c:pt idx="6">
                  <c:v>3414</c:v>
                </c:pt>
                <c:pt idx="7">
                  <c:v>3371</c:v>
                </c:pt>
                <c:pt idx="8">
                  <c:v>3351</c:v>
                </c:pt>
                <c:pt idx="9">
                  <c:v>3348</c:v>
                </c:pt>
              </c:numCache>
            </c:numRef>
          </c:val>
          <c:extLst>
            <c:ext xmlns:c16="http://schemas.microsoft.com/office/drawing/2014/chart" uri="{C3380CC4-5D6E-409C-BE32-E72D297353CC}">
              <c16:uniqueId val="{00000000-BC8B-43D0-B7AE-F6F2F8C2D5F0}"/>
            </c:ext>
          </c:extLst>
        </c:ser>
        <c:dLbls>
          <c:showLegendKey val="0"/>
          <c:showVal val="0"/>
          <c:showCatName val="0"/>
          <c:showSerName val="0"/>
          <c:showPercent val="0"/>
          <c:showBubbleSize val="0"/>
        </c:dLbls>
        <c:gapWidth val="219"/>
        <c:axId val="1975964928"/>
        <c:axId val="1975965888"/>
      </c:barChart>
      <c:lineChart>
        <c:grouping val="standard"/>
        <c:varyColors val="0"/>
        <c:ser>
          <c:idx val="1"/>
          <c:order val="1"/>
          <c:tx>
            <c:strRef>
              <c:f>'Chart 2'!$C$3</c:f>
              <c:strCache>
                <c:ptCount val="1"/>
                <c:pt idx="0">
                  <c:v>Avg_Age</c:v>
                </c:pt>
              </c:strCache>
            </c:strRef>
          </c:tx>
          <c:spPr>
            <a:ln w="28575" cap="rnd">
              <a:solidFill>
                <a:srgbClr val="E76F51"/>
              </a:solidFill>
              <a:round/>
            </a:ln>
            <a:effectLst/>
          </c:spPr>
          <c:marker>
            <c:symbol val="none"/>
          </c:marker>
          <c:cat>
            <c:strRef>
              <c:f>'Chart 2'!$A$4:$A$14</c:f>
              <c:strCache>
                <c:ptCount val="10"/>
                <c:pt idx="0">
                  <c:v>Bernd Leno</c:v>
                </c:pt>
                <c:pt idx="1">
                  <c:v>Nathan Collins</c:v>
                </c:pt>
                <c:pt idx="2">
                  <c:v>Matz Sels</c:v>
                </c:pt>
                <c:pt idx="3">
                  <c:v>David Raya</c:v>
                </c:pt>
                <c:pt idx="4">
                  <c:v>Dean Henderson</c:v>
                </c:pt>
                <c:pt idx="5">
                  <c:v>Jordan Pickford</c:v>
                </c:pt>
                <c:pt idx="6">
                  <c:v>Bryan Mbeumo</c:v>
                </c:pt>
                <c:pt idx="7">
                  <c:v>Mohamed Salah</c:v>
                </c:pt>
                <c:pt idx="8">
                  <c:v>Moisés Caicedo</c:v>
                </c:pt>
                <c:pt idx="9">
                  <c:v>Max Kilman</c:v>
                </c:pt>
              </c:strCache>
            </c:strRef>
          </c:cat>
          <c:val>
            <c:numRef>
              <c:f>'Chart 2'!$C$4:$C$14</c:f>
              <c:numCache>
                <c:formatCode>0.00</c:formatCode>
                <c:ptCount val="10"/>
                <c:pt idx="0">
                  <c:v>32</c:v>
                </c:pt>
                <c:pt idx="1">
                  <c:v>23</c:v>
                </c:pt>
                <c:pt idx="2">
                  <c:v>32</c:v>
                </c:pt>
                <c:pt idx="3">
                  <c:v>28</c:v>
                </c:pt>
                <c:pt idx="4">
                  <c:v>27</c:v>
                </c:pt>
                <c:pt idx="5">
                  <c:v>30</c:v>
                </c:pt>
                <c:pt idx="6">
                  <c:v>24</c:v>
                </c:pt>
                <c:pt idx="7">
                  <c:v>32</c:v>
                </c:pt>
                <c:pt idx="8">
                  <c:v>22</c:v>
                </c:pt>
                <c:pt idx="9">
                  <c:v>27</c:v>
                </c:pt>
              </c:numCache>
            </c:numRef>
          </c:val>
          <c:smooth val="0"/>
          <c:extLst>
            <c:ext xmlns:c16="http://schemas.microsoft.com/office/drawing/2014/chart" uri="{C3380CC4-5D6E-409C-BE32-E72D297353CC}">
              <c16:uniqueId val="{00000001-BC8B-43D0-B7AE-F6F2F8C2D5F0}"/>
            </c:ext>
          </c:extLst>
        </c:ser>
        <c:dLbls>
          <c:showLegendKey val="0"/>
          <c:showVal val="0"/>
          <c:showCatName val="0"/>
          <c:showSerName val="0"/>
          <c:showPercent val="0"/>
          <c:showBubbleSize val="0"/>
        </c:dLbls>
        <c:marker val="1"/>
        <c:smooth val="0"/>
        <c:axId val="700935839"/>
        <c:axId val="700938719"/>
      </c:lineChart>
      <c:catAx>
        <c:axId val="1975964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965888"/>
        <c:crosses val="autoZero"/>
        <c:auto val="1"/>
        <c:lblAlgn val="ctr"/>
        <c:lblOffset val="100"/>
        <c:noMultiLvlLbl val="0"/>
      </c:catAx>
      <c:valAx>
        <c:axId val="1975965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964928"/>
        <c:crosses val="autoZero"/>
        <c:crossBetween val="between"/>
      </c:valAx>
      <c:valAx>
        <c:axId val="700938719"/>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935839"/>
        <c:crosses val="max"/>
        <c:crossBetween val="between"/>
      </c:valAx>
      <c:catAx>
        <c:axId val="700935839"/>
        <c:scaling>
          <c:orientation val="minMax"/>
        </c:scaling>
        <c:delete val="1"/>
        <c:axPos val="b"/>
        <c:numFmt formatCode="General" sourceLinked="1"/>
        <c:majorTickMark val="out"/>
        <c:minorTickMark val="none"/>
        <c:tickLblPos val="nextTo"/>
        <c:crossAx val="70093871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Lec Data Modelling - Copy-2.xlsx]Chart 3!PivotTable1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Distribusi Menit Bermain vs Usia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E2E2E"/>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963768029797842E-2"/>
          <c:y val="0.26460895564821485"/>
          <c:w val="0.80649992199483067"/>
          <c:h val="0.53579134140546547"/>
        </c:manualLayout>
      </c:layout>
      <c:lineChart>
        <c:grouping val="stacked"/>
        <c:varyColors val="0"/>
        <c:ser>
          <c:idx val="0"/>
          <c:order val="0"/>
          <c:tx>
            <c:strRef>
              <c:f>'Chart 3'!$B$1</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E2E2E"/>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3'!$A$2:$A$5</c:f>
              <c:strCache>
                <c:ptCount val="3"/>
                <c:pt idx="0">
                  <c:v>U-21</c:v>
                </c:pt>
                <c:pt idx="1">
                  <c:v>22-28</c:v>
                </c:pt>
                <c:pt idx="2">
                  <c:v>&gt;28</c:v>
                </c:pt>
              </c:strCache>
            </c:strRef>
          </c:cat>
          <c:val>
            <c:numRef>
              <c:f>'Chart 3'!$B$2:$B$5</c:f>
              <c:numCache>
                <c:formatCode>General</c:formatCode>
                <c:ptCount val="3"/>
                <c:pt idx="0">
                  <c:v>94986</c:v>
                </c:pt>
                <c:pt idx="1">
                  <c:v>483469</c:v>
                </c:pt>
                <c:pt idx="2">
                  <c:v>172473</c:v>
                </c:pt>
              </c:numCache>
            </c:numRef>
          </c:val>
          <c:smooth val="0"/>
          <c:extLst>
            <c:ext xmlns:c16="http://schemas.microsoft.com/office/drawing/2014/chart" uri="{C3380CC4-5D6E-409C-BE32-E72D297353CC}">
              <c16:uniqueId val="{00000000-CC59-4ABA-BE02-0F97695FACC1}"/>
            </c:ext>
          </c:extLst>
        </c:ser>
        <c:dLbls>
          <c:dLblPos val="t"/>
          <c:showLegendKey val="0"/>
          <c:showVal val="1"/>
          <c:showCatName val="0"/>
          <c:showSerName val="0"/>
          <c:showPercent val="0"/>
          <c:showBubbleSize val="0"/>
        </c:dLbls>
        <c:smooth val="0"/>
        <c:axId val="1845983279"/>
        <c:axId val="1845976079"/>
      </c:lineChart>
      <c:catAx>
        <c:axId val="18459832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976079"/>
        <c:crosses val="autoZero"/>
        <c:auto val="1"/>
        <c:lblAlgn val="ctr"/>
        <c:lblOffset val="100"/>
        <c:noMultiLvlLbl val="0"/>
      </c:catAx>
      <c:valAx>
        <c:axId val="1845976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983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Lec Data Modelling - Copy-2.xlsx]Chart 4!PivotTable2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t>Rasio Disiplin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A994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spPr>
          <a:solidFill>
            <a:srgbClr val="D95D39"/>
          </a:solidFill>
          <a:ln>
            <a:noFill/>
          </a:ln>
          <a:effectLst/>
        </c:spPr>
      </c:pivotFmt>
    </c:pivotFmts>
    <c:plotArea>
      <c:layout/>
      <c:barChart>
        <c:barDir val="col"/>
        <c:grouping val="stacked"/>
        <c:varyColors val="0"/>
        <c:ser>
          <c:idx val="0"/>
          <c:order val="0"/>
          <c:tx>
            <c:strRef>
              <c:f>'Chart 4'!$B$1</c:f>
              <c:strCache>
                <c:ptCount val="1"/>
                <c:pt idx="0">
                  <c:v>Total</c:v>
                </c:pt>
              </c:strCache>
            </c:strRef>
          </c:tx>
          <c:spPr>
            <a:solidFill>
              <a:srgbClr val="6A994E"/>
            </a:solidFill>
            <a:ln>
              <a:noFill/>
            </a:ln>
            <a:effectLst/>
          </c:spPr>
          <c:invertIfNegative val="0"/>
          <c:dPt>
            <c:idx val="0"/>
            <c:invertIfNegative val="0"/>
            <c:bubble3D val="0"/>
            <c:spPr>
              <a:solidFill>
                <a:srgbClr val="D95D39"/>
              </a:solidFill>
              <a:ln>
                <a:noFill/>
              </a:ln>
              <a:effectLst/>
            </c:spPr>
            <c:extLst>
              <c:ext xmlns:c16="http://schemas.microsoft.com/office/drawing/2014/chart" uri="{C3380CC4-5D6E-409C-BE32-E72D297353CC}">
                <c16:uniqueId val="{00000000-5036-4637-BC40-B881D178410A}"/>
              </c:ext>
            </c:extLst>
          </c:dPt>
          <c:cat>
            <c:strRef>
              <c:f>'Chart 4'!$A$2:$A$12</c:f>
              <c:strCache>
                <c:ptCount val="10"/>
                <c:pt idx="0">
                  <c:v>Samuel Amo-Ameyaw</c:v>
                </c:pt>
                <c:pt idx="1">
                  <c:v>Youssef Chermiti</c:v>
                </c:pt>
                <c:pt idx="2">
                  <c:v>Harrison Armstrong</c:v>
                </c:pt>
                <c:pt idx="3">
                  <c:v>Ali Al Hamadi</c:v>
                </c:pt>
                <c:pt idx="4">
                  <c:v>Harrison Reed</c:v>
                </c:pt>
                <c:pt idx="5">
                  <c:v>Samuel Edozie</c:v>
                </c:pt>
                <c:pt idx="6">
                  <c:v>Maxwel Cornet</c:v>
                </c:pt>
                <c:pt idx="7">
                  <c:v>Joel Ward</c:v>
                </c:pt>
                <c:pt idx="8">
                  <c:v>Andy Irving</c:v>
                </c:pt>
                <c:pt idx="9">
                  <c:v>Solly March</c:v>
                </c:pt>
              </c:strCache>
            </c:strRef>
          </c:cat>
          <c:val>
            <c:numRef>
              <c:f>'Chart 4'!$B$2:$B$12</c:f>
              <c:numCache>
                <c:formatCode>0.000</c:formatCode>
                <c:ptCount val="10"/>
                <c:pt idx="0">
                  <c:v>0.33333333333333331</c:v>
                </c:pt>
                <c:pt idx="1">
                  <c:v>0.2</c:v>
                </c:pt>
                <c:pt idx="2">
                  <c:v>0.2</c:v>
                </c:pt>
                <c:pt idx="3">
                  <c:v>0.2</c:v>
                </c:pt>
                <c:pt idx="4">
                  <c:v>0.16666666666666666</c:v>
                </c:pt>
                <c:pt idx="5">
                  <c:v>0.14285714285714285</c:v>
                </c:pt>
                <c:pt idx="6">
                  <c:v>0.125</c:v>
                </c:pt>
                <c:pt idx="7">
                  <c:v>0.125</c:v>
                </c:pt>
                <c:pt idx="8">
                  <c:v>0.1111111111111111</c:v>
                </c:pt>
                <c:pt idx="9">
                  <c:v>0.10526315789473684</c:v>
                </c:pt>
              </c:numCache>
            </c:numRef>
          </c:val>
          <c:extLst>
            <c:ext xmlns:c16="http://schemas.microsoft.com/office/drawing/2014/chart" uri="{C3380CC4-5D6E-409C-BE32-E72D297353CC}">
              <c16:uniqueId val="{00000000-2B31-42DD-B4B7-1A71697D2D49}"/>
            </c:ext>
          </c:extLst>
        </c:ser>
        <c:dLbls>
          <c:showLegendKey val="0"/>
          <c:showVal val="0"/>
          <c:showCatName val="0"/>
          <c:showSerName val="0"/>
          <c:showPercent val="0"/>
          <c:showBubbleSize val="0"/>
        </c:dLbls>
        <c:gapWidth val="150"/>
        <c:overlap val="100"/>
        <c:axId val="339426639"/>
        <c:axId val="339427119"/>
      </c:barChart>
      <c:catAx>
        <c:axId val="339426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427119"/>
        <c:crosses val="autoZero"/>
        <c:auto val="1"/>
        <c:lblAlgn val="ctr"/>
        <c:lblOffset val="100"/>
        <c:noMultiLvlLbl val="0"/>
      </c:catAx>
      <c:valAx>
        <c:axId val="339427119"/>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426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Lec Data Modelling - Copy-2.xlsx]Chart 5!PivotTable1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kern="1200" spc="0" baseline="0">
                <a:solidFill>
                  <a:sysClr val="windowText" lastClr="000000">
                    <a:lumMod val="65000"/>
                    <a:lumOff val="35000"/>
                  </a:sysClr>
                </a:solidFill>
              </a:rPr>
              <a:t>Ketergantungan Gol pada Penalti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1D355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4A26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'Chart 5'!$B$1</c:f>
              <c:strCache>
                <c:ptCount val="1"/>
                <c:pt idx="0">
                  <c:v>Sum of Performance_G-PK</c:v>
                </c:pt>
              </c:strCache>
            </c:strRef>
          </c:tx>
          <c:spPr>
            <a:solidFill>
              <a:srgbClr val="1D3557"/>
            </a:solidFill>
            <a:ln>
              <a:noFill/>
            </a:ln>
            <a:effectLst/>
          </c:spPr>
          <c:invertIfNegative val="0"/>
          <c:cat>
            <c:strRef>
              <c:f>'Chart 5'!$A$2:$A$12</c:f>
              <c:strCache>
                <c:ptCount val="10"/>
                <c:pt idx="0">
                  <c:v>Mohamed Salah</c:v>
                </c:pt>
                <c:pt idx="1">
                  <c:v>Alexander Isak</c:v>
                </c:pt>
                <c:pt idx="2">
                  <c:v>Yoane Wissa</c:v>
                </c:pt>
                <c:pt idx="3">
                  <c:v>Erling Haaland</c:v>
                </c:pt>
                <c:pt idx="4">
                  <c:v>Chris Wood</c:v>
                </c:pt>
                <c:pt idx="5">
                  <c:v>Bryan Mbeumo</c:v>
                </c:pt>
                <c:pt idx="6">
                  <c:v>Matheus Cunha</c:v>
                </c:pt>
                <c:pt idx="7">
                  <c:v>Ollie Watkins</c:v>
                </c:pt>
                <c:pt idx="8">
                  <c:v>Jørgen Strand Larsen</c:v>
                </c:pt>
                <c:pt idx="9">
                  <c:v>Luis Díaz</c:v>
                </c:pt>
              </c:strCache>
            </c:strRef>
          </c:cat>
          <c:val>
            <c:numRef>
              <c:f>'Chart 5'!$B$2:$B$12</c:f>
              <c:numCache>
                <c:formatCode>General</c:formatCode>
                <c:ptCount val="10"/>
                <c:pt idx="0">
                  <c:v>20</c:v>
                </c:pt>
                <c:pt idx="1">
                  <c:v>19</c:v>
                </c:pt>
                <c:pt idx="2">
                  <c:v>19</c:v>
                </c:pt>
                <c:pt idx="3">
                  <c:v>19</c:v>
                </c:pt>
                <c:pt idx="4">
                  <c:v>17</c:v>
                </c:pt>
                <c:pt idx="5">
                  <c:v>15</c:v>
                </c:pt>
                <c:pt idx="6">
                  <c:v>15</c:v>
                </c:pt>
                <c:pt idx="7">
                  <c:v>14</c:v>
                </c:pt>
                <c:pt idx="8">
                  <c:v>14</c:v>
                </c:pt>
                <c:pt idx="9">
                  <c:v>13</c:v>
                </c:pt>
              </c:numCache>
            </c:numRef>
          </c:val>
          <c:extLst>
            <c:ext xmlns:c16="http://schemas.microsoft.com/office/drawing/2014/chart" uri="{C3380CC4-5D6E-409C-BE32-E72D297353CC}">
              <c16:uniqueId val="{00000000-0285-4682-9C02-11C4346CF2F7}"/>
            </c:ext>
          </c:extLst>
        </c:ser>
        <c:ser>
          <c:idx val="1"/>
          <c:order val="1"/>
          <c:tx>
            <c:strRef>
              <c:f>'Chart 5'!$C$1</c:f>
              <c:strCache>
                <c:ptCount val="1"/>
                <c:pt idx="0">
                  <c:v>Sum of Performance_PK</c:v>
                </c:pt>
              </c:strCache>
            </c:strRef>
          </c:tx>
          <c:spPr>
            <a:solidFill>
              <a:srgbClr val="F4A261"/>
            </a:solidFill>
            <a:ln>
              <a:noFill/>
            </a:ln>
            <a:effectLst/>
          </c:spPr>
          <c:invertIfNegative val="0"/>
          <c:cat>
            <c:strRef>
              <c:f>'Chart 5'!$A$2:$A$12</c:f>
              <c:strCache>
                <c:ptCount val="10"/>
                <c:pt idx="0">
                  <c:v>Mohamed Salah</c:v>
                </c:pt>
                <c:pt idx="1">
                  <c:v>Alexander Isak</c:v>
                </c:pt>
                <c:pt idx="2">
                  <c:v>Yoane Wissa</c:v>
                </c:pt>
                <c:pt idx="3">
                  <c:v>Erling Haaland</c:v>
                </c:pt>
                <c:pt idx="4">
                  <c:v>Chris Wood</c:v>
                </c:pt>
                <c:pt idx="5">
                  <c:v>Bryan Mbeumo</c:v>
                </c:pt>
                <c:pt idx="6">
                  <c:v>Matheus Cunha</c:v>
                </c:pt>
                <c:pt idx="7">
                  <c:v>Ollie Watkins</c:v>
                </c:pt>
                <c:pt idx="8">
                  <c:v>Jørgen Strand Larsen</c:v>
                </c:pt>
                <c:pt idx="9">
                  <c:v>Luis Díaz</c:v>
                </c:pt>
              </c:strCache>
            </c:strRef>
          </c:cat>
          <c:val>
            <c:numRef>
              <c:f>'Chart 5'!$C$2:$C$12</c:f>
              <c:numCache>
                <c:formatCode>General</c:formatCode>
                <c:ptCount val="10"/>
                <c:pt idx="0">
                  <c:v>9</c:v>
                </c:pt>
                <c:pt idx="1">
                  <c:v>4</c:v>
                </c:pt>
                <c:pt idx="2">
                  <c:v>0</c:v>
                </c:pt>
                <c:pt idx="3">
                  <c:v>3</c:v>
                </c:pt>
                <c:pt idx="4">
                  <c:v>3</c:v>
                </c:pt>
                <c:pt idx="5">
                  <c:v>5</c:v>
                </c:pt>
                <c:pt idx="6">
                  <c:v>0</c:v>
                </c:pt>
                <c:pt idx="7">
                  <c:v>2</c:v>
                </c:pt>
                <c:pt idx="8">
                  <c:v>0</c:v>
                </c:pt>
                <c:pt idx="9">
                  <c:v>0</c:v>
                </c:pt>
              </c:numCache>
            </c:numRef>
          </c:val>
          <c:extLst>
            <c:ext xmlns:c16="http://schemas.microsoft.com/office/drawing/2014/chart" uri="{C3380CC4-5D6E-409C-BE32-E72D297353CC}">
              <c16:uniqueId val="{00000001-0285-4682-9C02-11C4346CF2F7}"/>
            </c:ext>
          </c:extLst>
        </c:ser>
        <c:dLbls>
          <c:showLegendKey val="0"/>
          <c:showVal val="0"/>
          <c:showCatName val="0"/>
          <c:showSerName val="0"/>
          <c:showPercent val="0"/>
          <c:showBubbleSize val="0"/>
        </c:dLbls>
        <c:gapWidth val="150"/>
        <c:overlap val="100"/>
        <c:axId val="653371360"/>
        <c:axId val="653365120"/>
      </c:barChart>
      <c:catAx>
        <c:axId val="653371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3365120"/>
        <c:crosses val="autoZero"/>
        <c:auto val="1"/>
        <c:lblAlgn val="ctr"/>
        <c:lblOffset val="100"/>
        <c:noMultiLvlLbl val="0"/>
      </c:catAx>
      <c:valAx>
        <c:axId val="653365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3371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Lec Data Modelling - Copy-2.xlsx]Chart 6!PivotTable1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Distribusi Asal Negara Pemain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6">
              <a:lumMod val="60000"/>
              <a:lumOff val="40000"/>
            </a:schemeClr>
          </a:solidFill>
          <a:ln w="19050">
            <a:solidFill>
              <a:schemeClr val="lt1"/>
            </a:solidFill>
          </a:ln>
          <a:effectLst/>
        </c:spPr>
      </c:pivotFmt>
      <c:pivotFmt>
        <c:idx val="11"/>
        <c:spPr>
          <a:solidFill>
            <a:srgbClr val="2A9D8F"/>
          </a:solidFill>
          <a:ln w="19050">
            <a:solidFill>
              <a:schemeClr val="lt1"/>
            </a:solidFill>
          </a:ln>
          <a:effectLst/>
        </c:spPr>
      </c:pivotFmt>
      <c:pivotFmt>
        <c:idx val="12"/>
        <c:spPr>
          <a:solidFill>
            <a:srgbClr val="1D3557"/>
          </a:solidFill>
          <a:ln w="19050">
            <a:solidFill>
              <a:schemeClr val="lt1"/>
            </a:solidFill>
          </a:ln>
          <a:effectLst/>
        </c:spPr>
      </c:pivotFmt>
      <c:pivotFmt>
        <c:idx val="13"/>
        <c:spPr>
          <a:solidFill>
            <a:srgbClr val="FFC000"/>
          </a:solidFill>
          <a:ln w="19050">
            <a:solidFill>
              <a:schemeClr val="lt1"/>
            </a:solidFill>
          </a:ln>
          <a:effectLst/>
        </c:spPr>
      </c:pivotFmt>
      <c:pivotFmt>
        <c:idx val="14"/>
        <c:spPr>
          <a:solidFill>
            <a:schemeClr val="accent5">
              <a:lumMod val="75000"/>
            </a:schemeClr>
          </a:solidFill>
          <a:ln w="19050">
            <a:solidFill>
              <a:schemeClr val="lt1"/>
            </a:solidFill>
          </a:ln>
          <a:effectLst/>
        </c:spPr>
      </c:pivotFmt>
      <c:pivotFmt>
        <c:idx val="15"/>
        <c:spPr>
          <a:solidFill>
            <a:srgbClr val="A8DADC"/>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rgbClr val="F4A261"/>
          </a:solidFill>
          <a:ln w="19050">
            <a:solidFill>
              <a:schemeClr val="lt1"/>
            </a:solidFill>
          </a:ln>
          <a:effectLst/>
        </c:spPr>
      </c:pivotFmt>
      <c:pivotFmt>
        <c:idx val="19"/>
        <c:spPr>
          <a:solidFill>
            <a:schemeClr val="accent1"/>
          </a:solidFill>
          <a:ln w="19050">
            <a:solidFill>
              <a:schemeClr val="lt1"/>
            </a:solidFill>
          </a:ln>
          <a:effectLst/>
        </c:spPr>
      </c:pivotFmt>
    </c:pivotFmts>
    <c:plotArea>
      <c:layout/>
      <c:pieChart>
        <c:varyColors val="1"/>
        <c:ser>
          <c:idx val="0"/>
          <c:order val="0"/>
          <c:tx>
            <c:strRef>
              <c:f>'Chart 6'!$B$1</c:f>
              <c:strCache>
                <c:ptCount val="1"/>
                <c:pt idx="0">
                  <c:v>Total</c:v>
                </c:pt>
              </c:strCache>
            </c:strRef>
          </c:tx>
          <c:dPt>
            <c:idx val="0"/>
            <c:bubble3D val="0"/>
            <c:spPr>
              <a:solidFill>
                <a:srgbClr val="1D3557"/>
              </a:solidFill>
              <a:ln w="19050">
                <a:solidFill>
                  <a:schemeClr val="lt1"/>
                </a:solidFill>
              </a:ln>
              <a:effectLst/>
            </c:spPr>
            <c:extLst>
              <c:ext xmlns:c16="http://schemas.microsoft.com/office/drawing/2014/chart" uri="{C3380CC4-5D6E-409C-BE32-E72D297353CC}">
                <c16:uniqueId val="{00000001-6F29-4B46-80B5-0DBF5883A741}"/>
              </c:ext>
            </c:extLst>
          </c:dPt>
          <c:dPt>
            <c:idx val="1"/>
            <c:bubble3D val="0"/>
            <c:spPr>
              <a:solidFill>
                <a:srgbClr val="2A9D8F"/>
              </a:solidFill>
              <a:ln w="19050">
                <a:solidFill>
                  <a:schemeClr val="lt1"/>
                </a:solidFill>
              </a:ln>
              <a:effectLst/>
            </c:spPr>
            <c:extLst>
              <c:ext xmlns:c16="http://schemas.microsoft.com/office/drawing/2014/chart" uri="{C3380CC4-5D6E-409C-BE32-E72D297353CC}">
                <c16:uniqueId val="{00000003-6F29-4B46-80B5-0DBF5883A741}"/>
              </c:ext>
            </c:extLst>
          </c:dPt>
          <c:dPt>
            <c:idx val="2"/>
            <c:bubble3D val="0"/>
            <c:spPr>
              <a:solidFill>
                <a:srgbClr val="F4A261"/>
              </a:solidFill>
              <a:ln w="19050">
                <a:solidFill>
                  <a:schemeClr val="lt1"/>
                </a:solidFill>
              </a:ln>
              <a:effectLst/>
            </c:spPr>
            <c:extLst>
              <c:ext xmlns:c16="http://schemas.microsoft.com/office/drawing/2014/chart" uri="{C3380CC4-5D6E-409C-BE32-E72D297353CC}">
                <c16:uniqueId val="{00000005-6F29-4B46-80B5-0DBF5883A741}"/>
              </c:ext>
            </c:extLst>
          </c:dPt>
          <c:dPt>
            <c:idx val="3"/>
            <c:bubble3D val="0"/>
            <c:spPr>
              <a:solidFill>
                <a:srgbClr val="A8DADC"/>
              </a:solidFill>
              <a:ln w="19050">
                <a:solidFill>
                  <a:schemeClr val="lt1"/>
                </a:solidFill>
              </a:ln>
              <a:effectLst/>
            </c:spPr>
            <c:extLst>
              <c:ext xmlns:c16="http://schemas.microsoft.com/office/drawing/2014/chart" uri="{C3380CC4-5D6E-409C-BE32-E72D297353CC}">
                <c16:uniqueId val="{00000007-6F29-4B46-80B5-0DBF5883A741}"/>
              </c:ext>
            </c:extLst>
          </c:dPt>
          <c:dPt>
            <c:idx val="4"/>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9-6F29-4B46-80B5-0DBF5883A74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F29-4B46-80B5-0DBF5883A741}"/>
              </c:ext>
            </c:extLst>
          </c:dPt>
          <c:dPt>
            <c:idx val="6"/>
            <c:bubble3D val="0"/>
            <c:spPr>
              <a:solidFill>
                <a:srgbClr val="FFC000"/>
              </a:solidFill>
              <a:ln w="19050">
                <a:solidFill>
                  <a:schemeClr val="lt1"/>
                </a:solidFill>
              </a:ln>
              <a:effectLst/>
            </c:spPr>
            <c:extLst>
              <c:ext xmlns:c16="http://schemas.microsoft.com/office/drawing/2014/chart" uri="{C3380CC4-5D6E-409C-BE32-E72D297353CC}">
                <c16:uniqueId val="{0000000D-FE9F-4124-AC82-712906C9892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E9F-4124-AC82-712906C98928}"/>
              </c:ext>
            </c:extLst>
          </c:dPt>
          <c:dPt>
            <c:idx val="8"/>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1-37D5-4119-89E6-D3B6B924FABC}"/>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37D5-4119-89E6-D3B6B924FAB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 6'!$A$2:$A$12</c:f>
              <c:strCache>
                <c:ptCount val="10"/>
                <c:pt idx="0">
                  <c:v>ENG</c:v>
                </c:pt>
                <c:pt idx="1">
                  <c:v>BRA</c:v>
                </c:pt>
                <c:pt idx="2">
                  <c:v>FRA</c:v>
                </c:pt>
                <c:pt idx="3">
                  <c:v>POR</c:v>
                </c:pt>
                <c:pt idx="4">
                  <c:v>NED</c:v>
                </c:pt>
                <c:pt idx="5">
                  <c:v>DEN</c:v>
                </c:pt>
                <c:pt idx="6">
                  <c:v>ESP</c:v>
                </c:pt>
                <c:pt idx="7">
                  <c:v>IRL</c:v>
                </c:pt>
                <c:pt idx="8">
                  <c:v>ARG</c:v>
                </c:pt>
                <c:pt idx="9">
                  <c:v>SCO</c:v>
                </c:pt>
              </c:strCache>
            </c:strRef>
          </c:cat>
          <c:val>
            <c:numRef>
              <c:f>'Chart 6'!$B$2:$B$12</c:f>
              <c:numCache>
                <c:formatCode>General</c:formatCode>
                <c:ptCount val="10"/>
                <c:pt idx="0">
                  <c:v>194</c:v>
                </c:pt>
                <c:pt idx="1">
                  <c:v>34</c:v>
                </c:pt>
                <c:pt idx="2">
                  <c:v>25</c:v>
                </c:pt>
                <c:pt idx="3">
                  <c:v>23</c:v>
                </c:pt>
                <c:pt idx="4">
                  <c:v>22</c:v>
                </c:pt>
                <c:pt idx="5">
                  <c:v>19</c:v>
                </c:pt>
                <c:pt idx="6">
                  <c:v>19</c:v>
                </c:pt>
                <c:pt idx="7">
                  <c:v>16</c:v>
                </c:pt>
                <c:pt idx="8">
                  <c:v>15</c:v>
                </c:pt>
                <c:pt idx="9">
                  <c:v>12</c:v>
                </c:pt>
              </c:numCache>
            </c:numRef>
          </c:val>
          <c:extLst>
            <c:ext xmlns:c16="http://schemas.microsoft.com/office/drawing/2014/chart" uri="{C3380CC4-5D6E-409C-BE32-E72D297353CC}">
              <c16:uniqueId val="{0000000C-6F29-4B46-80B5-0DBF5883A741}"/>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Lec Data Modelling - Copy-2.xlsx]Chart 5!PivotTable1</c:name>
    <c:fmtId val="0"/>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'Chart 5'!$B$1</c:f>
              <c:strCache>
                <c:ptCount val="1"/>
                <c:pt idx="0">
                  <c:v>Sum of Performance_G-PK</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5'!$A$2:$A$12</c:f>
              <c:strCache>
                <c:ptCount val="10"/>
                <c:pt idx="0">
                  <c:v>Mohamed Salah</c:v>
                </c:pt>
                <c:pt idx="1">
                  <c:v>Alexander Isak</c:v>
                </c:pt>
                <c:pt idx="2">
                  <c:v>Yoane Wissa</c:v>
                </c:pt>
                <c:pt idx="3">
                  <c:v>Erling Haaland</c:v>
                </c:pt>
                <c:pt idx="4">
                  <c:v>Chris Wood</c:v>
                </c:pt>
                <c:pt idx="5">
                  <c:v>Bryan Mbeumo</c:v>
                </c:pt>
                <c:pt idx="6">
                  <c:v>Matheus Cunha</c:v>
                </c:pt>
                <c:pt idx="7">
                  <c:v>Ollie Watkins</c:v>
                </c:pt>
                <c:pt idx="8">
                  <c:v>Jørgen Strand Larsen</c:v>
                </c:pt>
                <c:pt idx="9">
                  <c:v>Luis Díaz</c:v>
                </c:pt>
              </c:strCache>
            </c:strRef>
          </c:cat>
          <c:val>
            <c:numRef>
              <c:f>'Chart 5'!$B$2:$B$12</c:f>
              <c:numCache>
                <c:formatCode>General</c:formatCode>
                <c:ptCount val="10"/>
                <c:pt idx="0">
                  <c:v>20</c:v>
                </c:pt>
                <c:pt idx="1">
                  <c:v>19</c:v>
                </c:pt>
                <c:pt idx="2">
                  <c:v>19</c:v>
                </c:pt>
                <c:pt idx="3">
                  <c:v>19</c:v>
                </c:pt>
                <c:pt idx="4">
                  <c:v>17</c:v>
                </c:pt>
                <c:pt idx="5">
                  <c:v>15</c:v>
                </c:pt>
                <c:pt idx="6">
                  <c:v>15</c:v>
                </c:pt>
                <c:pt idx="7">
                  <c:v>14</c:v>
                </c:pt>
                <c:pt idx="8">
                  <c:v>14</c:v>
                </c:pt>
                <c:pt idx="9">
                  <c:v>13</c:v>
                </c:pt>
              </c:numCache>
            </c:numRef>
          </c:val>
          <c:extLst>
            <c:ext xmlns:c16="http://schemas.microsoft.com/office/drawing/2014/chart" uri="{C3380CC4-5D6E-409C-BE32-E72D297353CC}">
              <c16:uniqueId val="{00000000-0EE9-4274-AC00-424AAC68B316}"/>
            </c:ext>
          </c:extLst>
        </c:ser>
        <c:ser>
          <c:idx val="1"/>
          <c:order val="1"/>
          <c:tx>
            <c:strRef>
              <c:f>'Chart 5'!$C$1</c:f>
              <c:strCache>
                <c:ptCount val="1"/>
                <c:pt idx="0">
                  <c:v>Sum of Performance_PK</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5'!$A$2:$A$12</c:f>
              <c:strCache>
                <c:ptCount val="10"/>
                <c:pt idx="0">
                  <c:v>Mohamed Salah</c:v>
                </c:pt>
                <c:pt idx="1">
                  <c:v>Alexander Isak</c:v>
                </c:pt>
                <c:pt idx="2">
                  <c:v>Yoane Wissa</c:v>
                </c:pt>
                <c:pt idx="3">
                  <c:v>Erling Haaland</c:v>
                </c:pt>
                <c:pt idx="4">
                  <c:v>Chris Wood</c:v>
                </c:pt>
                <c:pt idx="5">
                  <c:v>Bryan Mbeumo</c:v>
                </c:pt>
                <c:pt idx="6">
                  <c:v>Matheus Cunha</c:v>
                </c:pt>
                <c:pt idx="7">
                  <c:v>Ollie Watkins</c:v>
                </c:pt>
                <c:pt idx="8">
                  <c:v>Jørgen Strand Larsen</c:v>
                </c:pt>
                <c:pt idx="9">
                  <c:v>Luis Díaz</c:v>
                </c:pt>
              </c:strCache>
            </c:strRef>
          </c:cat>
          <c:val>
            <c:numRef>
              <c:f>'Chart 5'!$C$2:$C$12</c:f>
              <c:numCache>
                <c:formatCode>General</c:formatCode>
                <c:ptCount val="10"/>
                <c:pt idx="0">
                  <c:v>9</c:v>
                </c:pt>
                <c:pt idx="1">
                  <c:v>4</c:v>
                </c:pt>
                <c:pt idx="2">
                  <c:v>0</c:v>
                </c:pt>
                <c:pt idx="3">
                  <c:v>3</c:v>
                </c:pt>
                <c:pt idx="4">
                  <c:v>3</c:v>
                </c:pt>
                <c:pt idx="5">
                  <c:v>5</c:v>
                </c:pt>
                <c:pt idx="6">
                  <c:v>0</c:v>
                </c:pt>
                <c:pt idx="7">
                  <c:v>2</c:v>
                </c:pt>
                <c:pt idx="8">
                  <c:v>0</c:v>
                </c:pt>
                <c:pt idx="9">
                  <c:v>0</c:v>
                </c:pt>
              </c:numCache>
            </c:numRef>
          </c:val>
          <c:extLst>
            <c:ext xmlns:c16="http://schemas.microsoft.com/office/drawing/2014/chart" uri="{C3380CC4-5D6E-409C-BE32-E72D297353CC}">
              <c16:uniqueId val="{00000001-0EE9-4274-AC00-424AAC68B316}"/>
            </c:ext>
          </c:extLst>
        </c:ser>
        <c:dLbls>
          <c:dLblPos val="ctr"/>
          <c:showLegendKey val="0"/>
          <c:showVal val="1"/>
          <c:showCatName val="0"/>
          <c:showSerName val="0"/>
          <c:showPercent val="0"/>
          <c:showBubbleSize val="0"/>
        </c:dLbls>
        <c:gapWidth val="150"/>
        <c:overlap val="100"/>
        <c:axId val="653371360"/>
        <c:axId val="653365120"/>
      </c:barChart>
      <c:catAx>
        <c:axId val="653371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3365120"/>
        <c:crosses val="autoZero"/>
        <c:auto val="1"/>
        <c:lblAlgn val="ctr"/>
        <c:lblOffset val="100"/>
        <c:noMultiLvlLbl val="0"/>
      </c:catAx>
      <c:valAx>
        <c:axId val="653365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3371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Lec Data Modelling - Copy-2.xlsx]Chart 6!PivotTable1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'Chart 6'!$B$1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79F-4D22-9FC5-C28E01116FB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79F-4D22-9FC5-C28E01116FB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79F-4D22-9FC5-C28E01116FB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79F-4D22-9FC5-C28E01116FB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79F-4D22-9FC5-C28E01116FB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79F-4D22-9FC5-C28E01116FB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79F-4D22-9FC5-C28E01116FB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679F-4D22-9FC5-C28E01116FBC}"/>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757E-473D-9396-483AE38AE79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757E-473D-9396-483AE38AE79A}"/>
              </c:ext>
            </c:extLst>
          </c:dPt>
          <c:cat>
            <c:strRef>
              <c:f>'Chart 6'!$A$2:$A$12</c:f>
              <c:strCache>
                <c:ptCount val="10"/>
                <c:pt idx="0">
                  <c:v>ENG</c:v>
                </c:pt>
                <c:pt idx="1">
                  <c:v>BRA</c:v>
                </c:pt>
                <c:pt idx="2">
                  <c:v>FRA</c:v>
                </c:pt>
                <c:pt idx="3">
                  <c:v>POR</c:v>
                </c:pt>
                <c:pt idx="4">
                  <c:v>NED</c:v>
                </c:pt>
                <c:pt idx="5">
                  <c:v>DEN</c:v>
                </c:pt>
                <c:pt idx="6">
                  <c:v>ESP</c:v>
                </c:pt>
                <c:pt idx="7">
                  <c:v>IRL</c:v>
                </c:pt>
                <c:pt idx="8">
                  <c:v>ARG</c:v>
                </c:pt>
                <c:pt idx="9">
                  <c:v>SCO</c:v>
                </c:pt>
              </c:strCache>
            </c:strRef>
          </c:cat>
          <c:val>
            <c:numRef>
              <c:f>'Chart 6'!$B$2:$B$12</c:f>
              <c:numCache>
                <c:formatCode>General</c:formatCode>
                <c:ptCount val="10"/>
                <c:pt idx="0">
                  <c:v>194</c:v>
                </c:pt>
                <c:pt idx="1">
                  <c:v>34</c:v>
                </c:pt>
                <c:pt idx="2">
                  <c:v>25</c:v>
                </c:pt>
                <c:pt idx="3">
                  <c:v>23</c:v>
                </c:pt>
                <c:pt idx="4">
                  <c:v>22</c:v>
                </c:pt>
                <c:pt idx="5">
                  <c:v>19</c:v>
                </c:pt>
                <c:pt idx="6">
                  <c:v>19</c:v>
                </c:pt>
                <c:pt idx="7">
                  <c:v>16</c:v>
                </c:pt>
                <c:pt idx="8">
                  <c:v>15</c:v>
                </c:pt>
                <c:pt idx="9">
                  <c:v>12</c:v>
                </c:pt>
              </c:numCache>
            </c:numRef>
          </c:val>
          <c:extLst>
            <c:ext xmlns:c16="http://schemas.microsoft.com/office/drawing/2014/chart" uri="{C3380CC4-5D6E-409C-BE32-E72D297353CC}">
              <c16:uniqueId val="{00000000-A665-4853-9555-DCE9F0FE136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Lec Data Modelling - Copy-2.xlsx]Chart!PivotTable5</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Chart!$B$1</c:f>
              <c:strCache>
                <c:ptCount val="1"/>
                <c:pt idx="0">
                  <c:v>Total_Goals</c:v>
                </c:pt>
              </c:strCache>
            </c:strRef>
          </c:tx>
          <c:spPr>
            <a:solidFill>
              <a:schemeClr val="accent1"/>
            </a:solidFill>
            <a:ln>
              <a:noFill/>
            </a:ln>
            <a:effectLst/>
          </c:spPr>
          <c:invertIfNegative val="0"/>
          <c:cat>
            <c:strRef>
              <c:f>Chart!$A$2:$A$12</c:f>
              <c:strCache>
                <c:ptCount val="10"/>
                <c:pt idx="0">
                  <c:v>Mohamed Salah</c:v>
                </c:pt>
                <c:pt idx="1">
                  <c:v>Alexander Isak</c:v>
                </c:pt>
                <c:pt idx="2">
                  <c:v>Erling Haaland</c:v>
                </c:pt>
                <c:pt idx="3">
                  <c:v>Chris Wood</c:v>
                </c:pt>
                <c:pt idx="4">
                  <c:v>Bryan Mbeumo</c:v>
                </c:pt>
                <c:pt idx="5">
                  <c:v>Yoane Wissa</c:v>
                </c:pt>
                <c:pt idx="6">
                  <c:v>Ollie Watkins</c:v>
                </c:pt>
                <c:pt idx="7">
                  <c:v>Cole Palmer</c:v>
                </c:pt>
                <c:pt idx="8">
                  <c:v>Matheus Cunha</c:v>
                </c:pt>
                <c:pt idx="9">
                  <c:v>Jarrod Bowen</c:v>
                </c:pt>
              </c:strCache>
            </c:strRef>
          </c:cat>
          <c:val>
            <c:numRef>
              <c:f>Chart!$B$2:$B$12</c:f>
              <c:numCache>
                <c:formatCode>General</c:formatCode>
                <c:ptCount val="10"/>
                <c:pt idx="0">
                  <c:v>29</c:v>
                </c:pt>
                <c:pt idx="1">
                  <c:v>23</c:v>
                </c:pt>
                <c:pt idx="2">
                  <c:v>22</c:v>
                </c:pt>
                <c:pt idx="3">
                  <c:v>20</c:v>
                </c:pt>
                <c:pt idx="4">
                  <c:v>20</c:v>
                </c:pt>
                <c:pt idx="5">
                  <c:v>19</c:v>
                </c:pt>
                <c:pt idx="6">
                  <c:v>16</c:v>
                </c:pt>
                <c:pt idx="7">
                  <c:v>15</c:v>
                </c:pt>
                <c:pt idx="8">
                  <c:v>15</c:v>
                </c:pt>
                <c:pt idx="9">
                  <c:v>13</c:v>
                </c:pt>
              </c:numCache>
            </c:numRef>
          </c:val>
          <c:extLst>
            <c:ext xmlns:c16="http://schemas.microsoft.com/office/drawing/2014/chart" uri="{C3380CC4-5D6E-409C-BE32-E72D297353CC}">
              <c16:uniqueId val="{00000000-FAD9-4141-99DD-616A91714794}"/>
            </c:ext>
          </c:extLst>
        </c:ser>
        <c:ser>
          <c:idx val="1"/>
          <c:order val="1"/>
          <c:tx>
            <c:strRef>
              <c:f>Chart!$C$1</c:f>
              <c:strCache>
                <c:ptCount val="1"/>
                <c:pt idx="0">
                  <c:v>Total_Assists</c:v>
                </c:pt>
              </c:strCache>
            </c:strRef>
          </c:tx>
          <c:spPr>
            <a:solidFill>
              <a:schemeClr val="accent2"/>
            </a:solidFill>
            <a:ln>
              <a:noFill/>
            </a:ln>
            <a:effectLst/>
          </c:spPr>
          <c:invertIfNegative val="0"/>
          <c:cat>
            <c:strRef>
              <c:f>Chart!$A$2:$A$12</c:f>
              <c:strCache>
                <c:ptCount val="10"/>
                <c:pt idx="0">
                  <c:v>Mohamed Salah</c:v>
                </c:pt>
                <c:pt idx="1">
                  <c:v>Alexander Isak</c:v>
                </c:pt>
                <c:pt idx="2">
                  <c:v>Erling Haaland</c:v>
                </c:pt>
                <c:pt idx="3">
                  <c:v>Chris Wood</c:v>
                </c:pt>
                <c:pt idx="4">
                  <c:v>Bryan Mbeumo</c:v>
                </c:pt>
                <c:pt idx="5">
                  <c:v>Yoane Wissa</c:v>
                </c:pt>
                <c:pt idx="6">
                  <c:v>Ollie Watkins</c:v>
                </c:pt>
                <c:pt idx="7">
                  <c:v>Cole Palmer</c:v>
                </c:pt>
                <c:pt idx="8">
                  <c:v>Matheus Cunha</c:v>
                </c:pt>
                <c:pt idx="9">
                  <c:v>Jarrod Bowen</c:v>
                </c:pt>
              </c:strCache>
            </c:strRef>
          </c:cat>
          <c:val>
            <c:numRef>
              <c:f>Chart!$C$2:$C$12</c:f>
              <c:numCache>
                <c:formatCode>General</c:formatCode>
                <c:ptCount val="10"/>
                <c:pt idx="0">
                  <c:v>18</c:v>
                </c:pt>
                <c:pt idx="1">
                  <c:v>6</c:v>
                </c:pt>
                <c:pt idx="2">
                  <c:v>3</c:v>
                </c:pt>
                <c:pt idx="3">
                  <c:v>3</c:v>
                </c:pt>
                <c:pt idx="4">
                  <c:v>7</c:v>
                </c:pt>
                <c:pt idx="5">
                  <c:v>4</c:v>
                </c:pt>
                <c:pt idx="6">
                  <c:v>8</c:v>
                </c:pt>
                <c:pt idx="7">
                  <c:v>8</c:v>
                </c:pt>
                <c:pt idx="8">
                  <c:v>6</c:v>
                </c:pt>
                <c:pt idx="9">
                  <c:v>8</c:v>
                </c:pt>
              </c:numCache>
            </c:numRef>
          </c:val>
          <c:extLst>
            <c:ext xmlns:c16="http://schemas.microsoft.com/office/drawing/2014/chart" uri="{C3380CC4-5D6E-409C-BE32-E72D297353CC}">
              <c16:uniqueId val="{00000000-F202-468F-B217-B4D9FBD65258}"/>
            </c:ext>
          </c:extLst>
        </c:ser>
        <c:dLbls>
          <c:showLegendKey val="0"/>
          <c:showVal val="0"/>
          <c:showCatName val="0"/>
          <c:showSerName val="0"/>
          <c:showPercent val="0"/>
          <c:showBubbleSize val="0"/>
        </c:dLbls>
        <c:gapWidth val="182"/>
        <c:axId val="423744480"/>
        <c:axId val="423743040"/>
      </c:barChart>
      <c:catAx>
        <c:axId val="42374448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743040"/>
        <c:crosses val="autoZero"/>
        <c:auto val="1"/>
        <c:lblAlgn val="ctr"/>
        <c:lblOffset val="100"/>
        <c:noMultiLvlLbl val="0"/>
      </c:catAx>
      <c:valAx>
        <c:axId val="4237430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744480"/>
        <c:crosses val="max"/>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Lec Data Modelling - Copy-2.xlsx]Chart 2!PivotTable1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 2'!$B$3</c:f>
              <c:strCache>
                <c:ptCount val="1"/>
                <c:pt idx="0">
                  <c:v>Total_Minutes</c:v>
                </c:pt>
              </c:strCache>
            </c:strRef>
          </c:tx>
          <c:spPr>
            <a:solidFill>
              <a:schemeClr val="accent1"/>
            </a:solidFill>
            <a:ln>
              <a:noFill/>
            </a:ln>
            <a:effectLst/>
          </c:spPr>
          <c:invertIfNegative val="0"/>
          <c:cat>
            <c:strRef>
              <c:f>'Chart 2'!$A$4:$A$14</c:f>
              <c:strCache>
                <c:ptCount val="10"/>
                <c:pt idx="0">
                  <c:v>Bernd Leno</c:v>
                </c:pt>
                <c:pt idx="1">
                  <c:v>Nathan Collins</c:v>
                </c:pt>
                <c:pt idx="2">
                  <c:v>Matz Sels</c:v>
                </c:pt>
                <c:pt idx="3">
                  <c:v>David Raya</c:v>
                </c:pt>
                <c:pt idx="4">
                  <c:v>Dean Henderson</c:v>
                </c:pt>
                <c:pt idx="5">
                  <c:v>Jordan Pickford</c:v>
                </c:pt>
                <c:pt idx="6">
                  <c:v>Bryan Mbeumo</c:v>
                </c:pt>
                <c:pt idx="7">
                  <c:v>Mohamed Salah</c:v>
                </c:pt>
                <c:pt idx="8">
                  <c:v>Moisés Caicedo</c:v>
                </c:pt>
                <c:pt idx="9">
                  <c:v>Max Kilman</c:v>
                </c:pt>
              </c:strCache>
            </c:strRef>
          </c:cat>
          <c:val>
            <c:numRef>
              <c:f>'Chart 2'!$B$4:$B$14</c:f>
              <c:numCache>
                <c:formatCode>General</c:formatCode>
                <c:ptCount val="10"/>
                <c:pt idx="0">
                  <c:v>3420</c:v>
                </c:pt>
                <c:pt idx="1">
                  <c:v>3420</c:v>
                </c:pt>
                <c:pt idx="2">
                  <c:v>3420</c:v>
                </c:pt>
                <c:pt idx="3">
                  <c:v>3420</c:v>
                </c:pt>
                <c:pt idx="4">
                  <c:v>3420</c:v>
                </c:pt>
                <c:pt idx="5">
                  <c:v>3420</c:v>
                </c:pt>
                <c:pt idx="6">
                  <c:v>3414</c:v>
                </c:pt>
                <c:pt idx="7">
                  <c:v>3371</c:v>
                </c:pt>
                <c:pt idx="8">
                  <c:v>3351</c:v>
                </c:pt>
                <c:pt idx="9">
                  <c:v>3348</c:v>
                </c:pt>
              </c:numCache>
            </c:numRef>
          </c:val>
          <c:extLst>
            <c:ext xmlns:c16="http://schemas.microsoft.com/office/drawing/2014/chart" uri="{C3380CC4-5D6E-409C-BE32-E72D297353CC}">
              <c16:uniqueId val="{00000000-2AD0-46ED-B65D-9B142815A4C4}"/>
            </c:ext>
          </c:extLst>
        </c:ser>
        <c:ser>
          <c:idx val="1"/>
          <c:order val="1"/>
          <c:tx>
            <c:strRef>
              <c:f>'Chart 2'!$C$3</c:f>
              <c:strCache>
                <c:ptCount val="1"/>
                <c:pt idx="0">
                  <c:v>Avg_Age</c:v>
                </c:pt>
              </c:strCache>
            </c:strRef>
          </c:tx>
          <c:spPr>
            <a:solidFill>
              <a:schemeClr val="accent2"/>
            </a:solidFill>
            <a:ln>
              <a:noFill/>
            </a:ln>
            <a:effectLst/>
          </c:spPr>
          <c:invertIfNegative val="0"/>
          <c:cat>
            <c:strRef>
              <c:f>'Chart 2'!$A$4:$A$14</c:f>
              <c:strCache>
                <c:ptCount val="10"/>
                <c:pt idx="0">
                  <c:v>Bernd Leno</c:v>
                </c:pt>
                <c:pt idx="1">
                  <c:v>Nathan Collins</c:v>
                </c:pt>
                <c:pt idx="2">
                  <c:v>Matz Sels</c:v>
                </c:pt>
                <c:pt idx="3">
                  <c:v>David Raya</c:v>
                </c:pt>
                <c:pt idx="4">
                  <c:v>Dean Henderson</c:v>
                </c:pt>
                <c:pt idx="5">
                  <c:v>Jordan Pickford</c:v>
                </c:pt>
                <c:pt idx="6">
                  <c:v>Bryan Mbeumo</c:v>
                </c:pt>
                <c:pt idx="7">
                  <c:v>Mohamed Salah</c:v>
                </c:pt>
                <c:pt idx="8">
                  <c:v>Moisés Caicedo</c:v>
                </c:pt>
                <c:pt idx="9">
                  <c:v>Max Kilman</c:v>
                </c:pt>
              </c:strCache>
            </c:strRef>
          </c:cat>
          <c:val>
            <c:numRef>
              <c:f>'Chart 2'!$C$4:$C$14</c:f>
              <c:numCache>
                <c:formatCode>0.00</c:formatCode>
                <c:ptCount val="10"/>
                <c:pt idx="0">
                  <c:v>32</c:v>
                </c:pt>
                <c:pt idx="1">
                  <c:v>23</c:v>
                </c:pt>
                <c:pt idx="2">
                  <c:v>32</c:v>
                </c:pt>
                <c:pt idx="3">
                  <c:v>28</c:v>
                </c:pt>
                <c:pt idx="4">
                  <c:v>27</c:v>
                </c:pt>
                <c:pt idx="5">
                  <c:v>30</c:v>
                </c:pt>
                <c:pt idx="6">
                  <c:v>24</c:v>
                </c:pt>
                <c:pt idx="7">
                  <c:v>32</c:v>
                </c:pt>
                <c:pt idx="8">
                  <c:v>22</c:v>
                </c:pt>
                <c:pt idx="9">
                  <c:v>27</c:v>
                </c:pt>
              </c:numCache>
            </c:numRef>
          </c:val>
          <c:extLst>
            <c:ext xmlns:c16="http://schemas.microsoft.com/office/drawing/2014/chart" uri="{C3380CC4-5D6E-409C-BE32-E72D297353CC}">
              <c16:uniqueId val="{00000001-2AD0-46ED-B65D-9B142815A4C4}"/>
            </c:ext>
          </c:extLst>
        </c:ser>
        <c:dLbls>
          <c:showLegendKey val="0"/>
          <c:showVal val="0"/>
          <c:showCatName val="0"/>
          <c:showSerName val="0"/>
          <c:showPercent val="0"/>
          <c:showBubbleSize val="0"/>
        </c:dLbls>
        <c:gapWidth val="219"/>
        <c:overlap val="-27"/>
        <c:axId val="1975964928"/>
        <c:axId val="1975965888"/>
      </c:barChart>
      <c:catAx>
        <c:axId val="1975964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965888"/>
        <c:crosses val="autoZero"/>
        <c:auto val="1"/>
        <c:lblAlgn val="ctr"/>
        <c:lblOffset val="100"/>
        <c:noMultiLvlLbl val="0"/>
      </c:catAx>
      <c:valAx>
        <c:axId val="1975965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964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Lec Data Modelling - Copy-2.xlsx]Chart 3!PivotTable1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'Chart 3'!$B$1</c:f>
              <c:strCache>
                <c:ptCount val="1"/>
                <c:pt idx="0">
                  <c:v>Total</c:v>
                </c:pt>
              </c:strCache>
            </c:strRef>
          </c:tx>
          <c:spPr>
            <a:solidFill>
              <a:schemeClr val="accent1"/>
            </a:solidFill>
            <a:ln>
              <a:noFill/>
            </a:ln>
            <a:effectLst/>
          </c:spPr>
          <c:cat>
            <c:strRef>
              <c:f>'Chart 3'!$A$2:$A$5</c:f>
              <c:strCache>
                <c:ptCount val="3"/>
                <c:pt idx="0">
                  <c:v>U-21</c:v>
                </c:pt>
                <c:pt idx="1">
                  <c:v>22-28</c:v>
                </c:pt>
                <c:pt idx="2">
                  <c:v>&gt;28</c:v>
                </c:pt>
              </c:strCache>
            </c:strRef>
          </c:cat>
          <c:val>
            <c:numRef>
              <c:f>'Chart 3'!$B$2:$B$5</c:f>
              <c:numCache>
                <c:formatCode>General</c:formatCode>
                <c:ptCount val="3"/>
                <c:pt idx="0">
                  <c:v>94986</c:v>
                </c:pt>
                <c:pt idx="1">
                  <c:v>483469</c:v>
                </c:pt>
                <c:pt idx="2">
                  <c:v>172473</c:v>
                </c:pt>
              </c:numCache>
            </c:numRef>
          </c:val>
          <c:extLst>
            <c:ext xmlns:c16="http://schemas.microsoft.com/office/drawing/2014/chart" uri="{C3380CC4-5D6E-409C-BE32-E72D297353CC}">
              <c16:uniqueId val="{00000000-1F60-49E4-8053-BB1291C91F17}"/>
            </c:ext>
          </c:extLst>
        </c:ser>
        <c:dLbls>
          <c:showLegendKey val="0"/>
          <c:showVal val="0"/>
          <c:showCatName val="0"/>
          <c:showSerName val="0"/>
          <c:showPercent val="0"/>
          <c:showBubbleSize val="0"/>
        </c:dLbls>
        <c:axId val="1845983279"/>
        <c:axId val="1845976079"/>
      </c:areaChart>
      <c:catAx>
        <c:axId val="18459832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976079"/>
        <c:crosses val="autoZero"/>
        <c:auto val="1"/>
        <c:lblAlgn val="ctr"/>
        <c:lblOffset val="100"/>
        <c:noMultiLvlLbl val="0"/>
      </c:catAx>
      <c:valAx>
        <c:axId val="1845976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98327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Lec Data Modelling - Copy-2.xlsx]Chart 4!PivotTable2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'Chart 4'!$B$1</c:f>
              <c:strCache>
                <c:ptCount val="1"/>
                <c:pt idx="0">
                  <c:v>Total</c:v>
                </c:pt>
              </c:strCache>
            </c:strRef>
          </c:tx>
          <c:spPr>
            <a:solidFill>
              <a:schemeClr val="accent1"/>
            </a:solidFill>
            <a:ln>
              <a:noFill/>
            </a:ln>
            <a:effectLst/>
          </c:spPr>
          <c:invertIfNegative val="0"/>
          <c:cat>
            <c:strRef>
              <c:f>'Chart 4'!$A$2:$A$12</c:f>
              <c:strCache>
                <c:ptCount val="10"/>
                <c:pt idx="0">
                  <c:v>Samuel Amo-Ameyaw</c:v>
                </c:pt>
                <c:pt idx="1">
                  <c:v>Youssef Chermiti</c:v>
                </c:pt>
                <c:pt idx="2">
                  <c:v>Harrison Armstrong</c:v>
                </c:pt>
                <c:pt idx="3">
                  <c:v>Ali Al Hamadi</c:v>
                </c:pt>
                <c:pt idx="4">
                  <c:v>Harrison Reed</c:v>
                </c:pt>
                <c:pt idx="5">
                  <c:v>Samuel Edozie</c:v>
                </c:pt>
                <c:pt idx="6">
                  <c:v>Maxwel Cornet</c:v>
                </c:pt>
                <c:pt idx="7">
                  <c:v>Joel Ward</c:v>
                </c:pt>
                <c:pt idx="8">
                  <c:v>Andy Irving</c:v>
                </c:pt>
                <c:pt idx="9">
                  <c:v>Solly March</c:v>
                </c:pt>
              </c:strCache>
            </c:strRef>
          </c:cat>
          <c:val>
            <c:numRef>
              <c:f>'Chart 4'!$B$2:$B$12</c:f>
              <c:numCache>
                <c:formatCode>0.000</c:formatCode>
                <c:ptCount val="10"/>
                <c:pt idx="0">
                  <c:v>0.33333333333333331</c:v>
                </c:pt>
                <c:pt idx="1">
                  <c:v>0.2</c:v>
                </c:pt>
                <c:pt idx="2">
                  <c:v>0.2</c:v>
                </c:pt>
                <c:pt idx="3">
                  <c:v>0.2</c:v>
                </c:pt>
                <c:pt idx="4">
                  <c:v>0.16666666666666666</c:v>
                </c:pt>
                <c:pt idx="5">
                  <c:v>0.14285714285714285</c:v>
                </c:pt>
                <c:pt idx="6">
                  <c:v>0.125</c:v>
                </c:pt>
                <c:pt idx="7">
                  <c:v>0.125</c:v>
                </c:pt>
                <c:pt idx="8">
                  <c:v>0.1111111111111111</c:v>
                </c:pt>
                <c:pt idx="9">
                  <c:v>0.10526315789473684</c:v>
                </c:pt>
              </c:numCache>
            </c:numRef>
          </c:val>
          <c:extLst>
            <c:ext xmlns:c16="http://schemas.microsoft.com/office/drawing/2014/chart" uri="{C3380CC4-5D6E-409C-BE32-E72D297353CC}">
              <c16:uniqueId val="{00000000-FB04-4F32-96FA-0754A8EE4555}"/>
            </c:ext>
          </c:extLst>
        </c:ser>
        <c:dLbls>
          <c:showLegendKey val="0"/>
          <c:showVal val="0"/>
          <c:showCatName val="0"/>
          <c:showSerName val="0"/>
          <c:showPercent val="0"/>
          <c:showBubbleSize val="0"/>
        </c:dLbls>
        <c:gapWidth val="150"/>
        <c:overlap val="100"/>
        <c:axId val="339426639"/>
        <c:axId val="339427119"/>
      </c:barChart>
      <c:catAx>
        <c:axId val="339426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427119"/>
        <c:crosses val="autoZero"/>
        <c:auto val="1"/>
        <c:lblAlgn val="ctr"/>
        <c:lblOffset val="100"/>
        <c:noMultiLvlLbl val="0"/>
      </c:catAx>
      <c:valAx>
        <c:axId val="339427119"/>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426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image" Target="../media/image1.png"/><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xdr:col>
      <xdr:colOff>15190</xdr:colOff>
      <xdr:row>14</xdr:row>
      <xdr:rowOff>121213</xdr:rowOff>
    </xdr:from>
    <xdr:to>
      <xdr:col>9</xdr:col>
      <xdr:colOff>1250758</xdr:colOff>
      <xdr:row>31</xdr:row>
      <xdr:rowOff>132212</xdr:rowOff>
    </xdr:to>
    <xdr:graphicFrame macro="">
      <xdr:nvGraphicFramePr>
        <xdr:cNvPr id="7" name="Chart 6">
          <a:extLst>
            <a:ext uri="{FF2B5EF4-FFF2-40B4-BE49-F238E27FC236}">
              <a16:creationId xmlns:a16="http://schemas.microsoft.com/office/drawing/2014/main" id="{15D51B7C-C102-456F-A612-6E339BC762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21</xdr:col>
      <xdr:colOff>4728</xdr:colOff>
      <xdr:row>5</xdr:row>
      <xdr:rowOff>168992</xdr:rowOff>
    </xdr:from>
    <xdr:to>
      <xdr:col>23</xdr:col>
      <xdr:colOff>598832</xdr:colOff>
      <xdr:row>37</xdr:row>
      <xdr:rowOff>149622</xdr:rowOff>
    </xdr:to>
    <mc:AlternateContent xmlns:mc="http://schemas.openxmlformats.org/markup-compatibility/2006" xmlns:a14="http://schemas.microsoft.com/office/drawing/2010/main">
      <mc:Choice Requires="a14">
        <xdr:graphicFrame macro="">
          <xdr:nvGraphicFramePr>
            <xdr:cNvPr id="24" name="Squad 1">
              <a:extLst>
                <a:ext uri="{FF2B5EF4-FFF2-40B4-BE49-F238E27FC236}">
                  <a16:creationId xmlns:a16="http://schemas.microsoft.com/office/drawing/2014/main" id="{D952B607-C366-4625-A742-1F4384AFCF82}"/>
                </a:ext>
              </a:extLst>
            </xdr:cNvPr>
            <xdr:cNvGraphicFramePr/>
          </xdr:nvGraphicFramePr>
          <xdr:xfrm>
            <a:off x="0" y="0"/>
            <a:ext cx="0" cy="0"/>
          </xdr:xfrm>
          <a:graphic>
            <a:graphicData uri="http://schemas.microsoft.com/office/drawing/2010/slicer">
              <sle:slicer xmlns:sle="http://schemas.microsoft.com/office/drawing/2010/slicer" name="Squad 1"/>
            </a:graphicData>
          </a:graphic>
        </xdr:graphicFrame>
      </mc:Choice>
      <mc:Fallback xmlns="">
        <xdr:sp macro="" textlink="">
          <xdr:nvSpPr>
            <xdr:cNvPr id="0" name=""/>
            <xdr:cNvSpPr>
              <a:spLocks noTextEdit="1"/>
            </xdr:cNvSpPr>
          </xdr:nvSpPr>
          <xdr:spPr>
            <a:xfrm>
              <a:off x="14179567" y="1090767"/>
              <a:ext cx="1833411" cy="248601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27599</xdr:colOff>
      <xdr:row>38</xdr:row>
      <xdr:rowOff>17246</xdr:rowOff>
    </xdr:from>
    <xdr:to>
      <xdr:col>24</xdr:col>
      <xdr:colOff>17447</xdr:colOff>
      <xdr:row>46</xdr:row>
      <xdr:rowOff>164230</xdr:rowOff>
    </xdr:to>
    <mc:AlternateContent xmlns:mc="http://schemas.openxmlformats.org/markup-compatibility/2006" xmlns:a14="http://schemas.microsoft.com/office/drawing/2010/main">
      <mc:Choice Requires="a14">
        <xdr:graphicFrame macro="">
          <xdr:nvGraphicFramePr>
            <xdr:cNvPr id="25" name="Pos 1">
              <a:extLst>
                <a:ext uri="{FF2B5EF4-FFF2-40B4-BE49-F238E27FC236}">
                  <a16:creationId xmlns:a16="http://schemas.microsoft.com/office/drawing/2014/main" id="{E8CD492B-C87A-4029-8F11-96364A28FD11}"/>
                </a:ext>
              </a:extLst>
            </xdr:cNvPr>
            <xdr:cNvGraphicFramePr/>
          </xdr:nvGraphicFramePr>
          <xdr:xfrm>
            <a:off x="0" y="0"/>
            <a:ext cx="0" cy="0"/>
          </xdr:xfrm>
          <a:graphic>
            <a:graphicData uri="http://schemas.microsoft.com/office/drawing/2010/slicer">
              <sle:slicer xmlns:sle="http://schemas.microsoft.com/office/drawing/2010/slicer" name="Pos 1"/>
            </a:graphicData>
          </a:graphic>
        </xdr:graphicFrame>
      </mc:Choice>
      <mc:Fallback xmlns="">
        <xdr:sp macro="" textlink="">
          <xdr:nvSpPr>
            <xdr:cNvPr id="0" name=""/>
            <xdr:cNvSpPr>
              <a:spLocks noTextEdit="1"/>
            </xdr:cNvSpPr>
          </xdr:nvSpPr>
          <xdr:spPr>
            <a:xfrm>
              <a:off x="14027365" y="7180840"/>
              <a:ext cx="1818648" cy="162018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7755</xdr:colOff>
      <xdr:row>47</xdr:row>
      <xdr:rowOff>102534</xdr:rowOff>
    </xdr:from>
    <xdr:to>
      <xdr:col>23</xdr:col>
      <xdr:colOff>607203</xdr:colOff>
      <xdr:row>54</xdr:row>
      <xdr:rowOff>143009</xdr:rowOff>
    </xdr:to>
    <mc:AlternateContent xmlns:mc="http://schemas.openxmlformats.org/markup-compatibility/2006" xmlns:a14="http://schemas.microsoft.com/office/drawing/2010/main">
      <mc:Choice Requires="a14">
        <xdr:graphicFrame macro="">
          <xdr:nvGraphicFramePr>
            <xdr:cNvPr id="26" name="Age_Group 1">
              <a:extLst>
                <a:ext uri="{FF2B5EF4-FFF2-40B4-BE49-F238E27FC236}">
                  <a16:creationId xmlns:a16="http://schemas.microsoft.com/office/drawing/2014/main" id="{63920921-A4DB-4F2B-9D6C-D9A7378BECE3}"/>
                </a:ext>
              </a:extLst>
            </xdr:cNvPr>
            <xdr:cNvGraphicFramePr/>
          </xdr:nvGraphicFramePr>
          <xdr:xfrm>
            <a:off x="0" y="0"/>
            <a:ext cx="0" cy="0"/>
          </xdr:xfrm>
          <a:graphic>
            <a:graphicData uri="http://schemas.microsoft.com/office/drawing/2010/slicer">
              <sle:slicer xmlns:sle="http://schemas.microsoft.com/office/drawing/2010/slicer" name="Age_Group 1"/>
            </a:graphicData>
          </a:graphic>
        </xdr:graphicFrame>
      </mc:Choice>
      <mc:Fallback xmlns="">
        <xdr:sp macro="" textlink="">
          <xdr:nvSpPr>
            <xdr:cNvPr id="0" name=""/>
            <xdr:cNvSpPr>
              <a:spLocks noTextEdit="1"/>
            </xdr:cNvSpPr>
          </xdr:nvSpPr>
          <xdr:spPr>
            <a:xfrm>
              <a:off x="14007521" y="8962768"/>
              <a:ext cx="1818648" cy="13295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9619</xdr:colOff>
      <xdr:row>14</xdr:row>
      <xdr:rowOff>115455</xdr:rowOff>
    </xdr:from>
    <xdr:to>
      <xdr:col>20</xdr:col>
      <xdr:colOff>67348</xdr:colOff>
      <xdr:row>31</xdr:row>
      <xdr:rowOff>125075</xdr:rowOff>
    </xdr:to>
    <xdr:graphicFrame macro="">
      <xdr:nvGraphicFramePr>
        <xdr:cNvPr id="4" name="Chart 3">
          <a:extLst>
            <a:ext uri="{FF2B5EF4-FFF2-40B4-BE49-F238E27FC236}">
              <a16:creationId xmlns:a16="http://schemas.microsoft.com/office/drawing/2014/main" id="{245BB40C-DF0F-4093-B74D-1C3C0AD458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34</xdr:row>
      <xdr:rowOff>0</xdr:rowOff>
    </xdr:from>
    <xdr:to>
      <xdr:col>10</xdr:col>
      <xdr:colOff>40317</xdr:colOff>
      <xdr:row>49</xdr:row>
      <xdr:rowOff>24844</xdr:rowOff>
    </xdr:to>
    <xdr:graphicFrame macro="">
      <xdr:nvGraphicFramePr>
        <xdr:cNvPr id="5" name="Chart 4">
          <a:extLst>
            <a:ext uri="{FF2B5EF4-FFF2-40B4-BE49-F238E27FC236}">
              <a16:creationId xmlns:a16="http://schemas.microsoft.com/office/drawing/2014/main" id="{6CA77FE0-4100-4C04-BDA2-486FD77056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34</xdr:row>
      <xdr:rowOff>0</xdr:rowOff>
    </xdr:from>
    <xdr:to>
      <xdr:col>20</xdr:col>
      <xdr:colOff>104253</xdr:colOff>
      <xdr:row>49</xdr:row>
      <xdr:rowOff>42080</xdr:rowOff>
    </xdr:to>
    <xdr:graphicFrame macro="">
      <xdr:nvGraphicFramePr>
        <xdr:cNvPr id="6" name="Chart 5">
          <a:extLst>
            <a:ext uri="{FF2B5EF4-FFF2-40B4-BE49-F238E27FC236}">
              <a16:creationId xmlns:a16="http://schemas.microsoft.com/office/drawing/2014/main" id="{E1823732-4302-44B6-AA9F-0DBBCDBA08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1013437</xdr:colOff>
      <xdr:row>0</xdr:row>
      <xdr:rowOff>0</xdr:rowOff>
    </xdr:from>
    <xdr:to>
      <xdr:col>6</xdr:col>
      <xdr:colOff>292132</xdr:colOff>
      <xdr:row>4</xdr:row>
      <xdr:rowOff>4378</xdr:rowOff>
    </xdr:to>
    <xdr:pic>
      <xdr:nvPicPr>
        <xdr:cNvPr id="9" name="Picture 8" descr="Download Premier League (EPL) Logo in SVG Vector or PNG File ...">
          <a:extLst>
            <a:ext uri="{FF2B5EF4-FFF2-40B4-BE49-F238E27FC236}">
              <a16:creationId xmlns:a16="http://schemas.microsoft.com/office/drawing/2014/main" id="{83BB9851-1BA6-9758-1499-85E45AB8E8B3}"/>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3448334" y="0"/>
          <a:ext cx="1126764" cy="7401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578135</xdr:colOff>
      <xdr:row>50</xdr:row>
      <xdr:rowOff>170597</xdr:rowOff>
    </xdr:from>
    <xdr:to>
      <xdr:col>10</xdr:col>
      <xdr:colOff>0</xdr:colOff>
      <xdr:row>66</xdr:row>
      <xdr:rowOff>28433</xdr:rowOff>
    </xdr:to>
    <xdr:graphicFrame macro="">
      <xdr:nvGraphicFramePr>
        <xdr:cNvPr id="11" name="Chart 10">
          <a:extLst>
            <a:ext uri="{FF2B5EF4-FFF2-40B4-BE49-F238E27FC236}">
              <a16:creationId xmlns:a16="http://schemas.microsoft.com/office/drawing/2014/main" id="{41D44662-00C7-4FC0-9B62-78BC04CF0F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18955</xdr:colOff>
      <xdr:row>51</xdr:row>
      <xdr:rowOff>0</xdr:rowOff>
    </xdr:from>
    <xdr:to>
      <xdr:col>20</xdr:col>
      <xdr:colOff>123209</xdr:colOff>
      <xdr:row>66</xdr:row>
      <xdr:rowOff>56866</xdr:rowOff>
    </xdr:to>
    <xdr:graphicFrame macro="">
      <xdr:nvGraphicFramePr>
        <xdr:cNvPr id="13" name="Chart 12">
          <a:extLst>
            <a:ext uri="{FF2B5EF4-FFF2-40B4-BE49-F238E27FC236}">
              <a16:creationId xmlns:a16="http://schemas.microsoft.com/office/drawing/2014/main" id="{7F9CE4C5-F8B0-406D-8703-C012B59847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19050</xdr:colOff>
      <xdr:row>15</xdr:row>
      <xdr:rowOff>25400</xdr:rowOff>
    </xdr:from>
    <xdr:to>
      <xdr:col>3</xdr:col>
      <xdr:colOff>237671</xdr:colOff>
      <xdr:row>28</xdr:row>
      <xdr:rowOff>155575</xdr:rowOff>
    </xdr:to>
    <mc:AlternateContent xmlns:mc="http://schemas.openxmlformats.org/markup-compatibility/2006" xmlns:a14="http://schemas.microsoft.com/office/drawing/2010/main">
      <mc:Choice Requires="a14">
        <xdr:graphicFrame macro="">
          <xdr:nvGraphicFramePr>
            <xdr:cNvPr id="2" name="Squad">
              <a:extLst>
                <a:ext uri="{FF2B5EF4-FFF2-40B4-BE49-F238E27FC236}">
                  <a16:creationId xmlns:a16="http://schemas.microsoft.com/office/drawing/2014/main" id="{0D4771B7-858B-70A1-BB1F-E8FCDB270362}"/>
                </a:ext>
              </a:extLst>
            </xdr:cNvPr>
            <xdr:cNvGraphicFramePr/>
          </xdr:nvGraphicFramePr>
          <xdr:xfrm>
            <a:off x="0" y="0"/>
            <a:ext cx="0" cy="0"/>
          </xdr:xfrm>
          <a:graphic>
            <a:graphicData uri="http://schemas.microsoft.com/office/drawing/2010/slicer">
              <sle:slicer xmlns:sle="http://schemas.microsoft.com/office/drawing/2010/slicer" name="Squad"/>
            </a:graphicData>
          </a:graphic>
        </xdr:graphicFrame>
      </mc:Choice>
      <mc:Fallback xmlns="">
        <xdr:sp macro="" textlink="">
          <xdr:nvSpPr>
            <xdr:cNvPr id="0" name=""/>
            <xdr:cNvSpPr>
              <a:spLocks noTextEdit="1"/>
            </xdr:cNvSpPr>
          </xdr:nvSpPr>
          <xdr:spPr>
            <a:xfrm>
              <a:off x="628650" y="2787650"/>
              <a:ext cx="1828800"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6350</xdr:colOff>
      <xdr:row>30</xdr:row>
      <xdr:rowOff>25400</xdr:rowOff>
    </xdr:from>
    <xdr:to>
      <xdr:col>3</xdr:col>
      <xdr:colOff>231321</xdr:colOff>
      <xdr:row>43</xdr:row>
      <xdr:rowOff>155575</xdr:rowOff>
    </xdr:to>
    <mc:AlternateContent xmlns:mc="http://schemas.openxmlformats.org/markup-compatibility/2006" xmlns:a14="http://schemas.microsoft.com/office/drawing/2010/main">
      <mc:Choice Requires="a14">
        <xdr:graphicFrame macro="">
          <xdr:nvGraphicFramePr>
            <xdr:cNvPr id="4" name="Age_Group">
              <a:extLst>
                <a:ext uri="{FF2B5EF4-FFF2-40B4-BE49-F238E27FC236}">
                  <a16:creationId xmlns:a16="http://schemas.microsoft.com/office/drawing/2014/main" id="{0A1300C9-5738-853B-C45E-CDE5D8BA6F15}"/>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615950" y="5549900"/>
              <a:ext cx="1828800"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19050</xdr:colOff>
      <xdr:row>14</xdr:row>
      <xdr:rowOff>165100</xdr:rowOff>
    </xdr:from>
    <xdr:to>
      <xdr:col>6</xdr:col>
      <xdr:colOff>111576</xdr:colOff>
      <xdr:row>28</xdr:row>
      <xdr:rowOff>111125</xdr:rowOff>
    </xdr:to>
    <mc:AlternateContent xmlns:mc="http://schemas.openxmlformats.org/markup-compatibility/2006" xmlns:a14="http://schemas.microsoft.com/office/drawing/2010/main">
      <mc:Choice Requires="a14">
        <xdr:graphicFrame macro="">
          <xdr:nvGraphicFramePr>
            <xdr:cNvPr id="5" name="Pos">
              <a:extLst>
                <a:ext uri="{FF2B5EF4-FFF2-40B4-BE49-F238E27FC236}">
                  <a16:creationId xmlns:a16="http://schemas.microsoft.com/office/drawing/2014/main" id="{257BF0FE-A576-390C-27C2-7DA944F17F11}"/>
                </a:ext>
              </a:extLst>
            </xdr:cNvPr>
            <xdr:cNvGraphicFramePr/>
          </xdr:nvGraphicFramePr>
          <xdr:xfrm>
            <a:off x="0" y="0"/>
            <a:ext cx="0" cy="0"/>
          </xdr:xfrm>
          <a:graphic>
            <a:graphicData uri="http://schemas.microsoft.com/office/drawing/2010/slicer">
              <sle:slicer xmlns:sle="http://schemas.microsoft.com/office/drawing/2010/slicer" name="Pos"/>
            </a:graphicData>
          </a:graphic>
        </xdr:graphicFrame>
      </mc:Choice>
      <mc:Fallback xmlns="">
        <xdr:sp macro="" textlink="">
          <xdr:nvSpPr>
            <xdr:cNvPr id="0" name=""/>
            <xdr:cNvSpPr>
              <a:spLocks noTextEdit="1"/>
            </xdr:cNvSpPr>
          </xdr:nvSpPr>
          <xdr:spPr>
            <a:xfrm>
              <a:off x="3498850" y="2743200"/>
              <a:ext cx="1828800"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637515</xdr:colOff>
      <xdr:row>14</xdr:row>
      <xdr:rowOff>94559</xdr:rowOff>
    </xdr:from>
    <xdr:to>
      <xdr:col>6</xdr:col>
      <xdr:colOff>319764</xdr:colOff>
      <xdr:row>29</xdr:row>
      <xdr:rowOff>75509</xdr:rowOff>
    </xdr:to>
    <xdr:graphicFrame macro="">
      <xdr:nvGraphicFramePr>
        <xdr:cNvPr id="2" name="Chart 1">
          <a:extLst>
            <a:ext uri="{FF2B5EF4-FFF2-40B4-BE49-F238E27FC236}">
              <a16:creationId xmlns:a16="http://schemas.microsoft.com/office/drawing/2014/main" id="{01162D2B-77BD-454F-9FD0-235F49CB0F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647700</xdr:colOff>
      <xdr:row>3</xdr:row>
      <xdr:rowOff>142875</xdr:rowOff>
    </xdr:from>
    <xdr:to>
      <xdr:col>10</xdr:col>
      <xdr:colOff>260350</xdr:colOff>
      <xdr:row>18</xdr:row>
      <xdr:rowOff>123825</xdr:rowOff>
    </xdr:to>
    <xdr:graphicFrame macro="">
      <xdr:nvGraphicFramePr>
        <xdr:cNvPr id="2" name="Chart 1">
          <a:extLst>
            <a:ext uri="{FF2B5EF4-FFF2-40B4-BE49-F238E27FC236}">
              <a16:creationId xmlns:a16="http://schemas.microsoft.com/office/drawing/2014/main" id="{D60D66F8-695C-0F24-0BFD-6F3D0C35BC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292100</xdr:colOff>
      <xdr:row>2</xdr:row>
      <xdr:rowOff>161925</xdr:rowOff>
    </xdr:from>
    <xdr:to>
      <xdr:col>10</xdr:col>
      <xdr:colOff>596900</xdr:colOff>
      <xdr:row>17</xdr:row>
      <xdr:rowOff>142875</xdr:rowOff>
    </xdr:to>
    <xdr:graphicFrame macro="">
      <xdr:nvGraphicFramePr>
        <xdr:cNvPr id="4" name="Chart 3">
          <a:extLst>
            <a:ext uri="{FF2B5EF4-FFF2-40B4-BE49-F238E27FC236}">
              <a16:creationId xmlns:a16="http://schemas.microsoft.com/office/drawing/2014/main" id="{483BEBD6-CC77-DBC5-E5C7-275C40199C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82550</xdr:colOff>
      <xdr:row>4</xdr:row>
      <xdr:rowOff>180975</xdr:rowOff>
    </xdr:from>
    <xdr:to>
      <xdr:col>10</xdr:col>
      <xdr:colOff>387350</xdr:colOff>
      <xdr:row>19</xdr:row>
      <xdr:rowOff>161925</xdr:rowOff>
    </xdr:to>
    <xdr:graphicFrame macro="">
      <xdr:nvGraphicFramePr>
        <xdr:cNvPr id="2" name="Chart 1">
          <a:extLst>
            <a:ext uri="{FF2B5EF4-FFF2-40B4-BE49-F238E27FC236}">
              <a16:creationId xmlns:a16="http://schemas.microsoft.com/office/drawing/2014/main" id="{936F929A-CBD9-5C75-116E-26D254A38A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863600</xdr:colOff>
      <xdr:row>4</xdr:row>
      <xdr:rowOff>98425</xdr:rowOff>
    </xdr:from>
    <xdr:to>
      <xdr:col>9</xdr:col>
      <xdr:colOff>254000</xdr:colOff>
      <xdr:row>19</xdr:row>
      <xdr:rowOff>79375</xdr:rowOff>
    </xdr:to>
    <xdr:graphicFrame macro="">
      <xdr:nvGraphicFramePr>
        <xdr:cNvPr id="2" name="Chart 1">
          <a:extLst>
            <a:ext uri="{FF2B5EF4-FFF2-40B4-BE49-F238E27FC236}">
              <a16:creationId xmlns:a16="http://schemas.microsoft.com/office/drawing/2014/main" id="{952EFE35-CAA9-622B-9656-2C6906A14D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209550</xdr:colOff>
      <xdr:row>3</xdr:row>
      <xdr:rowOff>60325</xdr:rowOff>
    </xdr:from>
    <xdr:to>
      <xdr:col>10</xdr:col>
      <xdr:colOff>514350</xdr:colOff>
      <xdr:row>18</xdr:row>
      <xdr:rowOff>41275</xdr:rowOff>
    </xdr:to>
    <xdr:graphicFrame macro="">
      <xdr:nvGraphicFramePr>
        <xdr:cNvPr id="2" name="Chart 1">
          <a:extLst>
            <a:ext uri="{FF2B5EF4-FFF2-40B4-BE49-F238E27FC236}">
              <a16:creationId xmlns:a16="http://schemas.microsoft.com/office/drawing/2014/main" id="{75DADCCC-55D4-6AC9-8F65-3788AFC36B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MICHAEL" refreshedDate="46170.435666087964" createdVersion="3" refreshedVersion="8" minRefreshableVersion="3" recordCount="0" tupleCache="1" supportSubquery="1" supportAdvancedDrill="1" xr:uid="{42696807-7454-4B3A-9286-5C0EBDA94C8F}">
  <cacheSource type="external" connectionId="11"/>
  <cacheFields count="2">
    <cacheField name="[Measures].[MeasuresLevel]" caption="MeasuresLevel" numFmtId="0" hierarchy="31">
      <sharedItems count="4">
        <s v="[Measures].[Top_Attacker_Player]" c="Top_Attacker_Player"/>
        <s v="[Measures].[Top_Minutes_Player]" c="Top_Minutes_Player"/>
        <s v="[Measures].[Avg_Age]" c="Avg_Age"/>
        <s v="[Measures].[Total_Goals]" c="Total_Goals"/>
      </sharedItems>
    </cacheField>
    <cacheField name="[Dim_Squad].[Squad].[Squad]" caption="Squad" numFmtId="0" hierarchy="8" level="1">
      <sharedItems count="9">
        <s v="[Dim_Squad].[Squad].&amp;[Bournemouth]" c="Bournemouth"/>
        <s v="[Dim_Squad].[Squad].&amp;[Crystal Palace]" c="Crystal Palace"/>
        <s v="[Dim_Squad].[Squad].&amp;[Chelsea]" c="Chelsea"/>
        <s v="[Dim_Squad].[Squad].&amp;[Southampton]" c="Southampton"/>
        <s v="[Dim_Squad].[Squad].&amp;[Everton]" c="Everton"/>
        <s v="[Dim_Squad].[Squad].&amp;[Fulham]" c="Fulham"/>
        <s v="[Dim_Squad].[Squad].&amp;[Newcastle United]" c="Newcastle United"/>
        <s v="[Dim_Squad].[Squad].&amp;[Tottenham Hotspur]" c="Tottenham Hotspur"/>
        <s v="[Dim_Squad].[Squad].&amp;[Arsenal]" c="Arsenal"/>
      </sharedItems>
    </cacheField>
  </cacheFields>
  <cacheHierarchies count="80">
    <cacheHierarchy uniqueName="[Dim_Player].[Age]" caption="Age" attribute="1" defaultMemberUniqueName="[Dim_Player].[Age].[All]" allUniqueName="[Dim_Player].[Age].[All]" dimensionUniqueName="[Dim_Player]" displayFolder="" count="2" memberValueDatatype="20" unbalanced="0"/>
    <cacheHierarchy uniqueName="[Dim_Player].[Age_Group]" caption="Age_Group" attribute="1" defaultMemberUniqueName="[Dim_Player].[Age_Group].[All]" allUniqueName="[Dim_Player].[Age_Group].[All]" dimensionUniqueName="[Dim_Player]" displayFolder="" count="2" memberValueDatatype="130" unbalanced="0"/>
    <cacheHierarchy uniqueName="[Dim_Player].[Born]" caption="Born" attribute="1" defaultMemberUniqueName="[Dim_Player].[Born].[All]" allUniqueName="[Dim_Player].[Born].[All]" dimensionUniqueName="[Dim_Player]" displayFolder="" count="2" memberValueDatatype="20" unbalanced="0"/>
    <cacheHierarchy uniqueName="[Dim_Player].[Nation]" caption="Nation" attribute="1" defaultMemberUniqueName="[Dim_Player].[Nation].[All]" allUniqueName="[Dim_Player].[Nation].[All]" dimensionUniqueName="[Dim_Player]" displayFolder="" count="2" memberValueDatatype="130" unbalanced="0"/>
    <cacheHierarchy uniqueName="[Dim_Player].[Player]" caption="Player" attribute="1" defaultMemberUniqueName="[Dim_Player].[Player].[All]" allUniqueName="[Dim_Player].[Player].[All]" dimensionUniqueName="[Dim_Player]" displayFolder="" count="2" memberValueDatatype="130" unbalanced="0"/>
    <cacheHierarchy uniqueName="[Dim_Player].[Player_ID]" caption="Player_ID" attribute="1" defaultMemberUniqueName="[Dim_Player].[Player_ID].[All]" allUniqueName="[Dim_Player].[Player_ID].[All]" dimensionUniqueName="[Dim_Player]" displayFolder="" count="2" memberValueDatatype="130" unbalanced="0"/>
    <cacheHierarchy uniqueName="[Dim_Position].[Pos]" caption="Pos" attribute="1" defaultMemberUniqueName="[Dim_Position].[Pos].[All]" allUniqueName="[Dim_Position].[Pos].[All]" dimensionUniqueName="[Dim_Position]" displayFolder="" count="2" memberValueDatatype="130" unbalanced="0"/>
    <cacheHierarchy uniqueName="[Dim_Position].[Pos_ID]" caption="Pos_ID" attribute="1" defaultMemberUniqueName="[Dim_Position].[Pos_ID].[All]" allUniqueName="[Dim_Position].[Pos_ID].[All]" dimensionUniqueName="[Dim_Position]" displayFolder="" count="2" memberValueDatatype="20" unbalanced="0"/>
    <cacheHierarchy uniqueName="[Dim_Squad].[Squad]" caption="Squad" attribute="1" defaultMemberUniqueName="[Dim_Squad].[Squad].[All]" allUniqueName="[Dim_Squad].[Squad].[All]" dimensionUniqueName="[Dim_Squad]" displayFolder="" count="2" memberValueDatatype="130" unbalanced="0">
      <fieldsUsage count="2">
        <fieldUsage x="-1"/>
        <fieldUsage x="1"/>
      </fieldsUsage>
    </cacheHierarchy>
    <cacheHierarchy uniqueName="[Dim_Squad].[Squad_ID]" caption="Squad_ID" attribute="1" defaultMemberUniqueName="[Dim_Squad].[Squad_ID].[All]" allUniqueName="[Dim_Squad].[Squad_ID].[All]" dimensionUniqueName="[Dim_Squad]" displayFolder="" count="2" memberValueDatatype="20" unbalanced="0"/>
    <cacheHierarchy uniqueName="[Fact_PlayerStats].[Per 90 Minutes_Ast]" caption="Per 90 Minutes_Ast" attribute="1" defaultMemberUniqueName="[Fact_PlayerStats].[Per 90 Minutes_Ast].[All]" allUniqueName="[Fact_PlayerStats].[Per 90 Minutes_Ast].[All]" dimensionUniqueName="[Fact_PlayerStats]" displayFolder="" count="2" memberValueDatatype="20" unbalanced="0"/>
    <cacheHierarchy uniqueName="[Fact_PlayerStats].[Per 90 Minutes_G+A]" caption="Per 90 Minutes_G+A" attribute="1" defaultMemberUniqueName="[Fact_PlayerStats].[Per 90 Minutes_G+A].[All]" allUniqueName="[Fact_PlayerStats].[Per 90 Minutes_G+A].[All]" dimensionUniqueName="[Fact_PlayerStats]" displayFolder="" count="2" memberValueDatatype="20" unbalanced="0"/>
    <cacheHierarchy uniqueName="[Fact_PlayerStats].[Per 90 Minutes_G+A-PK]" caption="Per 90 Minutes_G+A-PK" attribute="1" defaultMemberUniqueName="[Fact_PlayerStats].[Per 90 Minutes_G+A-PK].[All]" allUniqueName="[Fact_PlayerStats].[Per 90 Minutes_G+A-PK].[All]" dimensionUniqueName="[Fact_PlayerStats]" displayFolder="" count="2" memberValueDatatype="20" unbalanced="0"/>
    <cacheHierarchy uniqueName="[Fact_PlayerStats].[Per 90 Minutes_Gls]" caption="Per 90 Minutes_Gls" attribute="1" defaultMemberUniqueName="[Fact_PlayerStats].[Per 90 Minutes_Gls].[All]" allUniqueName="[Fact_PlayerStats].[Per 90 Minutes_Gls].[All]" dimensionUniqueName="[Fact_PlayerStats]" displayFolder="" count="2" memberValueDatatype="20" unbalanced="0"/>
    <cacheHierarchy uniqueName="[Fact_PlayerStats].[Per 90 Minutes_G-PK]" caption="Per 90 Minutes_G-PK" attribute="1" defaultMemberUniqueName="[Fact_PlayerStats].[Per 90 Minutes_G-PK].[All]" allUniqueName="[Fact_PlayerStats].[Per 90 Minutes_G-PK].[All]" dimensionUniqueName="[Fact_PlayerStats]" displayFolder="" count="2" memberValueDatatype="20" unbalanced="0"/>
    <cacheHierarchy uniqueName="[Fact_PlayerStats].[Performance_Ast]" caption="Performance_Ast" attribute="1" defaultMemberUniqueName="[Fact_PlayerStats].[Performance_Ast].[All]" allUniqueName="[Fact_PlayerStats].[Performance_Ast].[All]" dimensionUniqueName="[Fact_PlayerStats]" displayFolder="" count="2" memberValueDatatype="20" unbalanced="0"/>
    <cacheHierarchy uniqueName="[Fact_PlayerStats].[Performance_CrdR]" caption="Performance_CrdR" attribute="1" defaultMemberUniqueName="[Fact_PlayerStats].[Performance_CrdR].[All]" allUniqueName="[Fact_PlayerStats].[Performance_CrdR].[All]" dimensionUniqueName="[Fact_PlayerStats]" displayFolder="" count="2" memberValueDatatype="20" unbalanced="0"/>
    <cacheHierarchy uniqueName="[Fact_PlayerStats].[Performance_CrdY]" caption="Performance_CrdY" attribute="1" defaultMemberUniqueName="[Fact_PlayerStats].[Performance_CrdY].[All]" allUniqueName="[Fact_PlayerStats].[Performance_CrdY].[All]" dimensionUniqueName="[Fact_PlayerStats]" displayFolder="" count="2" memberValueDatatype="20" unbalanced="0"/>
    <cacheHierarchy uniqueName="[Fact_PlayerStats].[Performance_G+A]" caption="Performance_G+A" attribute="1" defaultMemberUniqueName="[Fact_PlayerStats].[Performance_G+A].[All]" allUniqueName="[Fact_PlayerStats].[Performance_G+A].[All]" dimensionUniqueName="[Fact_PlayerStats]" displayFolder="" count="2" memberValueDatatype="20" unbalanced="0"/>
    <cacheHierarchy uniqueName="[Fact_PlayerStats].[Performance_Gls]" caption="Performance_Gls" attribute="1" defaultMemberUniqueName="[Fact_PlayerStats].[Performance_Gls].[All]" allUniqueName="[Fact_PlayerStats].[Performance_Gls].[All]" dimensionUniqueName="[Fact_PlayerStats]" displayFolder="" count="2" memberValueDatatype="20" unbalanced="0"/>
    <cacheHierarchy uniqueName="[Fact_PlayerStats].[Performance_G-PK]" caption="Performance_G-PK" attribute="1" defaultMemberUniqueName="[Fact_PlayerStats].[Performance_G-PK].[All]" allUniqueName="[Fact_PlayerStats].[Performance_G-PK].[All]" dimensionUniqueName="[Fact_PlayerStats]" displayFolder="" count="2" memberValueDatatype="20" unbalanced="0"/>
    <cacheHierarchy uniqueName="[Fact_PlayerStats].[Performance_PK]" caption="Performance_PK" attribute="1" defaultMemberUniqueName="[Fact_PlayerStats].[Performance_PK].[All]" allUniqueName="[Fact_PlayerStats].[Performance_PK].[All]" dimensionUniqueName="[Fact_PlayerStats]" displayFolder="" count="2" memberValueDatatype="20" unbalanced="0"/>
    <cacheHierarchy uniqueName="[Fact_PlayerStats].[Performance_PKatt]" caption="Performance_PKatt" attribute="1" defaultMemberUniqueName="[Fact_PlayerStats].[Performance_PKatt].[All]" allUniqueName="[Fact_PlayerStats].[Performance_PKatt].[All]" dimensionUniqueName="[Fact_PlayerStats]" displayFolder="" count="2" memberValueDatatype="20" unbalanced="0"/>
    <cacheHierarchy uniqueName="[Fact_PlayerStats].[Player_ID]" caption="Player_ID" attribute="1" defaultMemberUniqueName="[Fact_PlayerStats].[Player_ID].[All]" allUniqueName="[Fact_PlayerStats].[Player_ID].[All]" dimensionUniqueName="[Fact_PlayerStats]" displayFolder="" count="2" memberValueDatatype="130" unbalanced="0"/>
    <cacheHierarchy uniqueName="[Fact_PlayerStats].[Playing Time_90s]" caption="Playing Time_90s" attribute="1" defaultMemberUniqueName="[Fact_PlayerStats].[Playing Time_90s].[All]" allUniqueName="[Fact_PlayerStats].[Playing Time_90s].[All]" dimensionUniqueName="[Fact_PlayerStats]" displayFolder="" count="2" memberValueDatatype="20" unbalanced="0"/>
    <cacheHierarchy uniqueName="[Fact_PlayerStats].[Playing Time_Min]" caption="Playing Time_Min" attribute="1" defaultMemberUniqueName="[Fact_PlayerStats].[Playing Time_Min].[All]" allUniqueName="[Fact_PlayerStats].[Playing Time_Min].[All]" dimensionUniqueName="[Fact_PlayerStats]" displayFolder="" count="2" memberValueDatatype="20" unbalanced="0"/>
    <cacheHierarchy uniqueName="[Fact_PlayerStats].[Playing Time_MP]" caption="Playing Time_MP" attribute="1" defaultMemberUniqueName="[Fact_PlayerStats].[Playing Time_MP].[All]" allUniqueName="[Fact_PlayerStats].[Playing Time_MP].[All]" dimensionUniqueName="[Fact_PlayerStats]" displayFolder="" count="2" memberValueDatatype="20" unbalanced="0"/>
    <cacheHierarchy uniqueName="[Fact_PlayerStats].[Playing Time_Starts]" caption="Playing Time_Starts" attribute="1" defaultMemberUniqueName="[Fact_PlayerStats].[Playing Time_Starts].[All]" allUniqueName="[Fact_PlayerStats].[Playing Time_Starts].[All]" dimensionUniqueName="[Fact_PlayerStats]" displayFolder="" count="2" memberValueDatatype="20" unbalanced="0"/>
    <cacheHierarchy uniqueName="[Fact_PlayerStats].[Pos_ID]" caption="Pos_ID" attribute="1" defaultMemberUniqueName="[Fact_PlayerStats].[Pos_ID].[All]" allUniqueName="[Fact_PlayerStats].[Pos_ID].[All]" dimensionUniqueName="[Fact_PlayerStats]" displayFolder="" count="2" memberValueDatatype="20" unbalanced="0"/>
    <cacheHierarchy uniqueName="[Fact_PlayerStats].[Squad_ID]" caption="Squad_ID" attribute="1" defaultMemberUniqueName="[Fact_PlayerStats].[Squad_ID].[All]" allUniqueName="[Fact_PlayerStats].[Squad_ID].[All]" dimensionUniqueName="[Fact_PlayerStats]" displayFolder="" count="2" memberValueDatatype="20" unbalanced="0"/>
    <cacheHierarchy uniqueName="[Measure].[Column]" caption="Column" attribute="1" defaultMemberUniqueName="[Measure].[Column].[All]" allUniqueName="[Measure].[Column].[All]" dimensionUniqueName="[Measure]" displayFolder="" count="2" memberValueDatatype="130" unbalanced="0"/>
    <cacheHierarchy uniqueName="[Measures]" caption="Measures" attribute="1" keyAttribute="1" defaultMemberUniqueName="[Measures].[__No measures defined]" dimensionUniqueName="[Measures]" displayFolder="" measures="1" count="1" memberValueDatatype="130" unbalanced="0">
      <fieldsUsage count="1">
        <fieldUsage x="0"/>
      </fieldsUsage>
    </cacheHierarchy>
    <cacheHierarchy uniqueName="[Data Mentah].[Age]" caption="Age" attribute="1" defaultMemberUniqueName="[Data Mentah].[Age].[All]" allUniqueName="[Data Mentah].[Age].[All]" dimensionUniqueName="[Data Mentah]" displayFolder="" count="2" memberValueDatatype="20" unbalanced="0" hidden="1"/>
    <cacheHierarchy uniqueName="[Data Mentah].[Born]" caption="Born" attribute="1" defaultMemberUniqueName="[Data Mentah].[Born].[All]" allUniqueName="[Data Mentah].[Born].[All]" dimensionUniqueName="[Data Mentah]" displayFolder="" count="2" memberValueDatatype="20" unbalanced="0" hidden="1"/>
    <cacheHierarchy uniqueName="[Data Mentah].[Matches]" caption="Matches" attribute="1" defaultMemberUniqueName="[Data Mentah].[Matches].[All]" allUniqueName="[Data Mentah].[Matches].[All]" dimensionUniqueName="[Data Mentah]" displayFolder="" count="2" memberValueDatatype="130" unbalanced="0" hidden="1"/>
    <cacheHierarchy uniqueName="[Data Mentah].[Nation]" caption="Nation" attribute="1" defaultMemberUniqueName="[Data Mentah].[Nation].[All]" allUniqueName="[Data Mentah].[Nation].[All]" dimensionUniqueName="[Data Mentah]" displayFolder="" count="2" memberValueDatatype="130" unbalanced="0" hidden="1"/>
    <cacheHierarchy uniqueName="[Data Mentah].[Per 90 Minutes_Ast]" caption="Per 90 Minutes_Ast" attribute="1" defaultMemberUniqueName="[Data Mentah].[Per 90 Minutes_Ast].[All]" allUniqueName="[Data Mentah].[Per 90 Minutes_Ast].[All]" dimensionUniqueName="[Data Mentah]" displayFolder="" count="2" memberValueDatatype="20" unbalanced="0" hidden="1"/>
    <cacheHierarchy uniqueName="[Data Mentah].[Per 90 Minutes_G+A]" caption="Per 90 Minutes_G+A" attribute="1" defaultMemberUniqueName="[Data Mentah].[Per 90 Minutes_G+A].[All]" allUniqueName="[Data Mentah].[Per 90 Minutes_G+A].[All]" dimensionUniqueName="[Data Mentah]" displayFolder="" count="2" memberValueDatatype="20" unbalanced="0" hidden="1"/>
    <cacheHierarchy uniqueName="[Data Mentah].[Per 90 Minutes_G+A-PK]" caption="Per 90 Minutes_G+A-PK" attribute="1" defaultMemberUniqueName="[Data Mentah].[Per 90 Minutes_G+A-PK].[All]" allUniqueName="[Data Mentah].[Per 90 Minutes_G+A-PK].[All]" dimensionUniqueName="[Data Mentah]" displayFolder="" count="2" memberValueDatatype="20" unbalanced="0" hidden="1"/>
    <cacheHierarchy uniqueName="[Data Mentah].[Per 90 Minutes_Gls]" caption="Per 90 Minutes_Gls" attribute="1" defaultMemberUniqueName="[Data Mentah].[Per 90 Minutes_Gls].[All]" allUniqueName="[Data Mentah].[Per 90 Minutes_Gls].[All]" dimensionUniqueName="[Data Mentah]" displayFolder="" count="2" memberValueDatatype="20" unbalanced="0" hidden="1"/>
    <cacheHierarchy uniqueName="[Data Mentah].[Per 90 Minutes_G-PK]" caption="Per 90 Minutes_G-PK" attribute="1" defaultMemberUniqueName="[Data Mentah].[Per 90 Minutes_G-PK].[All]" allUniqueName="[Data Mentah].[Per 90 Minutes_G-PK].[All]" dimensionUniqueName="[Data Mentah]" displayFolder="" count="2" memberValueDatatype="20" unbalanced="0" hidden="1"/>
    <cacheHierarchy uniqueName="[Data Mentah].[Performance_Ast]" caption="Performance_Ast" attribute="1" defaultMemberUniqueName="[Data Mentah].[Performance_Ast].[All]" allUniqueName="[Data Mentah].[Performance_Ast].[All]" dimensionUniqueName="[Data Mentah]" displayFolder="" count="2" memberValueDatatype="20" unbalanced="0" hidden="1"/>
    <cacheHierarchy uniqueName="[Data Mentah].[Performance_CrdR]" caption="Performance_CrdR" attribute="1" defaultMemberUniqueName="[Data Mentah].[Performance_CrdR].[All]" allUniqueName="[Data Mentah].[Performance_CrdR].[All]" dimensionUniqueName="[Data Mentah]" displayFolder="" count="2" memberValueDatatype="20" unbalanced="0" hidden="1"/>
    <cacheHierarchy uniqueName="[Data Mentah].[Performance_CrdY]" caption="Performance_CrdY" attribute="1" defaultMemberUniqueName="[Data Mentah].[Performance_CrdY].[All]" allUniqueName="[Data Mentah].[Performance_CrdY].[All]" dimensionUniqueName="[Data Mentah]" displayFolder="" count="2" memberValueDatatype="20" unbalanced="0" hidden="1"/>
    <cacheHierarchy uniqueName="[Data Mentah].[Performance_G+A]" caption="Performance_G+A" attribute="1" defaultMemberUniqueName="[Data Mentah].[Performance_G+A].[All]" allUniqueName="[Data Mentah].[Performance_G+A].[All]" dimensionUniqueName="[Data Mentah]" displayFolder="" count="2" memberValueDatatype="20" unbalanced="0" hidden="1"/>
    <cacheHierarchy uniqueName="[Data Mentah].[Performance_Gls]" caption="Performance_Gls" attribute="1" defaultMemberUniqueName="[Data Mentah].[Performance_Gls].[All]" allUniqueName="[Data Mentah].[Performance_Gls].[All]" dimensionUniqueName="[Data Mentah]" displayFolder="" count="2" memberValueDatatype="20" unbalanced="0" hidden="1"/>
    <cacheHierarchy uniqueName="[Data Mentah].[Performance_G-PK]" caption="Performance_G-PK" attribute="1" defaultMemberUniqueName="[Data Mentah].[Performance_G-PK].[All]" allUniqueName="[Data Mentah].[Performance_G-PK].[All]" dimensionUniqueName="[Data Mentah]" displayFolder="" count="2" memberValueDatatype="20" unbalanced="0" hidden="1"/>
    <cacheHierarchy uniqueName="[Data Mentah].[Performance_PK]" caption="Performance_PK" attribute="1" defaultMemberUniqueName="[Data Mentah].[Performance_PK].[All]" allUniqueName="[Data Mentah].[Performance_PK].[All]" dimensionUniqueName="[Data Mentah]" displayFolder="" count="2" memberValueDatatype="20" unbalanced="0" hidden="1"/>
    <cacheHierarchy uniqueName="[Data Mentah].[Performance_PKatt]" caption="Performance_PKatt" attribute="1" defaultMemberUniqueName="[Data Mentah].[Performance_PKatt].[All]" allUniqueName="[Data Mentah].[Performance_PKatt].[All]" dimensionUniqueName="[Data Mentah]" displayFolder="" count="2" memberValueDatatype="20" unbalanced="0" hidden="1"/>
    <cacheHierarchy uniqueName="[Data Mentah].[Player]" caption="Player" attribute="1" defaultMemberUniqueName="[Data Mentah].[Player].[All]" allUniqueName="[Data Mentah].[Player].[All]" dimensionUniqueName="[Data Mentah]" displayFolder="" count="2" memberValueDatatype="130" unbalanced="0" hidden="1"/>
    <cacheHierarchy uniqueName="[Data Mentah].[Player_ID]" caption="Player_ID" attribute="1" defaultMemberUniqueName="[Data Mentah].[Player_ID].[All]" allUniqueName="[Data Mentah].[Player_ID].[All]" dimensionUniqueName="[Data Mentah]" displayFolder="" count="2" memberValueDatatype="130" unbalanced="0" hidden="1"/>
    <cacheHierarchy uniqueName="[Data Mentah].[Playing Time_90s]" caption="Playing Time_90s" attribute="1" defaultMemberUniqueName="[Data Mentah].[Playing Time_90s].[All]" allUniqueName="[Data Mentah].[Playing Time_90s].[All]" dimensionUniqueName="[Data Mentah]" displayFolder="" count="2" memberValueDatatype="20" unbalanced="0" hidden="1"/>
    <cacheHierarchy uniqueName="[Data Mentah].[Playing Time_Min]" caption="Playing Time_Min" attribute="1" defaultMemberUniqueName="[Data Mentah].[Playing Time_Min].[All]" allUniqueName="[Data Mentah].[Playing Time_Min].[All]" dimensionUniqueName="[Data Mentah]" displayFolder="" count="2" memberValueDatatype="20" unbalanced="0" hidden="1"/>
    <cacheHierarchy uniqueName="[Data Mentah].[Playing Time_MP]" caption="Playing Time_MP" attribute="1" defaultMemberUniqueName="[Data Mentah].[Playing Time_MP].[All]" allUniqueName="[Data Mentah].[Playing Time_MP].[All]" dimensionUniqueName="[Data Mentah]" displayFolder="" count="2" memberValueDatatype="20" unbalanced="0" hidden="1"/>
    <cacheHierarchy uniqueName="[Data Mentah].[Playing Time_Starts]" caption="Playing Time_Starts" attribute="1" defaultMemberUniqueName="[Data Mentah].[Playing Time_Starts].[All]" allUniqueName="[Data Mentah].[Playing Time_Starts].[All]" dimensionUniqueName="[Data Mentah]" displayFolder="" count="2" memberValueDatatype="20" unbalanced="0" hidden="1"/>
    <cacheHierarchy uniqueName="[Data Mentah].[Pos]" caption="Pos" attribute="1" defaultMemberUniqueName="[Data Mentah].[Pos].[All]" allUniqueName="[Data Mentah].[Pos].[All]" dimensionUniqueName="[Data Mentah]" displayFolder="" count="2" memberValueDatatype="130" unbalanced="0" hidden="1"/>
    <cacheHierarchy uniqueName="[Data Mentah].[Rk]" caption="Rk" attribute="1" defaultMemberUniqueName="[Data Mentah].[Rk].[All]" allUniqueName="[Data Mentah].[Rk].[All]" dimensionUniqueName="[Data Mentah]" displayFolder="" count="2" memberValueDatatype="20" unbalanced="0" hidden="1"/>
    <cacheHierarchy uniqueName="[Data Mentah].[Squad]" caption="Squad" attribute="1" defaultMemberUniqueName="[Data Mentah].[Squad].[All]" allUniqueName="[Data Mentah].[Squad].[All]" dimensionUniqueName="[Data Mentah]" displayFolder="" count="2" memberValueDatatype="130" unbalanced="0" hidden="1"/>
    <cacheHierarchy uniqueName="[Measures].[Sum of Performance_Gls]" caption="Sum of Performance_Gls" measure="1" displayFolder="" measureGroup="Fact_PlayerStats" count="0">
      <extLst>
        <ext xmlns:x15="http://schemas.microsoft.com/office/spreadsheetml/2010/11/main" uri="{B97F6D7D-B522-45F9-BDA1-12C45D357490}">
          <x15:cacheHierarchy aggregatedColumn="19"/>
        </ext>
      </extLst>
    </cacheHierarchy>
    <cacheHierarchy uniqueName="[Measures].[Sum of Age]" caption="Sum of Age" measure="1" displayFolder="" measureGroup="Dim_Player" count="0">
      <extLst>
        <ext xmlns:x15="http://schemas.microsoft.com/office/spreadsheetml/2010/11/main" uri="{B97F6D7D-B522-45F9-BDA1-12C45D357490}">
          <x15:cacheHierarchy aggregatedColumn="0"/>
        </ext>
      </extLst>
    </cacheHierarchy>
    <cacheHierarchy uniqueName="[Measures].[Sum of Playing Time_Min]" caption="Sum of Playing Time_Min" measure="1" displayFolder="" measureGroup="Fact_PlayerStats" count="0">
      <extLst>
        <ext xmlns:x15="http://schemas.microsoft.com/office/spreadsheetml/2010/11/main" uri="{B97F6D7D-B522-45F9-BDA1-12C45D357490}">
          <x15:cacheHierarchy aggregatedColumn="25"/>
        </ext>
      </extLst>
    </cacheHierarchy>
    <cacheHierarchy uniqueName="[Measures].[Sum of Performance_G-PK]" caption="Sum of Performance_G-PK" measure="1" displayFolder="" measureGroup="Fact_PlayerStats" count="0">
      <extLst>
        <ext xmlns:x15="http://schemas.microsoft.com/office/spreadsheetml/2010/11/main" uri="{B97F6D7D-B522-45F9-BDA1-12C45D357490}">
          <x15:cacheHierarchy aggregatedColumn="20"/>
        </ext>
      </extLst>
    </cacheHierarchy>
    <cacheHierarchy uniqueName="[Measures].[Sum of Performance_PK]" caption="Sum of Performance_PK" measure="1" displayFolder="" measureGroup="Fact_PlayerStats" count="0">
      <extLst>
        <ext xmlns:x15="http://schemas.microsoft.com/office/spreadsheetml/2010/11/main" uri="{B97F6D7D-B522-45F9-BDA1-12C45D357490}">
          <x15:cacheHierarchy aggregatedColumn="21"/>
        </ext>
      </extLst>
    </cacheHierarchy>
    <cacheHierarchy uniqueName="[Measures].[Count of Player_ID]" caption="Count of Player_ID" measure="1" displayFolder="" measureGroup="Dim_Player" count="0">
      <extLst>
        <ext xmlns:x15="http://schemas.microsoft.com/office/spreadsheetml/2010/11/main" uri="{B97F6D7D-B522-45F9-BDA1-12C45D357490}">
          <x15:cacheHierarchy aggregatedColumn="5"/>
        </ext>
      </extLst>
    </cacheHierarchy>
    <cacheHierarchy uniqueName="[Measures].[Total_Goals]" caption="Total_Goals" measure="1" displayFolder="" measureGroup="Measure" count="0"/>
    <cacheHierarchy uniqueName="[Measures].[Total_Assists]" caption="Total_Assists" measure="1" displayFolder="" measureGroup="Measure" count="0"/>
    <cacheHierarchy uniqueName="[Measures].[Total_G_A]" caption="Total_G_A" measure="1" displayFolder="" measureGroup="Measure" count="0"/>
    <cacheHierarchy uniqueName="[Measures].[Total_Minutes]" caption="Total_Minutes" measure="1" displayFolder="" measureGroup="Measure" count="0"/>
    <cacheHierarchy uniqueName="[Measures].[Card_Ratio_Per90]" caption="Card_Ratio_Per90" measure="1" displayFolder="" measureGroup="Measure" count="0"/>
    <cacheHierarchy uniqueName="[Measures].[Avg_Age]" caption="Avg_Age" measure="1" displayFolder="" measureGroup="Measure" count="0"/>
    <cacheHierarchy uniqueName="[Measures].[Top_Minutes_Player]" caption="Top_Minutes_Player" measure="1" displayFolder="" measureGroup="Dim_Player" count="0"/>
    <cacheHierarchy uniqueName="[Measures].[Top_Attacker_Player]" caption="Top_Attacker_Player" measure="1" displayFolder="" measureGroup="Dim_Player" count="0"/>
    <cacheHierarchy uniqueName="[Measures].[Jumlah_Pemain]" caption="Jumlah_Pemain" measure="1" displayFolder="" measureGroup="Measure" count="0"/>
    <cacheHierarchy uniqueName="[Measures].[__XL_Count Data Mentah]" caption="__XL_Count Data Mentah" measure="1" displayFolder="" measureGroup="Data Mentah" count="0" hidden="1"/>
    <cacheHierarchy uniqueName="[Measures].[__XL_Count Dim_Squad]" caption="__XL_Count Dim_Squad" measure="1" displayFolder="" measureGroup="Dim_Squad" count="0" hidden="1"/>
    <cacheHierarchy uniqueName="[Measures].[__XL_Count Dim_Position]" caption="__XL_Count Dim_Position" measure="1" displayFolder="" measureGroup="Dim_Position" count="0" hidden="1"/>
    <cacheHierarchy uniqueName="[Measures].[__XL_Count Dim_Player]" caption="__XL_Count Dim_Player" measure="1" displayFolder="" measureGroup="Dim_Player" count="0" hidden="1"/>
    <cacheHierarchy uniqueName="[Measures].[__XL_Count Fact_PlayerStats]" caption="__XL_Count Fact_PlayerStats" measure="1" displayFolder="" measureGroup="Fact_PlayerStats"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ies>
  <kpis count="0"/>
  <tupleCache>
    <entries count="36">
      <s v="Justin Kluivert" in="0">
        <tpls c="2">
          <tpl fld="1" item="0"/>
          <tpl fld="0" item="0"/>
        </tpls>
      </s>
      <s v="Milos Kerkez" in="0">
        <tpls c="2">
          <tpl fld="1" item="0"/>
          <tpl fld="0" item="1"/>
        </tpls>
      </s>
      <n v="24.137931034482758" in="1">
        <tpls c="2">
          <tpl fld="1" item="0"/>
          <tpl fld="0" item="2"/>
        </tpls>
      </n>
      <n v="57" in="0">
        <tpls c="2">
          <tpl fld="1" item="0"/>
          <tpl fld="0" item="3"/>
        </tpls>
      </n>
      <s v="Eberechi Eze, Jean-Philippe Mateta" in="0">
        <tpls c="2">
          <tpl fld="1" item="1"/>
          <tpl fld="0" item="0"/>
        </tpls>
      </s>
      <s v="Dean Henderson" in="0">
        <tpls c="2">
          <tpl fld="1" item="1"/>
          <tpl fld="0" item="1"/>
        </tpls>
      </s>
      <n v="25.379310344827587" in="1">
        <tpls c="2">
          <tpl fld="1" item="1"/>
          <tpl fld="0" item="2"/>
        </tpls>
      </n>
      <n v="49" in="0">
        <tpls c="2">
          <tpl fld="1" item="1"/>
          <tpl fld="0" item="3"/>
        </tpls>
      </n>
      <s v="Cole Palmer" in="0">
        <tpls c="2">
          <tpl fld="1" item="2"/>
          <tpl fld="0" item="0"/>
        </tpls>
      </s>
      <s v="Moisés Caicedo" in="0">
        <tpls c="2">
          <tpl fld="1" item="2"/>
          <tpl fld="0" item="1"/>
        </tpls>
      </s>
      <n v="22.413793103448278" in="1">
        <tpls c="2">
          <tpl fld="1" item="2"/>
          <tpl fld="0" item="2"/>
        </tpls>
      </n>
      <n v="61" in="0">
        <tpls c="2">
          <tpl fld="1" item="2"/>
          <tpl fld="0" item="3"/>
        </tpls>
      </n>
      <s v="Mateus Fernandes" in="0">
        <tpls c="2">
          <tpl fld="1" item="3"/>
          <tpl fld="0" item="0"/>
        </tpls>
      </s>
      <s v="Kyle Walker-Peters" in="0">
        <tpls c="2">
          <tpl fld="1" item="3"/>
          <tpl fld="0" item="1"/>
        </tpls>
      </s>
      <n v="24.777777777777779" in="1">
        <tpls c="2">
          <tpl fld="1" item="3"/>
          <tpl fld="0" item="2"/>
        </tpls>
      </n>
      <n v="25" in="0">
        <tpls c="2">
          <tpl fld="1" item="3"/>
          <tpl fld="0" item="3"/>
        </tpls>
      </n>
      <s v="Dwight McNeil" in="0">
        <tpls c="2">
          <tpl fld="1" item="4"/>
          <tpl fld="0" item="0"/>
        </tpls>
      </s>
      <s v="Jordan Pickford" in="0">
        <tpls c="2">
          <tpl fld="1" item="4"/>
          <tpl fld="0" item="1"/>
        </tpls>
      </s>
      <n v="25.807692307692307" in="1">
        <tpls c="2">
          <tpl fld="1" item="4"/>
          <tpl fld="0" item="2"/>
        </tpls>
      </n>
      <n v="39" in="0">
        <tpls c="2">
          <tpl fld="1" item="4"/>
          <tpl fld="0" item="3"/>
        </tpls>
      </n>
      <s v="Raúl Jiménez, Alex Iwobi" in="0">
        <tpls c="2">
          <tpl fld="1" item="5"/>
          <tpl fld="0" item="0"/>
        </tpls>
      </s>
      <s v="Bernd Leno" in="0">
        <tpls c="2">
          <tpl fld="1" item="5"/>
          <tpl fld="0" item="1"/>
        </tpls>
      </s>
      <n v="26.692307692307693" in="1">
        <tpls c="2">
          <tpl fld="1" item="5"/>
          <tpl fld="0" item="2"/>
        </tpls>
      </n>
      <n v="53" in="0">
        <tpls c="2">
          <tpl fld="1" item="5"/>
          <tpl fld="0" item="3"/>
        </tpls>
      </n>
      <s v="Alexander Isak" in="0">
        <tpls c="2">
          <tpl fld="1" item="6"/>
          <tpl fld="0" item="0"/>
        </tpls>
      </s>
      <s v="Dan Burn" in="0">
        <tpls c="2">
          <tpl fld="1" item="6"/>
          <tpl fld="0" item="1"/>
        </tpls>
      </s>
      <n v="26.625" in="1">
        <tpls c="2">
          <tpl fld="1" item="6"/>
          <tpl fld="0" item="2"/>
        </tpls>
      </n>
      <n v="66" in="0">
        <tpls c="2">
          <tpl fld="1" item="6"/>
          <tpl fld="0" item="3"/>
        </tpls>
      </n>
      <s v="James Maddison, Son Heung-min" in="0">
        <tpls c="2">
          <tpl fld="1" item="7"/>
          <tpl fld="0" item="0"/>
        </tpls>
      </s>
      <s v="Pedro Porro" in="0">
        <tpls c="2">
          <tpl fld="1" item="7"/>
          <tpl fld="0" item="1"/>
        </tpls>
      </s>
      <n v="23.903225806451612" in="1">
        <tpls c="2">
          <tpl fld="1" item="7"/>
          <tpl fld="0" item="2"/>
        </tpls>
      </n>
      <n v="61" in="0">
        <tpls c="2">
          <tpl fld="1" item="7"/>
          <tpl fld="0" item="3"/>
        </tpls>
      </n>
      <s v="Bukayo Saka" in="0">
        <tpls c="2">
          <tpl fld="1" item="8"/>
          <tpl fld="0" item="0"/>
        </tpls>
      </s>
      <s v="David Raya" in="0">
        <tpls c="2">
          <tpl fld="1" item="8"/>
          <tpl fld="0" item="1"/>
        </tpls>
      </s>
      <n v="25.04" in="1">
        <tpls c="2">
          <tpl fld="1" item="8"/>
          <tpl fld="0" item="2"/>
        </tpls>
      </n>
      <n v="67" in="0">
        <tpls c="2">
          <tpl fld="1" item="8"/>
          <tpl fld="0" item="3"/>
        </tpls>
      </n>
    </entries>
    <queryCache count="14">
      <query mdx="[Measures].[Top_Attacker_Player]">
        <tpls c="1">
          <tpl fld="0" item="0"/>
        </tpls>
      </query>
      <query mdx="[Measures].[Top_Minutes_Player]">
        <tpls c="1">
          <tpl fld="0" item="1"/>
        </tpls>
      </query>
      <query mdx="[Measures].[Avg_Age]">
        <tpls c="1">
          <tpl fld="0" item="2"/>
        </tpls>
      </query>
      <query mdx="[Measures].[Total_Goals]">
        <tpls c="1">
          <tpl fld="0" item="3"/>
        </tpls>
      </query>
      <query mdx="[Dim_Squad].[Squad].[Bournemouth]">
        <tpls c="1">
          <tpl fld="1" item="0"/>
        </tpls>
      </query>
      <query mdx="[Dim_Squad].[Squad].[Crystal Palace]">
        <tpls c="1">
          <tpl fld="1" item="1"/>
        </tpls>
      </query>
      <query mdx="[Dim_Squad].[Squad].[Chelsea]">
        <tpls c="1">
          <tpl fld="1" item="2"/>
        </tpls>
      </query>
      <query mdx="[Dim_Squad].[Squad].[Southampton]">
        <tpls c="1">
          <tpl fld="1" item="3"/>
        </tpls>
      </query>
      <query mdx="[Dim_Squad].[Squad].[Dropdown List]"/>
      <query mdx="[Dim_Squad].[Squad].[Everton]">
        <tpls c="1">
          <tpl fld="1" item="4"/>
        </tpls>
      </query>
      <query mdx="[Dim_Squad].[Squad].[Fulham]">
        <tpls c="1">
          <tpl fld="1" item="5"/>
        </tpls>
      </query>
      <query mdx="[Dim_Squad].[Squad].[Newcastle United]">
        <tpls c="1">
          <tpl fld="1" item="6"/>
        </tpls>
      </query>
      <query mdx="[Dim_Squad].[Squad].[Tottenham Hotspur]">
        <tpls c="1">
          <tpl fld="1" item="7"/>
        </tpls>
      </query>
      <query mdx="[Dim_Squad].[Squad].[Arsenal]">
        <tpls c="1">
          <tpl fld="1" item="8"/>
        </tpls>
      </query>
    </queryCache>
    <serverFormats count="2">
      <serverFormat format=""/>
      <serverFormat format="0.00"/>
    </serverFormats>
  </tupleCache>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CHAEL" refreshedDate="46170.437360069445" createdVersion="5" refreshedVersion="8" minRefreshableVersion="3" recordCount="0" supportSubquery="1" supportAdvancedDrill="1" xr:uid="{8A3C2BE0-4D70-41CE-96D3-BEACD2417ABE}">
  <cacheSource type="external" connectionId="11"/>
  <cacheFields count="2">
    <cacheField name="[Measures].[Total_G_A]" caption="Total_G_A" numFmtId="0" hierarchy="65" level="32767"/>
    <cacheField name="[Dim_Player].[Player].[Player]" caption="Player" numFmtId="0" hierarchy="4" level="1">
      <sharedItems count="10">
        <s v="Alexander Isak"/>
        <s v="Bryan Mbeumo"/>
        <s v="Chris Wood"/>
        <s v="Cole Palmer"/>
        <s v="Erling Haaland"/>
        <s v="Jarrod Bowen"/>
        <s v="Matheus Cunha"/>
        <s v="Mohamed Salah"/>
        <s v="Ollie Watkins"/>
        <s v="Yoane Wissa"/>
      </sharedItems>
      <extLst>
        <ext xmlns:x15="http://schemas.microsoft.com/office/spreadsheetml/2010/11/main" uri="{4F2E5C28-24EA-4eb8-9CBF-B6C8F9C3D259}">
          <x15:cachedUniqueNames>
            <x15:cachedUniqueName index="0" name="[Dim_Player].[Player].&amp;[Alexander Isak]"/>
            <x15:cachedUniqueName index="1" name="[Dim_Player].[Player].&amp;[Bryan Mbeumo]"/>
            <x15:cachedUniqueName index="2" name="[Dim_Player].[Player].&amp;[Chris Wood]"/>
            <x15:cachedUniqueName index="3" name="[Dim_Player].[Player].&amp;[Cole Palmer]"/>
            <x15:cachedUniqueName index="4" name="[Dim_Player].[Player].&amp;[Erling Haaland]"/>
            <x15:cachedUniqueName index="5" name="[Dim_Player].[Player].&amp;[Jarrod Bowen]"/>
            <x15:cachedUniqueName index="6" name="[Dim_Player].[Player].&amp;[Matheus Cunha]"/>
            <x15:cachedUniqueName index="7" name="[Dim_Player].[Player].&amp;[Mohamed Salah]"/>
            <x15:cachedUniqueName index="8" name="[Dim_Player].[Player].&amp;[Ollie Watkins]"/>
            <x15:cachedUniqueName index="9" name="[Dim_Player].[Player].&amp;[Yoane Wissa]"/>
          </x15:cachedUniqueNames>
        </ext>
      </extLst>
    </cacheField>
  </cacheFields>
  <cacheHierarchies count="79">
    <cacheHierarchy uniqueName="[Dim_Player].[Age]" caption="Age" attribute="1" defaultMemberUniqueName="[Dim_Player].[Age].[All]" allUniqueName="[Dim_Player].[Age].[All]" dimensionUniqueName="[Dim_Player]" displayFolder="" count="0" memberValueDatatype="20" unbalanced="0"/>
    <cacheHierarchy uniqueName="[Dim_Player].[Age_Group]" caption="Age_Group" attribute="1" defaultMemberUniqueName="[Dim_Player].[Age_Group].[All]" allUniqueName="[Dim_Player].[Age_Group].[All]" dimensionUniqueName="[Dim_Player]" displayFolder="" count="2" memberValueDatatype="130" unbalanced="0"/>
    <cacheHierarchy uniqueName="[Dim_Player].[Born]" caption="Born" attribute="1" defaultMemberUniqueName="[Dim_Player].[Born].[All]" allUniqueName="[Dim_Player].[Born].[All]" dimensionUniqueName="[Dim_Player]" displayFolder="" count="0" memberValueDatatype="20" unbalanced="0"/>
    <cacheHierarchy uniqueName="[Dim_Player].[Nation]" caption="Nation" attribute="1" defaultMemberUniqueName="[Dim_Player].[Nation].[All]" allUniqueName="[Dim_Player].[Nation].[All]" dimensionUniqueName="[Dim_Player]" displayFolder="" count="0" memberValueDatatype="130" unbalanced="0"/>
    <cacheHierarchy uniqueName="[Dim_Player].[Player]" caption="Player" attribute="1" defaultMemberUniqueName="[Dim_Player].[Player].[All]" allUniqueName="[Dim_Player].[Player].[All]" dimensionUniqueName="[Dim_Player]" displayFolder="" count="2" memberValueDatatype="130" unbalanced="0">
      <fieldsUsage count="2">
        <fieldUsage x="-1"/>
        <fieldUsage x="1"/>
      </fieldsUsage>
    </cacheHierarchy>
    <cacheHierarchy uniqueName="[Dim_Player].[Player_ID]" caption="Player_ID" attribute="1" defaultMemberUniqueName="[Dim_Player].[Player_ID].[All]" allUniqueName="[Dim_Player].[Player_ID].[All]" dimensionUniqueName="[Dim_Player]" displayFolder="" count="0" memberValueDatatype="130" unbalanced="0"/>
    <cacheHierarchy uniqueName="[Dim_Position].[Pos]" caption="Pos" attribute="1" defaultMemberUniqueName="[Dim_Position].[Pos].[All]" allUniqueName="[Dim_Position].[Pos].[All]" dimensionUniqueName="[Dim_Position]" displayFolder="" count="2" memberValueDatatype="130" unbalanced="0"/>
    <cacheHierarchy uniqueName="[Dim_Position].[Pos_ID]" caption="Pos_ID" attribute="1" defaultMemberUniqueName="[Dim_Position].[Pos_ID].[All]" allUniqueName="[Dim_Position].[Pos_ID].[All]" dimensionUniqueName="[Dim_Position]" displayFolder="" count="0" memberValueDatatype="20" unbalanced="0"/>
    <cacheHierarchy uniqueName="[Dim_Squad].[Squad]" caption="Squad" attribute="1" defaultMemberUniqueName="[Dim_Squad].[Squad].[All]" allUniqueName="[Dim_Squad].[Squad].[All]" dimensionUniqueName="[Dim_Squad]" displayFolder="" count="0" memberValueDatatype="130" unbalanced="0"/>
    <cacheHierarchy uniqueName="[Dim_Squad].[Squad_ID]" caption="Squad_ID" attribute="1" defaultMemberUniqueName="[Dim_Squad].[Squad_ID].[All]" allUniqueName="[Dim_Squad].[Squad_ID].[All]" dimensionUniqueName="[Dim_Squad]" displayFolder="" count="0" memberValueDatatype="20" unbalanced="0"/>
    <cacheHierarchy uniqueName="[Fact_PlayerStats].[Per 90 Minutes_Ast]" caption="Per 90 Minutes_Ast" attribute="1" defaultMemberUniqueName="[Fact_PlayerStats].[Per 90 Minutes_Ast].[All]" allUniqueName="[Fact_PlayerStats].[Per 90 Minutes_Ast].[All]" dimensionUniqueName="[Fact_PlayerStats]" displayFolder="" count="0" memberValueDatatype="20" unbalanced="0"/>
    <cacheHierarchy uniqueName="[Fact_PlayerStats].[Per 90 Minutes_G+A]" caption="Per 90 Minutes_G+A" attribute="1" defaultMemberUniqueName="[Fact_PlayerStats].[Per 90 Minutes_G+A].[All]" allUniqueName="[Fact_PlayerStats].[Per 90 Minutes_G+A].[All]" dimensionUniqueName="[Fact_PlayerStats]" displayFolder="" count="0" memberValueDatatype="20" unbalanced="0"/>
    <cacheHierarchy uniqueName="[Fact_PlayerStats].[Per 90 Minutes_G+A-PK]" caption="Per 90 Minutes_G+A-PK" attribute="1" defaultMemberUniqueName="[Fact_PlayerStats].[Per 90 Minutes_G+A-PK].[All]" allUniqueName="[Fact_PlayerStats].[Per 90 Minutes_G+A-PK].[All]" dimensionUniqueName="[Fact_PlayerStats]" displayFolder="" count="0" memberValueDatatype="20" unbalanced="0"/>
    <cacheHierarchy uniqueName="[Fact_PlayerStats].[Per 90 Minutes_Gls]" caption="Per 90 Minutes_Gls" attribute="1" defaultMemberUniqueName="[Fact_PlayerStats].[Per 90 Minutes_Gls].[All]" allUniqueName="[Fact_PlayerStats].[Per 90 Minutes_Gls].[All]" dimensionUniqueName="[Fact_PlayerStats]" displayFolder="" count="0" memberValueDatatype="20" unbalanced="0"/>
    <cacheHierarchy uniqueName="[Fact_PlayerStats].[Per 90 Minutes_G-PK]" caption="Per 90 Minutes_G-PK" attribute="1" defaultMemberUniqueName="[Fact_PlayerStats].[Per 90 Minutes_G-PK].[All]" allUniqueName="[Fact_PlayerStats].[Per 90 Minutes_G-PK].[All]" dimensionUniqueName="[Fact_PlayerStats]" displayFolder="" count="0" memberValueDatatype="20" unbalanced="0"/>
    <cacheHierarchy uniqueName="[Fact_PlayerStats].[Performance_Ast]" caption="Performance_Ast" attribute="1" defaultMemberUniqueName="[Fact_PlayerStats].[Performance_Ast].[All]" allUniqueName="[Fact_PlayerStats].[Performance_Ast].[All]" dimensionUniqueName="[Fact_PlayerStats]" displayFolder="" count="0" memberValueDatatype="20" unbalanced="0"/>
    <cacheHierarchy uniqueName="[Fact_PlayerStats].[Performance_CrdR]" caption="Performance_CrdR" attribute="1" defaultMemberUniqueName="[Fact_PlayerStats].[Performance_CrdR].[All]" allUniqueName="[Fact_PlayerStats].[Performance_CrdR].[All]" dimensionUniqueName="[Fact_PlayerStats]" displayFolder="" count="0" memberValueDatatype="20" unbalanced="0"/>
    <cacheHierarchy uniqueName="[Fact_PlayerStats].[Performance_CrdY]" caption="Performance_CrdY" attribute="1" defaultMemberUniqueName="[Fact_PlayerStats].[Performance_CrdY].[All]" allUniqueName="[Fact_PlayerStats].[Performance_CrdY].[All]" dimensionUniqueName="[Fact_PlayerStats]" displayFolder="" count="0" memberValueDatatype="20" unbalanced="0"/>
    <cacheHierarchy uniqueName="[Fact_PlayerStats].[Performance_G+A]" caption="Performance_G+A" attribute="1" defaultMemberUniqueName="[Fact_PlayerStats].[Performance_G+A].[All]" allUniqueName="[Fact_PlayerStats].[Performance_G+A].[All]" dimensionUniqueName="[Fact_PlayerStats]" displayFolder="" count="0" memberValueDatatype="20" unbalanced="0"/>
    <cacheHierarchy uniqueName="[Fact_PlayerStats].[Performance_Gls]" caption="Performance_Gls" attribute="1" defaultMemberUniqueName="[Fact_PlayerStats].[Performance_Gls].[All]" allUniqueName="[Fact_PlayerStats].[Performance_Gls].[All]" dimensionUniqueName="[Fact_PlayerStats]" displayFolder="" count="0" memberValueDatatype="20" unbalanced="0"/>
    <cacheHierarchy uniqueName="[Fact_PlayerStats].[Performance_G-PK]" caption="Performance_G-PK" attribute="1" defaultMemberUniqueName="[Fact_PlayerStats].[Performance_G-PK].[All]" allUniqueName="[Fact_PlayerStats].[Performance_G-PK].[All]" dimensionUniqueName="[Fact_PlayerStats]" displayFolder="" count="0" memberValueDatatype="20" unbalanced="0"/>
    <cacheHierarchy uniqueName="[Fact_PlayerStats].[Performance_PK]" caption="Performance_PK" attribute="1" defaultMemberUniqueName="[Fact_PlayerStats].[Performance_PK].[All]" allUniqueName="[Fact_PlayerStats].[Performance_PK].[All]" dimensionUniqueName="[Fact_PlayerStats]" displayFolder="" count="0" memberValueDatatype="20" unbalanced="0"/>
    <cacheHierarchy uniqueName="[Fact_PlayerStats].[Performance_PKatt]" caption="Performance_PKatt" attribute="1" defaultMemberUniqueName="[Fact_PlayerStats].[Performance_PKatt].[All]" allUniqueName="[Fact_PlayerStats].[Performance_PKatt].[All]" dimensionUniqueName="[Fact_PlayerStats]" displayFolder="" count="0" memberValueDatatype="20" unbalanced="0"/>
    <cacheHierarchy uniqueName="[Fact_PlayerStats].[Player_ID]" caption="Player_ID" attribute="1" defaultMemberUniqueName="[Fact_PlayerStats].[Player_ID].[All]" allUniqueName="[Fact_PlayerStats].[Player_ID].[All]" dimensionUniqueName="[Fact_PlayerStats]" displayFolder="" count="0" memberValueDatatype="130" unbalanced="0"/>
    <cacheHierarchy uniqueName="[Fact_PlayerStats].[Playing Time_90s]" caption="Playing Time_90s" attribute="1" defaultMemberUniqueName="[Fact_PlayerStats].[Playing Time_90s].[All]" allUniqueName="[Fact_PlayerStats].[Playing Time_90s].[All]" dimensionUniqueName="[Fact_PlayerStats]" displayFolder="" count="0" memberValueDatatype="20" unbalanced="0"/>
    <cacheHierarchy uniqueName="[Fact_PlayerStats].[Playing Time_Min]" caption="Playing Time_Min" attribute="1" defaultMemberUniqueName="[Fact_PlayerStats].[Playing Time_Min].[All]" allUniqueName="[Fact_PlayerStats].[Playing Time_Min].[All]" dimensionUniqueName="[Fact_PlayerStats]" displayFolder="" count="0" memberValueDatatype="20" unbalanced="0"/>
    <cacheHierarchy uniqueName="[Fact_PlayerStats].[Playing Time_MP]" caption="Playing Time_MP" attribute="1" defaultMemberUniqueName="[Fact_PlayerStats].[Playing Time_MP].[All]" allUniqueName="[Fact_PlayerStats].[Playing Time_MP].[All]" dimensionUniqueName="[Fact_PlayerStats]" displayFolder="" count="0" memberValueDatatype="20" unbalanced="0"/>
    <cacheHierarchy uniqueName="[Fact_PlayerStats].[Playing Time_Starts]" caption="Playing Time_Starts" attribute="1" defaultMemberUniqueName="[Fact_PlayerStats].[Playing Time_Starts].[All]" allUniqueName="[Fact_PlayerStats].[Playing Time_Starts].[All]" dimensionUniqueName="[Fact_PlayerStats]" displayFolder="" count="0" memberValueDatatype="20" unbalanced="0"/>
    <cacheHierarchy uniqueName="[Fact_PlayerStats].[Pos_ID]" caption="Pos_ID" attribute="1" defaultMemberUniqueName="[Fact_PlayerStats].[Pos_ID].[All]" allUniqueName="[Fact_PlayerStats].[Pos_ID].[All]" dimensionUniqueName="[Fact_PlayerStats]" displayFolder="" count="0" memberValueDatatype="20" unbalanced="0"/>
    <cacheHierarchy uniqueName="[Fact_PlayerStats].[Squad_ID]" caption="Squad_ID" attribute="1" defaultMemberUniqueName="[Fact_PlayerStats].[Squad_ID].[All]" allUniqueName="[Fact_PlayerStats].[Squad_ID].[All]" dimensionUniqueName="[Fact_PlayerStats]" displayFolder="" count="0" memberValueDatatype="20" unbalanced="0"/>
    <cacheHierarchy uniqueName="[Measure].[Column]" caption="Column" attribute="1" defaultMemberUniqueName="[Measure].[Column].[All]" allUniqueName="[Measure].[Column].[All]" dimensionUniqueName="[Measure]" displayFolder="" count="0" memberValueDatatype="130" unbalanced="0"/>
    <cacheHierarchy uniqueName="[Data Mentah].[Age]" caption="Age" attribute="1" defaultMemberUniqueName="[Data Mentah].[Age].[All]" allUniqueName="[Data Mentah].[Age].[All]" dimensionUniqueName="[Data Mentah]" displayFolder="" count="0" memberValueDatatype="20" unbalanced="0" hidden="1"/>
    <cacheHierarchy uniqueName="[Data Mentah].[Born]" caption="Born" attribute="1" defaultMemberUniqueName="[Data Mentah].[Born].[All]" allUniqueName="[Data Mentah].[Born].[All]" dimensionUniqueName="[Data Mentah]" displayFolder="" count="0" memberValueDatatype="20" unbalanced="0" hidden="1"/>
    <cacheHierarchy uniqueName="[Data Mentah].[Matches]" caption="Matches" attribute="1" defaultMemberUniqueName="[Data Mentah].[Matches].[All]" allUniqueName="[Data Mentah].[Matches].[All]" dimensionUniqueName="[Data Mentah]" displayFolder="" count="0" memberValueDatatype="130" unbalanced="0" hidden="1"/>
    <cacheHierarchy uniqueName="[Data Mentah].[Nation]" caption="Nation" attribute="1" defaultMemberUniqueName="[Data Mentah].[Nation].[All]" allUniqueName="[Data Mentah].[Nation].[All]" dimensionUniqueName="[Data Mentah]" displayFolder="" count="0" memberValueDatatype="130" unbalanced="0" hidden="1"/>
    <cacheHierarchy uniqueName="[Data Mentah].[Per 90 Minutes_Ast]" caption="Per 90 Minutes_Ast" attribute="1" defaultMemberUniqueName="[Data Mentah].[Per 90 Minutes_Ast].[All]" allUniqueName="[Data Mentah].[Per 90 Minutes_Ast].[All]" dimensionUniqueName="[Data Mentah]" displayFolder="" count="0" memberValueDatatype="20" unbalanced="0" hidden="1"/>
    <cacheHierarchy uniqueName="[Data Mentah].[Per 90 Minutes_G+A]" caption="Per 90 Minutes_G+A" attribute="1" defaultMemberUniqueName="[Data Mentah].[Per 90 Minutes_G+A].[All]" allUniqueName="[Data Mentah].[Per 90 Minutes_G+A].[All]" dimensionUniqueName="[Data Mentah]" displayFolder="" count="0" memberValueDatatype="20" unbalanced="0" hidden="1"/>
    <cacheHierarchy uniqueName="[Data Mentah].[Per 90 Minutes_G+A-PK]" caption="Per 90 Minutes_G+A-PK" attribute="1" defaultMemberUniqueName="[Data Mentah].[Per 90 Minutes_G+A-PK].[All]" allUniqueName="[Data Mentah].[Per 90 Minutes_G+A-PK].[All]" dimensionUniqueName="[Data Mentah]" displayFolder="" count="0" memberValueDatatype="20" unbalanced="0" hidden="1"/>
    <cacheHierarchy uniqueName="[Data Mentah].[Per 90 Minutes_Gls]" caption="Per 90 Minutes_Gls" attribute="1" defaultMemberUniqueName="[Data Mentah].[Per 90 Minutes_Gls].[All]" allUniqueName="[Data Mentah].[Per 90 Minutes_Gls].[All]" dimensionUniqueName="[Data Mentah]" displayFolder="" count="0" memberValueDatatype="20" unbalanced="0" hidden="1"/>
    <cacheHierarchy uniqueName="[Data Mentah].[Per 90 Minutes_G-PK]" caption="Per 90 Minutes_G-PK" attribute="1" defaultMemberUniqueName="[Data Mentah].[Per 90 Minutes_G-PK].[All]" allUniqueName="[Data Mentah].[Per 90 Minutes_G-PK].[All]" dimensionUniqueName="[Data Mentah]" displayFolder="" count="0" memberValueDatatype="20" unbalanced="0" hidden="1"/>
    <cacheHierarchy uniqueName="[Data Mentah].[Performance_Ast]" caption="Performance_Ast" attribute="1" defaultMemberUniqueName="[Data Mentah].[Performance_Ast].[All]" allUniqueName="[Data Mentah].[Performance_Ast].[All]" dimensionUniqueName="[Data Mentah]" displayFolder="" count="0" memberValueDatatype="20" unbalanced="0" hidden="1"/>
    <cacheHierarchy uniqueName="[Data Mentah].[Performance_CrdR]" caption="Performance_CrdR" attribute="1" defaultMemberUniqueName="[Data Mentah].[Performance_CrdR].[All]" allUniqueName="[Data Mentah].[Performance_CrdR].[All]" dimensionUniqueName="[Data Mentah]" displayFolder="" count="0" memberValueDatatype="20" unbalanced="0" hidden="1"/>
    <cacheHierarchy uniqueName="[Data Mentah].[Performance_CrdY]" caption="Performance_CrdY" attribute="1" defaultMemberUniqueName="[Data Mentah].[Performance_CrdY].[All]" allUniqueName="[Data Mentah].[Performance_CrdY].[All]" dimensionUniqueName="[Data Mentah]" displayFolder="" count="0" memberValueDatatype="20" unbalanced="0" hidden="1"/>
    <cacheHierarchy uniqueName="[Data Mentah].[Performance_G+A]" caption="Performance_G+A" attribute="1" defaultMemberUniqueName="[Data Mentah].[Performance_G+A].[All]" allUniqueName="[Data Mentah].[Performance_G+A].[All]" dimensionUniqueName="[Data Mentah]" displayFolder="" count="0" memberValueDatatype="20" unbalanced="0" hidden="1"/>
    <cacheHierarchy uniqueName="[Data Mentah].[Performance_Gls]" caption="Performance_Gls" attribute="1" defaultMemberUniqueName="[Data Mentah].[Performance_Gls].[All]" allUniqueName="[Data Mentah].[Performance_Gls].[All]" dimensionUniqueName="[Data Mentah]" displayFolder="" count="0" memberValueDatatype="20" unbalanced="0" hidden="1"/>
    <cacheHierarchy uniqueName="[Data Mentah].[Performance_G-PK]" caption="Performance_G-PK" attribute="1" defaultMemberUniqueName="[Data Mentah].[Performance_G-PK].[All]" allUniqueName="[Data Mentah].[Performance_G-PK].[All]" dimensionUniqueName="[Data Mentah]" displayFolder="" count="0" memberValueDatatype="20" unbalanced="0" hidden="1"/>
    <cacheHierarchy uniqueName="[Data Mentah].[Performance_PK]" caption="Performance_PK" attribute="1" defaultMemberUniqueName="[Data Mentah].[Performance_PK].[All]" allUniqueName="[Data Mentah].[Performance_PK].[All]" dimensionUniqueName="[Data Mentah]" displayFolder="" count="0" memberValueDatatype="20" unbalanced="0" hidden="1"/>
    <cacheHierarchy uniqueName="[Data Mentah].[Performance_PKatt]" caption="Performance_PKatt" attribute="1" defaultMemberUniqueName="[Data Mentah].[Performance_PKatt].[All]" allUniqueName="[Data Mentah].[Performance_PKatt].[All]" dimensionUniqueName="[Data Mentah]" displayFolder="" count="0" memberValueDatatype="20" unbalanced="0" hidden="1"/>
    <cacheHierarchy uniqueName="[Data Mentah].[Player]" caption="Player" attribute="1" defaultMemberUniqueName="[Data Mentah].[Player].[All]" allUniqueName="[Data Mentah].[Player].[All]" dimensionUniqueName="[Data Mentah]" displayFolder="" count="0" memberValueDatatype="130" unbalanced="0" hidden="1"/>
    <cacheHierarchy uniqueName="[Data Mentah].[Player_ID]" caption="Player_ID" attribute="1" defaultMemberUniqueName="[Data Mentah].[Player_ID].[All]" allUniqueName="[Data Mentah].[Player_ID].[All]" dimensionUniqueName="[Data Mentah]" displayFolder="" count="0" memberValueDatatype="130" unbalanced="0" hidden="1"/>
    <cacheHierarchy uniqueName="[Data Mentah].[Playing Time_90s]" caption="Playing Time_90s" attribute="1" defaultMemberUniqueName="[Data Mentah].[Playing Time_90s].[All]" allUniqueName="[Data Mentah].[Playing Time_90s].[All]" dimensionUniqueName="[Data Mentah]" displayFolder="" count="0" memberValueDatatype="20" unbalanced="0" hidden="1"/>
    <cacheHierarchy uniqueName="[Data Mentah].[Playing Time_Min]" caption="Playing Time_Min" attribute="1" defaultMemberUniqueName="[Data Mentah].[Playing Time_Min].[All]" allUniqueName="[Data Mentah].[Playing Time_Min].[All]" dimensionUniqueName="[Data Mentah]" displayFolder="" count="0" memberValueDatatype="20" unbalanced="0" hidden="1"/>
    <cacheHierarchy uniqueName="[Data Mentah].[Playing Time_MP]" caption="Playing Time_MP" attribute="1" defaultMemberUniqueName="[Data Mentah].[Playing Time_MP].[All]" allUniqueName="[Data Mentah].[Playing Time_MP].[All]" dimensionUniqueName="[Data Mentah]" displayFolder="" count="0" memberValueDatatype="20" unbalanced="0" hidden="1"/>
    <cacheHierarchy uniqueName="[Data Mentah].[Playing Time_Starts]" caption="Playing Time_Starts" attribute="1" defaultMemberUniqueName="[Data Mentah].[Playing Time_Starts].[All]" allUniqueName="[Data Mentah].[Playing Time_Starts].[All]" dimensionUniqueName="[Data Mentah]" displayFolder="" count="0" memberValueDatatype="20" unbalanced="0" hidden="1"/>
    <cacheHierarchy uniqueName="[Data Mentah].[Pos]" caption="Pos" attribute="1" defaultMemberUniqueName="[Data Mentah].[Pos].[All]" allUniqueName="[Data Mentah].[Pos].[All]" dimensionUniqueName="[Data Mentah]" displayFolder="" count="0" memberValueDatatype="130" unbalanced="0" hidden="1"/>
    <cacheHierarchy uniqueName="[Data Mentah].[Rk]" caption="Rk" attribute="1" defaultMemberUniqueName="[Data Mentah].[Rk].[All]" allUniqueName="[Data Mentah].[Rk].[All]" dimensionUniqueName="[Data Mentah]" displayFolder="" count="0" memberValueDatatype="20" unbalanced="0" hidden="1"/>
    <cacheHierarchy uniqueName="[Data Mentah].[Squad]" caption="Squad" attribute="1" defaultMemberUniqueName="[Data Mentah].[Squad].[All]" allUniqueName="[Data Mentah].[Squad].[All]" dimensionUniqueName="[Data Mentah]" displayFolder="" count="0" memberValueDatatype="130" unbalanced="0" hidden="1"/>
    <cacheHierarchy uniqueName="[Measures].[Sum of Performance_Gls]" caption="Sum of Performance_Gls" measure="1" displayFolder="" measureGroup="Fact_PlayerStats" count="0">
      <extLst>
        <ext xmlns:x15="http://schemas.microsoft.com/office/spreadsheetml/2010/11/main" uri="{B97F6D7D-B522-45F9-BDA1-12C45D357490}">
          <x15:cacheHierarchy aggregatedColumn="19"/>
        </ext>
      </extLst>
    </cacheHierarchy>
    <cacheHierarchy uniqueName="[Measures].[Sum of Age]" caption="Sum of Age" measure="1" displayFolder="" measureGroup="Dim_Player" count="0">
      <extLst>
        <ext xmlns:x15="http://schemas.microsoft.com/office/spreadsheetml/2010/11/main" uri="{B97F6D7D-B522-45F9-BDA1-12C45D357490}">
          <x15:cacheHierarchy aggregatedColumn="0"/>
        </ext>
      </extLst>
    </cacheHierarchy>
    <cacheHierarchy uniqueName="[Measures].[Sum of Playing Time_Min]" caption="Sum of Playing Time_Min" measure="1" displayFolder="" measureGroup="Fact_PlayerStats" count="0">
      <extLst>
        <ext xmlns:x15="http://schemas.microsoft.com/office/spreadsheetml/2010/11/main" uri="{B97F6D7D-B522-45F9-BDA1-12C45D357490}">
          <x15:cacheHierarchy aggregatedColumn="25"/>
        </ext>
      </extLst>
    </cacheHierarchy>
    <cacheHierarchy uniqueName="[Measures].[Sum of Performance_G-PK]" caption="Sum of Performance_G-PK" measure="1" displayFolder="" measureGroup="Fact_PlayerStats" count="0">
      <extLst>
        <ext xmlns:x15="http://schemas.microsoft.com/office/spreadsheetml/2010/11/main" uri="{B97F6D7D-B522-45F9-BDA1-12C45D357490}">
          <x15:cacheHierarchy aggregatedColumn="20"/>
        </ext>
      </extLst>
    </cacheHierarchy>
    <cacheHierarchy uniqueName="[Measures].[Sum of Performance_PK]" caption="Sum of Performance_PK" measure="1" displayFolder="" measureGroup="Fact_PlayerStats" count="0">
      <extLst>
        <ext xmlns:x15="http://schemas.microsoft.com/office/spreadsheetml/2010/11/main" uri="{B97F6D7D-B522-45F9-BDA1-12C45D357490}">
          <x15:cacheHierarchy aggregatedColumn="21"/>
        </ext>
      </extLst>
    </cacheHierarchy>
    <cacheHierarchy uniqueName="[Measures].[Count of Player_ID]" caption="Count of Player_ID" measure="1" displayFolder="" measureGroup="Dim_Player" count="0">
      <extLst>
        <ext xmlns:x15="http://schemas.microsoft.com/office/spreadsheetml/2010/11/main" uri="{B97F6D7D-B522-45F9-BDA1-12C45D357490}">
          <x15:cacheHierarchy aggregatedColumn="5"/>
        </ext>
      </extLst>
    </cacheHierarchy>
    <cacheHierarchy uniqueName="[Measures].[Total_Goals]" caption="Total_Goals" measure="1" displayFolder="" measureGroup="Measure" count="0"/>
    <cacheHierarchy uniqueName="[Measures].[Total_Assists]" caption="Total_Assists" measure="1" displayFolder="" measureGroup="Measure" count="0"/>
    <cacheHierarchy uniqueName="[Measures].[Total_G_A]" caption="Total_G_A" measure="1" displayFolder="" measureGroup="Measure" count="0" oneField="1">
      <fieldsUsage count="1">
        <fieldUsage x="0"/>
      </fieldsUsage>
    </cacheHierarchy>
    <cacheHierarchy uniqueName="[Measures].[Total_Minutes]" caption="Total_Minutes" measure="1" displayFolder="" measureGroup="Measure" count="0"/>
    <cacheHierarchy uniqueName="[Measures].[Card_Ratio_Per90]" caption="Card_Ratio_Per90" measure="1" displayFolder="" measureGroup="Measure" count="0"/>
    <cacheHierarchy uniqueName="[Measures].[Avg_Age]" caption="Avg_Age" measure="1" displayFolder="" measureGroup="Measure" count="0"/>
    <cacheHierarchy uniqueName="[Measures].[Top_Minutes_Player]" caption="Top_Minutes_Player" measure="1" displayFolder="" measureGroup="Dim_Player" count="0"/>
    <cacheHierarchy uniqueName="[Measures].[Top_Attacker_Player]" caption="Top_Attacker_Player" measure="1" displayFolder="" measureGroup="Dim_Player" count="0"/>
    <cacheHierarchy uniqueName="[Measures].[Jumlah_Pemain]" caption="Jumlah_Pemain" measure="1" displayFolder="" measureGroup="Measure" count="0"/>
    <cacheHierarchy uniqueName="[Measures].[__XL_Count Data Mentah]" caption="__XL_Count Data Mentah" measure="1" displayFolder="" measureGroup="Data Mentah" count="0" hidden="1"/>
    <cacheHierarchy uniqueName="[Measures].[__XL_Count Dim_Squad]" caption="__XL_Count Dim_Squad" measure="1" displayFolder="" measureGroup="Dim_Squad" count="0" hidden="1"/>
    <cacheHierarchy uniqueName="[Measures].[__XL_Count Dim_Position]" caption="__XL_Count Dim_Position" measure="1" displayFolder="" measureGroup="Dim_Position" count="0" hidden="1"/>
    <cacheHierarchy uniqueName="[Measures].[__XL_Count Dim_Player]" caption="__XL_Count Dim_Player" measure="1" displayFolder="" measureGroup="Dim_Player" count="0" hidden="1"/>
    <cacheHierarchy uniqueName="[Measures].[__XL_Count Fact_PlayerStats]" caption="__XL_Count Fact_PlayerStats" measure="1" displayFolder="" measureGroup="Fact_PlayerStats"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ies>
  <kpis count="0"/>
  <dimensions count="6">
    <dimension name="Dim_Player" uniqueName="[Dim_Player]" caption="Dim_Player"/>
    <dimension name="Dim_Position" uniqueName="[Dim_Position]" caption="Dim_Position"/>
    <dimension name="Dim_Squad" uniqueName="[Dim_Squad]" caption="Dim_Squad"/>
    <dimension name="Fact_PlayerStats" uniqueName="[Fact_PlayerStats]" caption="Fact_PlayerStats"/>
    <dimension name="Measure" uniqueName="[Measure]" caption="Measure"/>
    <dimension measure="1" name="Measures" uniqueName="[Measures]" caption="Measures"/>
  </dimensions>
  <measureGroups count="6">
    <measureGroup name="Data Mentah" caption="Data Mentah"/>
    <measureGroup name="Dim_Player" caption="Dim_Player"/>
    <measureGroup name="Dim_Position" caption="Dim_Position"/>
    <measureGroup name="Dim_Squad" caption="Dim_Squad"/>
    <measureGroup name="Fact_PlayerStats" caption="Fact_PlayerStats"/>
    <measureGroup name="Measure" caption="Measure"/>
  </measureGroups>
  <maps count="8">
    <map measureGroup="1" dimension="0"/>
    <map measureGroup="2" dimension="1"/>
    <map measureGroup="3" dimension="2"/>
    <map measureGroup="4" dimension="0"/>
    <map measureGroup="4" dimension="1"/>
    <map measureGroup="4" dimension="2"/>
    <map measureGroup="4" dimension="3"/>
    <map measureGroup="5"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CHAEL" refreshedDate="46170.437360416669" createdVersion="8" refreshedVersion="8" minRefreshableVersion="3" recordCount="0" supportSubquery="1" supportAdvancedDrill="1" xr:uid="{DA697FD2-4BBD-42E4-B6CA-7B0400530FF2}">
  <cacheSource type="external" connectionId="11"/>
  <cacheFields count="2">
    <cacheField name="[Dim_Player].[Player].[Player]" caption="Player" numFmtId="0" hierarchy="4" level="1">
      <sharedItems count="10">
        <s v="Bernd Leno"/>
        <s v="Bryan Mbeumo"/>
        <s v="David Raya"/>
        <s v="Dean Henderson"/>
        <s v="Jordan Pickford"/>
        <s v="Matz Sels"/>
        <s v="Max Kilman"/>
        <s v="Mohamed Salah"/>
        <s v="Moisés Caicedo"/>
        <s v="Nathan Collins"/>
      </sharedItems>
      <extLst>
        <ext xmlns:x15="http://schemas.microsoft.com/office/spreadsheetml/2010/11/main" uri="{4F2E5C28-24EA-4eb8-9CBF-B6C8F9C3D259}">
          <x15:cachedUniqueNames>
            <x15:cachedUniqueName index="0" name="[Dim_Player].[Player].&amp;[Bernd Leno]"/>
            <x15:cachedUniqueName index="1" name="[Dim_Player].[Player].&amp;[Bryan Mbeumo]"/>
            <x15:cachedUniqueName index="2" name="[Dim_Player].[Player].&amp;[David Raya]"/>
            <x15:cachedUniqueName index="3" name="[Dim_Player].[Player].&amp;[Dean Henderson]"/>
            <x15:cachedUniqueName index="4" name="[Dim_Player].[Player].&amp;[Jordan Pickford]"/>
            <x15:cachedUniqueName index="5" name="[Dim_Player].[Player].&amp;[Matz Sels]"/>
            <x15:cachedUniqueName index="6" name="[Dim_Player].[Player].&amp;[Max Kilman]"/>
            <x15:cachedUniqueName index="7" name="[Dim_Player].[Player].&amp;[Mohamed Salah]"/>
            <x15:cachedUniqueName index="8" name="[Dim_Player].[Player].&amp;[Moisés Caicedo]"/>
            <x15:cachedUniqueName index="9" name="[Dim_Player].[Player].&amp;[Nathan Collins]"/>
          </x15:cachedUniqueNames>
        </ext>
      </extLst>
    </cacheField>
    <cacheField name="[Measures].[Total_Minutes]" caption="Total_Minutes" numFmtId="0" hierarchy="66" level="32767"/>
  </cacheFields>
  <cacheHierarchies count="79">
    <cacheHierarchy uniqueName="[Dim_Player].[Age]" caption="Age" attribute="1" defaultMemberUniqueName="[Dim_Player].[Age].[All]" allUniqueName="[Dim_Player].[Age].[All]" dimensionUniqueName="[Dim_Player]" displayFolder="" count="0" memberValueDatatype="20" unbalanced="0"/>
    <cacheHierarchy uniqueName="[Dim_Player].[Age_Group]" caption="Age_Group" attribute="1" defaultMemberUniqueName="[Dim_Player].[Age_Group].[All]" allUniqueName="[Dim_Player].[Age_Group].[All]" dimensionUniqueName="[Dim_Player]" displayFolder="" count="2" memberValueDatatype="130" unbalanced="0"/>
    <cacheHierarchy uniqueName="[Dim_Player].[Born]" caption="Born" attribute="1" defaultMemberUniqueName="[Dim_Player].[Born].[All]" allUniqueName="[Dim_Player].[Born].[All]" dimensionUniqueName="[Dim_Player]" displayFolder="" count="0" memberValueDatatype="20" unbalanced="0"/>
    <cacheHierarchy uniqueName="[Dim_Player].[Nation]" caption="Nation" attribute="1" defaultMemberUniqueName="[Dim_Player].[Nation].[All]" allUniqueName="[Dim_Player].[Nation].[All]" dimensionUniqueName="[Dim_Player]" displayFolder="" count="0" memberValueDatatype="130" unbalanced="0"/>
    <cacheHierarchy uniqueName="[Dim_Player].[Player]" caption="Player" attribute="1" defaultMemberUniqueName="[Dim_Player].[Player].[All]" allUniqueName="[Dim_Player].[Player].[All]" dimensionUniqueName="[Dim_Player]" displayFolder="" count="2" memberValueDatatype="130" unbalanced="0">
      <fieldsUsage count="2">
        <fieldUsage x="-1"/>
        <fieldUsage x="0"/>
      </fieldsUsage>
    </cacheHierarchy>
    <cacheHierarchy uniqueName="[Dim_Player].[Player_ID]" caption="Player_ID" attribute="1" defaultMemberUniqueName="[Dim_Player].[Player_ID].[All]" allUniqueName="[Dim_Player].[Player_ID].[All]" dimensionUniqueName="[Dim_Player]" displayFolder="" count="0" memberValueDatatype="130" unbalanced="0"/>
    <cacheHierarchy uniqueName="[Dim_Position].[Pos]" caption="Pos" attribute="1" defaultMemberUniqueName="[Dim_Position].[Pos].[All]" allUniqueName="[Dim_Position].[Pos].[All]" dimensionUniqueName="[Dim_Position]" displayFolder="" count="2" memberValueDatatype="130" unbalanced="0"/>
    <cacheHierarchy uniqueName="[Dim_Position].[Pos_ID]" caption="Pos_ID" attribute="1" defaultMemberUniqueName="[Dim_Position].[Pos_ID].[All]" allUniqueName="[Dim_Position].[Pos_ID].[All]" dimensionUniqueName="[Dim_Position]" displayFolder="" count="0" memberValueDatatype="20" unbalanced="0"/>
    <cacheHierarchy uniqueName="[Dim_Squad].[Squad]" caption="Squad" attribute="1" defaultMemberUniqueName="[Dim_Squad].[Squad].[All]" allUniqueName="[Dim_Squad].[Squad].[All]" dimensionUniqueName="[Dim_Squad]" displayFolder="" count="0" memberValueDatatype="130" unbalanced="0"/>
    <cacheHierarchy uniqueName="[Dim_Squad].[Squad_ID]" caption="Squad_ID" attribute="1" defaultMemberUniqueName="[Dim_Squad].[Squad_ID].[All]" allUniqueName="[Dim_Squad].[Squad_ID].[All]" dimensionUniqueName="[Dim_Squad]" displayFolder="" count="0" memberValueDatatype="20" unbalanced="0"/>
    <cacheHierarchy uniqueName="[Fact_PlayerStats].[Per 90 Minutes_Ast]" caption="Per 90 Minutes_Ast" attribute="1" defaultMemberUniqueName="[Fact_PlayerStats].[Per 90 Minutes_Ast].[All]" allUniqueName="[Fact_PlayerStats].[Per 90 Minutes_Ast].[All]" dimensionUniqueName="[Fact_PlayerStats]" displayFolder="" count="0" memberValueDatatype="20" unbalanced="0"/>
    <cacheHierarchy uniqueName="[Fact_PlayerStats].[Per 90 Minutes_G+A]" caption="Per 90 Minutes_G+A" attribute="1" defaultMemberUniqueName="[Fact_PlayerStats].[Per 90 Minutes_G+A].[All]" allUniqueName="[Fact_PlayerStats].[Per 90 Minutes_G+A].[All]" dimensionUniqueName="[Fact_PlayerStats]" displayFolder="" count="0" memberValueDatatype="20" unbalanced="0"/>
    <cacheHierarchy uniqueName="[Fact_PlayerStats].[Per 90 Minutes_G+A-PK]" caption="Per 90 Minutes_G+A-PK" attribute="1" defaultMemberUniqueName="[Fact_PlayerStats].[Per 90 Minutes_G+A-PK].[All]" allUniqueName="[Fact_PlayerStats].[Per 90 Minutes_G+A-PK].[All]" dimensionUniqueName="[Fact_PlayerStats]" displayFolder="" count="0" memberValueDatatype="20" unbalanced="0"/>
    <cacheHierarchy uniqueName="[Fact_PlayerStats].[Per 90 Minutes_Gls]" caption="Per 90 Minutes_Gls" attribute="1" defaultMemberUniqueName="[Fact_PlayerStats].[Per 90 Minutes_Gls].[All]" allUniqueName="[Fact_PlayerStats].[Per 90 Minutes_Gls].[All]" dimensionUniqueName="[Fact_PlayerStats]" displayFolder="" count="0" memberValueDatatype="20" unbalanced="0"/>
    <cacheHierarchy uniqueName="[Fact_PlayerStats].[Per 90 Minutes_G-PK]" caption="Per 90 Minutes_G-PK" attribute="1" defaultMemberUniqueName="[Fact_PlayerStats].[Per 90 Minutes_G-PK].[All]" allUniqueName="[Fact_PlayerStats].[Per 90 Minutes_G-PK].[All]" dimensionUniqueName="[Fact_PlayerStats]" displayFolder="" count="0" memberValueDatatype="20" unbalanced="0"/>
    <cacheHierarchy uniqueName="[Fact_PlayerStats].[Performance_Ast]" caption="Performance_Ast" attribute="1" defaultMemberUniqueName="[Fact_PlayerStats].[Performance_Ast].[All]" allUniqueName="[Fact_PlayerStats].[Performance_Ast].[All]" dimensionUniqueName="[Fact_PlayerStats]" displayFolder="" count="0" memberValueDatatype="20" unbalanced="0"/>
    <cacheHierarchy uniqueName="[Fact_PlayerStats].[Performance_CrdR]" caption="Performance_CrdR" attribute="1" defaultMemberUniqueName="[Fact_PlayerStats].[Performance_CrdR].[All]" allUniqueName="[Fact_PlayerStats].[Performance_CrdR].[All]" dimensionUniqueName="[Fact_PlayerStats]" displayFolder="" count="0" memberValueDatatype="20" unbalanced="0"/>
    <cacheHierarchy uniqueName="[Fact_PlayerStats].[Performance_CrdY]" caption="Performance_CrdY" attribute="1" defaultMemberUniqueName="[Fact_PlayerStats].[Performance_CrdY].[All]" allUniqueName="[Fact_PlayerStats].[Performance_CrdY].[All]" dimensionUniqueName="[Fact_PlayerStats]" displayFolder="" count="0" memberValueDatatype="20" unbalanced="0"/>
    <cacheHierarchy uniqueName="[Fact_PlayerStats].[Performance_G+A]" caption="Performance_G+A" attribute="1" defaultMemberUniqueName="[Fact_PlayerStats].[Performance_G+A].[All]" allUniqueName="[Fact_PlayerStats].[Performance_G+A].[All]" dimensionUniqueName="[Fact_PlayerStats]" displayFolder="" count="0" memberValueDatatype="20" unbalanced="0"/>
    <cacheHierarchy uniqueName="[Fact_PlayerStats].[Performance_Gls]" caption="Performance_Gls" attribute="1" defaultMemberUniqueName="[Fact_PlayerStats].[Performance_Gls].[All]" allUniqueName="[Fact_PlayerStats].[Performance_Gls].[All]" dimensionUniqueName="[Fact_PlayerStats]" displayFolder="" count="0" memberValueDatatype="20" unbalanced="0"/>
    <cacheHierarchy uniqueName="[Fact_PlayerStats].[Performance_G-PK]" caption="Performance_G-PK" attribute="1" defaultMemberUniqueName="[Fact_PlayerStats].[Performance_G-PK].[All]" allUniqueName="[Fact_PlayerStats].[Performance_G-PK].[All]" dimensionUniqueName="[Fact_PlayerStats]" displayFolder="" count="0" memberValueDatatype="20" unbalanced="0"/>
    <cacheHierarchy uniqueName="[Fact_PlayerStats].[Performance_PK]" caption="Performance_PK" attribute="1" defaultMemberUniqueName="[Fact_PlayerStats].[Performance_PK].[All]" allUniqueName="[Fact_PlayerStats].[Performance_PK].[All]" dimensionUniqueName="[Fact_PlayerStats]" displayFolder="" count="0" memberValueDatatype="20" unbalanced="0"/>
    <cacheHierarchy uniqueName="[Fact_PlayerStats].[Performance_PKatt]" caption="Performance_PKatt" attribute="1" defaultMemberUniqueName="[Fact_PlayerStats].[Performance_PKatt].[All]" allUniqueName="[Fact_PlayerStats].[Performance_PKatt].[All]" dimensionUniqueName="[Fact_PlayerStats]" displayFolder="" count="0" memberValueDatatype="20" unbalanced="0"/>
    <cacheHierarchy uniqueName="[Fact_PlayerStats].[Player_ID]" caption="Player_ID" attribute="1" defaultMemberUniqueName="[Fact_PlayerStats].[Player_ID].[All]" allUniqueName="[Fact_PlayerStats].[Player_ID].[All]" dimensionUniqueName="[Fact_PlayerStats]" displayFolder="" count="0" memberValueDatatype="130" unbalanced="0"/>
    <cacheHierarchy uniqueName="[Fact_PlayerStats].[Playing Time_90s]" caption="Playing Time_90s" attribute="1" defaultMemberUniqueName="[Fact_PlayerStats].[Playing Time_90s].[All]" allUniqueName="[Fact_PlayerStats].[Playing Time_90s].[All]" dimensionUniqueName="[Fact_PlayerStats]" displayFolder="" count="0" memberValueDatatype="20" unbalanced="0"/>
    <cacheHierarchy uniqueName="[Fact_PlayerStats].[Playing Time_Min]" caption="Playing Time_Min" attribute="1" defaultMemberUniqueName="[Fact_PlayerStats].[Playing Time_Min].[All]" allUniqueName="[Fact_PlayerStats].[Playing Time_Min].[All]" dimensionUniqueName="[Fact_PlayerStats]" displayFolder="" count="0" memberValueDatatype="20" unbalanced="0"/>
    <cacheHierarchy uniqueName="[Fact_PlayerStats].[Playing Time_MP]" caption="Playing Time_MP" attribute="1" defaultMemberUniqueName="[Fact_PlayerStats].[Playing Time_MP].[All]" allUniqueName="[Fact_PlayerStats].[Playing Time_MP].[All]" dimensionUniqueName="[Fact_PlayerStats]" displayFolder="" count="0" memberValueDatatype="20" unbalanced="0"/>
    <cacheHierarchy uniqueName="[Fact_PlayerStats].[Playing Time_Starts]" caption="Playing Time_Starts" attribute="1" defaultMemberUniqueName="[Fact_PlayerStats].[Playing Time_Starts].[All]" allUniqueName="[Fact_PlayerStats].[Playing Time_Starts].[All]" dimensionUniqueName="[Fact_PlayerStats]" displayFolder="" count="0" memberValueDatatype="20" unbalanced="0"/>
    <cacheHierarchy uniqueName="[Fact_PlayerStats].[Pos_ID]" caption="Pos_ID" attribute="1" defaultMemberUniqueName="[Fact_PlayerStats].[Pos_ID].[All]" allUniqueName="[Fact_PlayerStats].[Pos_ID].[All]" dimensionUniqueName="[Fact_PlayerStats]" displayFolder="" count="0" memberValueDatatype="20" unbalanced="0"/>
    <cacheHierarchy uniqueName="[Fact_PlayerStats].[Squad_ID]" caption="Squad_ID" attribute="1" defaultMemberUniqueName="[Fact_PlayerStats].[Squad_ID].[All]" allUniqueName="[Fact_PlayerStats].[Squad_ID].[All]" dimensionUniqueName="[Fact_PlayerStats]" displayFolder="" count="0" memberValueDatatype="20" unbalanced="0"/>
    <cacheHierarchy uniqueName="[Measure].[Column]" caption="Column" attribute="1" defaultMemberUniqueName="[Measure].[Column].[All]" allUniqueName="[Measure].[Column].[All]" dimensionUniqueName="[Measure]" displayFolder="" count="0" memberValueDatatype="130" unbalanced="0"/>
    <cacheHierarchy uniqueName="[Data Mentah].[Age]" caption="Age" attribute="1" defaultMemberUniqueName="[Data Mentah].[Age].[All]" allUniqueName="[Data Mentah].[Age].[All]" dimensionUniqueName="[Data Mentah]" displayFolder="" count="0" memberValueDatatype="20" unbalanced="0" hidden="1"/>
    <cacheHierarchy uniqueName="[Data Mentah].[Born]" caption="Born" attribute="1" defaultMemberUniqueName="[Data Mentah].[Born].[All]" allUniqueName="[Data Mentah].[Born].[All]" dimensionUniqueName="[Data Mentah]" displayFolder="" count="0" memberValueDatatype="20" unbalanced="0" hidden="1"/>
    <cacheHierarchy uniqueName="[Data Mentah].[Matches]" caption="Matches" attribute="1" defaultMemberUniqueName="[Data Mentah].[Matches].[All]" allUniqueName="[Data Mentah].[Matches].[All]" dimensionUniqueName="[Data Mentah]" displayFolder="" count="0" memberValueDatatype="130" unbalanced="0" hidden="1"/>
    <cacheHierarchy uniqueName="[Data Mentah].[Nation]" caption="Nation" attribute="1" defaultMemberUniqueName="[Data Mentah].[Nation].[All]" allUniqueName="[Data Mentah].[Nation].[All]" dimensionUniqueName="[Data Mentah]" displayFolder="" count="0" memberValueDatatype="130" unbalanced="0" hidden="1"/>
    <cacheHierarchy uniqueName="[Data Mentah].[Per 90 Minutes_Ast]" caption="Per 90 Minutes_Ast" attribute="1" defaultMemberUniqueName="[Data Mentah].[Per 90 Minutes_Ast].[All]" allUniqueName="[Data Mentah].[Per 90 Minutes_Ast].[All]" dimensionUniqueName="[Data Mentah]" displayFolder="" count="0" memberValueDatatype="20" unbalanced="0" hidden="1"/>
    <cacheHierarchy uniqueName="[Data Mentah].[Per 90 Minutes_G+A]" caption="Per 90 Minutes_G+A" attribute="1" defaultMemberUniqueName="[Data Mentah].[Per 90 Minutes_G+A].[All]" allUniqueName="[Data Mentah].[Per 90 Minutes_G+A].[All]" dimensionUniqueName="[Data Mentah]" displayFolder="" count="0" memberValueDatatype="20" unbalanced="0" hidden="1"/>
    <cacheHierarchy uniqueName="[Data Mentah].[Per 90 Minutes_G+A-PK]" caption="Per 90 Minutes_G+A-PK" attribute="1" defaultMemberUniqueName="[Data Mentah].[Per 90 Minutes_G+A-PK].[All]" allUniqueName="[Data Mentah].[Per 90 Minutes_G+A-PK].[All]" dimensionUniqueName="[Data Mentah]" displayFolder="" count="0" memberValueDatatype="20" unbalanced="0" hidden="1"/>
    <cacheHierarchy uniqueName="[Data Mentah].[Per 90 Minutes_Gls]" caption="Per 90 Minutes_Gls" attribute="1" defaultMemberUniqueName="[Data Mentah].[Per 90 Minutes_Gls].[All]" allUniqueName="[Data Mentah].[Per 90 Minutes_Gls].[All]" dimensionUniqueName="[Data Mentah]" displayFolder="" count="0" memberValueDatatype="20" unbalanced="0" hidden="1"/>
    <cacheHierarchy uniqueName="[Data Mentah].[Per 90 Minutes_G-PK]" caption="Per 90 Minutes_G-PK" attribute="1" defaultMemberUniqueName="[Data Mentah].[Per 90 Minutes_G-PK].[All]" allUniqueName="[Data Mentah].[Per 90 Minutes_G-PK].[All]" dimensionUniqueName="[Data Mentah]" displayFolder="" count="0" memberValueDatatype="20" unbalanced="0" hidden="1"/>
    <cacheHierarchy uniqueName="[Data Mentah].[Performance_Ast]" caption="Performance_Ast" attribute="1" defaultMemberUniqueName="[Data Mentah].[Performance_Ast].[All]" allUniqueName="[Data Mentah].[Performance_Ast].[All]" dimensionUniqueName="[Data Mentah]" displayFolder="" count="0" memberValueDatatype="20" unbalanced="0" hidden="1"/>
    <cacheHierarchy uniqueName="[Data Mentah].[Performance_CrdR]" caption="Performance_CrdR" attribute="1" defaultMemberUniqueName="[Data Mentah].[Performance_CrdR].[All]" allUniqueName="[Data Mentah].[Performance_CrdR].[All]" dimensionUniqueName="[Data Mentah]" displayFolder="" count="0" memberValueDatatype="20" unbalanced="0" hidden="1"/>
    <cacheHierarchy uniqueName="[Data Mentah].[Performance_CrdY]" caption="Performance_CrdY" attribute="1" defaultMemberUniqueName="[Data Mentah].[Performance_CrdY].[All]" allUniqueName="[Data Mentah].[Performance_CrdY].[All]" dimensionUniqueName="[Data Mentah]" displayFolder="" count="0" memberValueDatatype="20" unbalanced="0" hidden="1"/>
    <cacheHierarchy uniqueName="[Data Mentah].[Performance_G+A]" caption="Performance_G+A" attribute="1" defaultMemberUniqueName="[Data Mentah].[Performance_G+A].[All]" allUniqueName="[Data Mentah].[Performance_G+A].[All]" dimensionUniqueName="[Data Mentah]" displayFolder="" count="0" memberValueDatatype="20" unbalanced="0" hidden="1"/>
    <cacheHierarchy uniqueName="[Data Mentah].[Performance_Gls]" caption="Performance_Gls" attribute="1" defaultMemberUniqueName="[Data Mentah].[Performance_Gls].[All]" allUniqueName="[Data Mentah].[Performance_Gls].[All]" dimensionUniqueName="[Data Mentah]" displayFolder="" count="0" memberValueDatatype="20" unbalanced="0" hidden="1"/>
    <cacheHierarchy uniqueName="[Data Mentah].[Performance_G-PK]" caption="Performance_G-PK" attribute="1" defaultMemberUniqueName="[Data Mentah].[Performance_G-PK].[All]" allUniqueName="[Data Mentah].[Performance_G-PK].[All]" dimensionUniqueName="[Data Mentah]" displayFolder="" count="0" memberValueDatatype="20" unbalanced="0" hidden="1"/>
    <cacheHierarchy uniqueName="[Data Mentah].[Performance_PK]" caption="Performance_PK" attribute="1" defaultMemberUniqueName="[Data Mentah].[Performance_PK].[All]" allUniqueName="[Data Mentah].[Performance_PK].[All]" dimensionUniqueName="[Data Mentah]" displayFolder="" count="0" memberValueDatatype="20" unbalanced="0" hidden="1"/>
    <cacheHierarchy uniqueName="[Data Mentah].[Performance_PKatt]" caption="Performance_PKatt" attribute="1" defaultMemberUniqueName="[Data Mentah].[Performance_PKatt].[All]" allUniqueName="[Data Mentah].[Performance_PKatt].[All]" dimensionUniqueName="[Data Mentah]" displayFolder="" count="0" memberValueDatatype="20" unbalanced="0" hidden="1"/>
    <cacheHierarchy uniqueName="[Data Mentah].[Player]" caption="Player" attribute="1" defaultMemberUniqueName="[Data Mentah].[Player].[All]" allUniqueName="[Data Mentah].[Player].[All]" dimensionUniqueName="[Data Mentah]" displayFolder="" count="0" memberValueDatatype="130" unbalanced="0" hidden="1"/>
    <cacheHierarchy uniqueName="[Data Mentah].[Player_ID]" caption="Player_ID" attribute="1" defaultMemberUniqueName="[Data Mentah].[Player_ID].[All]" allUniqueName="[Data Mentah].[Player_ID].[All]" dimensionUniqueName="[Data Mentah]" displayFolder="" count="0" memberValueDatatype="130" unbalanced="0" hidden="1"/>
    <cacheHierarchy uniqueName="[Data Mentah].[Playing Time_90s]" caption="Playing Time_90s" attribute="1" defaultMemberUniqueName="[Data Mentah].[Playing Time_90s].[All]" allUniqueName="[Data Mentah].[Playing Time_90s].[All]" dimensionUniqueName="[Data Mentah]" displayFolder="" count="0" memberValueDatatype="20" unbalanced="0" hidden="1"/>
    <cacheHierarchy uniqueName="[Data Mentah].[Playing Time_Min]" caption="Playing Time_Min" attribute="1" defaultMemberUniqueName="[Data Mentah].[Playing Time_Min].[All]" allUniqueName="[Data Mentah].[Playing Time_Min].[All]" dimensionUniqueName="[Data Mentah]" displayFolder="" count="0" memberValueDatatype="20" unbalanced="0" hidden="1"/>
    <cacheHierarchy uniqueName="[Data Mentah].[Playing Time_MP]" caption="Playing Time_MP" attribute="1" defaultMemberUniqueName="[Data Mentah].[Playing Time_MP].[All]" allUniqueName="[Data Mentah].[Playing Time_MP].[All]" dimensionUniqueName="[Data Mentah]" displayFolder="" count="0" memberValueDatatype="20" unbalanced="0" hidden="1"/>
    <cacheHierarchy uniqueName="[Data Mentah].[Playing Time_Starts]" caption="Playing Time_Starts" attribute="1" defaultMemberUniqueName="[Data Mentah].[Playing Time_Starts].[All]" allUniqueName="[Data Mentah].[Playing Time_Starts].[All]" dimensionUniqueName="[Data Mentah]" displayFolder="" count="0" memberValueDatatype="20" unbalanced="0" hidden="1"/>
    <cacheHierarchy uniqueName="[Data Mentah].[Pos]" caption="Pos" attribute="1" defaultMemberUniqueName="[Data Mentah].[Pos].[All]" allUniqueName="[Data Mentah].[Pos].[All]" dimensionUniqueName="[Data Mentah]" displayFolder="" count="0" memberValueDatatype="130" unbalanced="0" hidden="1"/>
    <cacheHierarchy uniqueName="[Data Mentah].[Rk]" caption="Rk" attribute="1" defaultMemberUniqueName="[Data Mentah].[Rk].[All]" allUniqueName="[Data Mentah].[Rk].[All]" dimensionUniqueName="[Data Mentah]" displayFolder="" count="0" memberValueDatatype="20" unbalanced="0" hidden="1"/>
    <cacheHierarchy uniqueName="[Data Mentah].[Squad]" caption="Squad" attribute="1" defaultMemberUniqueName="[Data Mentah].[Squad].[All]" allUniqueName="[Data Mentah].[Squad].[All]" dimensionUniqueName="[Data Mentah]" displayFolder="" count="0" memberValueDatatype="130" unbalanced="0" hidden="1"/>
    <cacheHierarchy uniqueName="[Measures].[Sum of Performance_Gls]" caption="Sum of Performance_Gls" measure="1" displayFolder="" measureGroup="Fact_PlayerStats" count="0">
      <extLst>
        <ext xmlns:x15="http://schemas.microsoft.com/office/spreadsheetml/2010/11/main" uri="{B97F6D7D-B522-45F9-BDA1-12C45D357490}">
          <x15:cacheHierarchy aggregatedColumn="19"/>
        </ext>
      </extLst>
    </cacheHierarchy>
    <cacheHierarchy uniqueName="[Measures].[Sum of Age]" caption="Sum of Age" measure="1" displayFolder="" measureGroup="Dim_Player" count="0">
      <extLst>
        <ext xmlns:x15="http://schemas.microsoft.com/office/spreadsheetml/2010/11/main" uri="{B97F6D7D-B522-45F9-BDA1-12C45D357490}">
          <x15:cacheHierarchy aggregatedColumn="0"/>
        </ext>
      </extLst>
    </cacheHierarchy>
    <cacheHierarchy uniqueName="[Measures].[Sum of Playing Time_Min]" caption="Sum of Playing Time_Min" measure="1" displayFolder="" measureGroup="Fact_PlayerStats" count="0">
      <extLst>
        <ext xmlns:x15="http://schemas.microsoft.com/office/spreadsheetml/2010/11/main" uri="{B97F6D7D-B522-45F9-BDA1-12C45D357490}">
          <x15:cacheHierarchy aggregatedColumn="25"/>
        </ext>
      </extLst>
    </cacheHierarchy>
    <cacheHierarchy uniqueName="[Measures].[Sum of Performance_G-PK]" caption="Sum of Performance_G-PK" measure="1" displayFolder="" measureGroup="Fact_PlayerStats" count="0">
      <extLst>
        <ext xmlns:x15="http://schemas.microsoft.com/office/spreadsheetml/2010/11/main" uri="{B97F6D7D-B522-45F9-BDA1-12C45D357490}">
          <x15:cacheHierarchy aggregatedColumn="20"/>
        </ext>
      </extLst>
    </cacheHierarchy>
    <cacheHierarchy uniqueName="[Measures].[Sum of Performance_PK]" caption="Sum of Performance_PK" measure="1" displayFolder="" measureGroup="Fact_PlayerStats" count="0">
      <extLst>
        <ext xmlns:x15="http://schemas.microsoft.com/office/spreadsheetml/2010/11/main" uri="{B97F6D7D-B522-45F9-BDA1-12C45D357490}">
          <x15:cacheHierarchy aggregatedColumn="21"/>
        </ext>
      </extLst>
    </cacheHierarchy>
    <cacheHierarchy uniqueName="[Measures].[Count of Player_ID]" caption="Count of Player_ID" measure="1" displayFolder="" measureGroup="Dim_Player" count="0">
      <extLst>
        <ext xmlns:x15="http://schemas.microsoft.com/office/spreadsheetml/2010/11/main" uri="{B97F6D7D-B522-45F9-BDA1-12C45D357490}">
          <x15:cacheHierarchy aggregatedColumn="5"/>
        </ext>
      </extLst>
    </cacheHierarchy>
    <cacheHierarchy uniqueName="[Measures].[Total_Goals]" caption="Total_Goals" measure="1" displayFolder="" measureGroup="Measure" count="0"/>
    <cacheHierarchy uniqueName="[Measures].[Total_Assists]" caption="Total_Assists" measure="1" displayFolder="" measureGroup="Measure" count="0"/>
    <cacheHierarchy uniqueName="[Measures].[Total_G_A]" caption="Total_G_A" measure="1" displayFolder="" measureGroup="Measure" count="0"/>
    <cacheHierarchy uniqueName="[Measures].[Total_Minutes]" caption="Total_Minutes" measure="1" displayFolder="" measureGroup="Measure" count="0" oneField="1">
      <fieldsUsage count="1">
        <fieldUsage x="1"/>
      </fieldsUsage>
    </cacheHierarchy>
    <cacheHierarchy uniqueName="[Measures].[Card_Ratio_Per90]" caption="Card_Ratio_Per90" measure="1" displayFolder="" measureGroup="Measure" count="0"/>
    <cacheHierarchy uniqueName="[Measures].[Avg_Age]" caption="Avg_Age" measure="1" displayFolder="" measureGroup="Measure" count="0"/>
    <cacheHierarchy uniqueName="[Measures].[Top_Minutes_Player]" caption="Top_Minutes_Player" measure="1" displayFolder="" measureGroup="Dim_Player" count="0"/>
    <cacheHierarchy uniqueName="[Measures].[Top_Attacker_Player]" caption="Top_Attacker_Player" measure="1" displayFolder="" measureGroup="Dim_Player" count="0"/>
    <cacheHierarchy uniqueName="[Measures].[Jumlah_Pemain]" caption="Jumlah_Pemain" measure="1" displayFolder="" measureGroup="Measure" count="0"/>
    <cacheHierarchy uniqueName="[Measures].[__XL_Count Data Mentah]" caption="__XL_Count Data Mentah" measure="1" displayFolder="" measureGroup="Data Mentah" count="0" hidden="1"/>
    <cacheHierarchy uniqueName="[Measures].[__XL_Count Dim_Squad]" caption="__XL_Count Dim_Squad" measure="1" displayFolder="" measureGroup="Dim_Squad" count="0" hidden="1"/>
    <cacheHierarchy uniqueName="[Measures].[__XL_Count Dim_Position]" caption="__XL_Count Dim_Position" measure="1" displayFolder="" measureGroup="Dim_Position" count="0" hidden="1"/>
    <cacheHierarchy uniqueName="[Measures].[__XL_Count Dim_Player]" caption="__XL_Count Dim_Player" measure="1" displayFolder="" measureGroup="Dim_Player" count="0" hidden="1"/>
    <cacheHierarchy uniqueName="[Measures].[__XL_Count Fact_PlayerStats]" caption="__XL_Count Fact_PlayerStats" measure="1" displayFolder="" measureGroup="Fact_PlayerStats"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ies>
  <kpis count="0"/>
  <dimensions count="6">
    <dimension name="Dim_Player" uniqueName="[Dim_Player]" caption="Dim_Player"/>
    <dimension name="Dim_Position" uniqueName="[Dim_Position]" caption="Dim_Position"/>
    <dimension name="Dim_Squad" uniqueName="[Dim_Squad]" caption="Dim_Squad"/>
    <dimension name="Fact_PlayerStats" uniqueName="[Fact_PlayerStats]" caption="Fact_PlayerStats"/>
    <dimension name="Measure" uniqueName="[Measure]" caption="Measure"/>
    <dimension measure="1" name="Measures" uniqueName="[Measures]" caption="Measures"/>
  </dimensions>
  <measureGroups count="6">
    <measureGroup name="Data Mentah" caption="Data Mentah"/>
    <measureGroup name="Dim_Player" caption="Dim_Player"/>
    <measureGroup name="Dim_Position" caption="Dim_Position"/>
    <measureGroup name="Dim_Squad" caption="Dim_Squad"/>
    <measureGroup name="Fact_PlayerStats" caption="Fact_PlayerStats"/>
    <measureGroup name="Measure" caption="Measure"/>
  </measureGroups>
  <maps count="8">
    <map measureGroup="1" dimension="0"/>
    <map measureGroup="2" dimension="1"/>
    <map measureGroup="3" dimension="2"/>
    <map measureGroup="4" dimension="0"/>
    <map measureGroup="4" dimension="1"/>
    <map measureGroup="4" dimension="2"/>
    <map measureGroup="4" dimension="3"/>
    <map measureGroup="5"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CHAEL" refreshedDate="46170.437360648146" createdVersion="8" refreshedVersion="8" minRefreshableVersion="3" recordCount="0" supportSubquery="1" supportAdvancedDrill="1" xr:uid="{A9FE151B-FCDE-4305-8778-2D2DD57090A2}">
  <cacheSource type="external" connectionId="11"/>
  <cacheFields count="1">
    <cacheField name="[Measures].[Avg_Age]" caption="Avg_Age" numFmtId="0" hierarchy="68" level="32767"/>
  </cacheFields>
  <cacheHierarchies count="79">
    <cacheHierarchy uniqueName="[Dim_Player].[Age]" caption="Age" attribute="1" defaultMemberUniqueName="[Dim_Player].[Age].[All]" allUniqueName="[Dim_Player].[Age].[All]" dimensionUniqueName="[Dim_Player]" displayFolder="" count="0" memberValueDatatype="20" unbalanced="0"/>
    <cacheHierarchy uniqueName="[Dim_Player].[Age_Group]" caption="Age_Group" attribute="1" defaultMemberUniqueName="[Dim_Player].[Age_Group].[All]" allUniqueName="[Dim_Player].[Age_Group].[All]" dimensionUniqueName="[Dim_Player]" displayFolder="" count="2" memberValueDatatype="130" unbalanced="0"/>
    <cacheHierarchy uniqueName="[Dim_Player].[Born]" caption="Born" attribute="1" defaultMemberUniqueName="[Dim_Player].[Born].[All]" allUniqueName="[Dim_Player].[Born].[All]" dimensionUniqueName="[Dim_Player]" displayFolder="" count="0" memberValueDatatype="20" unbalanced="0"/>
    <cacheHierarchy uniqueName="[Dim_Player].[Nation]" caption="Nation" attribute="1" defaultMemberUniqueName="[Dim_Player].[Nation].[All]" allUniqueName="[Dim_Player].[Nation].[All]" dimensionUniqueName="[Dim_Player]" displayFolder="" count="0" memberValueDatatype="130" unbalanced="0"/>
    <cacheHierarchy uniqueName="[Dim_Player].[Player]" caption="Player" attribute="1" defaultMemberUniqueName="[Dim_Player].[Player].[All]" allUniqueName="[Dim_Player].[Player].[All]" dimensionUniqueName="[Dim_Player]" displayFolder="" count="0" memberValueDatatype="130" unbalanced="0"/>
    <cacheHierarchy uniqueName="[Dim_Player].[Player_ID]" caption="Player_ID" attribute="1" defaultMemberUniqueName="[Dim_Player].[Player_ID].[All]" allUniqueName="[Dim_Player].[Player_ID].[All]" dimensionUniqueName="[Dim_Player]" displayFolder="" count="0" memberValueDatatype="130" unbalanced="0"/>
    <cacheHierarchy uniqueName="[Dim_Position].[Pos]" caption="Pos" attribute="1" defaultMemberUniqueName="[Dim_Position].[Pos].[All]" allUniqueName="[Dim_Position].[Pos].[All]" dimensionUniqueName="[Dim_Position]" displayFolder="" count="2" memberValueDatatype="130" unbalanced="0"/>
    <cacheHierarchy uniqueName="[Dim_Position].[Pos_ID]" caption="Pos_ID" attribute="1" defaultMemberUniqueName="[Dim_Position].[Pos_ID].[All]" allUniqueName="[Dim_Position].[Pos_ID].[All]" dimensionUniqueName="[Dim_Position]" displayFolder="" count="0" memberValueDatatype="20" unbalanced="0"/>
    <cacheHierarchy uniqueName="[Dim_Squad].[Squad]" caption="Squad" attribute="1" defaultMemberUniqueName="[Dim_Squad].[Squad].[All]" allUniqueName="[Dim_Squad].[Squad].[All]" dimensionUniqueName="[Dim_Squad]" displayFolder="" count="0" memberValueDatatype="130" unbalanced="0"/>
    <cacheHierarchy uniqueName="[Dim_Squad].[Squad_ID]" caption="Squad_ID" attribute="1" defaultMemberUniqueName="[Dim_Squad].[Squad_ID].[All]" allUniqueName="[Dim_Squad].[Squad_ID].[All]" dimensionUniqueName="[Dim_Squad]" displayFolder="" count="0" memberValueDatatype="20" unbalanced="0"/>
    <cacheHierarchy uniqueName="[Fact_PlayerStats].[Per 90 Minutes_Ast]" caption="Per 90 Minutes_Ast" attribute="1" defaultMemberUniqueName="[Fact_PlayerStats].[Per 90 Minutes_Ast].[All]" allUniqueName="[Fact_PlayerStats].[Per 90 Minutes_Ast].[All]" dimensionUniqueName="[Fact_PlayerStats]" displayFolder="" count="0" memberValueDatatype="20" unbalanced="0"/>
    <cacheHierarchy uniqueName="[Fact_PlayerStats].[Per 90 Minutes_G+A]" caption="Per 90 Minutes_G+A" attribute="1" defaultMemberUniqueName="[Fact_PlayerStats].[Per 90 Minutes_G+A].[All]" allUniqueName="[Fact_PlayerStats].[Per 90 Minutes_G+A].[All]" dimensionUniqueName="[Fact_PlayerStats]" displayFolder="" count="0" memberValueDatatype="20" unbalanced="0"/>
    <cacheHierarchy uniqueName="[Fact_PlayerStats].[Per 90 Minutes_G+A-PK]" caption="Per 90 Minutes_G+A-PK" attribute="1" defaultMemberUniqueName="[Fact_PlayerStats].[Per 90 Minutes_G+A-PK].[All]" allUniqueName="[Fact_PlayerStats].[Per 90 Minutes_G+A-PK].[All]" dimensionUniqueName="[Fact_PlayerStats]" displayFolder="" count="0" memberValueDatatype="20" unbalanced="0"/>
    <cacheHierarchy uniqueName="[Fact_PlayerStats].[Per 90 Minutes_Gls]" caption="Per 90 Minutes_Gls" attribute="1" defaultMemberUniqueName="[Fact_PlayerStats].[Per 90 Minutes_Gls].[All]" allUniqueName="[Fact_PlayerStats].[Per 90 Minutes_Gls].[All]" dimensionUniqueName="[Fact_PlayerStats]" displayFolder="" count="0" memberValueDatatype="20" unbalanced="0"/>
    <cacheHierarchy uniqueName="[Fact_PlayerStats].[Per 90 Minutes_G-PK]" caption="Per 90 Minutes_G-PK" attribute="1" defaultMemberUniqueName="[Fact_PlayerStats].[Per 90 Minutes_G-PK].[All]" allUniqueName="[Fact_PlayerStats].[Per 90 Minutes_G-PK].[All]" dimensionUniqueName="[Fact_PlayerStats]" displayFolder="" count="0" memberValueDatatype="20" unbalanced="0"/>
    <cacheHierarchy uniqueName="[Fact_PlayerStats].[Performance_Ast]" caption="Performance_Ast" attribute="1" defaultMemberUniqueName="[Fact_PlayerStats].[Performance_Ast].[All]" allUniqueName="[Fact_PlayerStats].[Performance_Ast].[All]" dimensionUniqueName="[Fact_PlayerStats]" displayFolder="" count="0" memberValueDatatype="20" unbalanced="0"/>
    <cacheHierarchy uniqueName="[Fact_PlayerStats].[Performance_CrdR]" caption="Performance_CrdR" attribute="1" defaultMemberUniqueName="[Fact_PlayerStats].[Performance_CrdR].[All]" allUniqueName="[Fact_PlayerStats].[Performance_CrdR].[All]" dimensionUniqueName="[Fact_PlayerStats]" displayFolder="" count="0" memberValueDatatype="20" unbalanced="0"/>
    <cacheHierarchy uniqueName="[Fact_PlayerStats].[Performance_CrdY]" caption="Performance_CrdY" attribute="1" defaultMemberUniqueName="[Fact_PlayerStats].[Performance_CrdY].[All]" allUniqueName="[Fact_PlayerStats].[Performance_CrdY].[All]" dimensionUniqueName="[Fact_PlayerStats]" displayFolder="" count="0" memberValueDatatype="20" unbalanced="0"/>
    <cacheHierarchy uniqueName="[Fact_PlayerStats].[Performance_G+A]" caption="Performance_G+A" attribute="1" defaultMemberUniqueName="[Fact_PlayerStats].[Performance_G+A].[All]" allUniqueName="[Fact_PlayerStats].[Performance_G+A].[All]" dimensionUniqueName="[Fact_PlayerStats]" displayFolder="" count="0" memberValueDatatype="20" unbalanced="0"/>
    <cacheHierarchy uniqueName="[Fact_PlayerStats].[Performance_Gls]" caption="Performance_Gls" attribute="1" defaultMemberUniqueName="[Fact_PlayerStats].[Performance_Gls].[All]" allUniqueName="[Fact_PlayerStats].[Performance_Gls].[All]" dimensionUniqueName="[Fact_PlayerStats]" displayFolder="" count="0" memberValueDatatype="20" unbalanced="0"/>
    <cacheHierarchy uniqueName="[Fact_PlayerStats].[Performance_G-PK]" caption="Performance_G-PK" attribute="1" defaultMemberUniqueName="[Fact_PlayerStats].[Performance_G-PK].[All]" allUniqueName="[Fact_PlayerStats].[Performance_G-PK].[All]" dimensionUniqueName="[Fact_PlayerStats]" displayFolder="" count="0" memberValueDatatype="20" unbalanced="0"/>
    <cacheHierarchy uniqueName="[Fact_PlayerStats].[Performance_PK]" caption="Performance_PK" attribute="1" defaultMemberUniqueName="[Fact_PlayerStats].[Performance_PK].[All]" allUniqueName="[Fact_PlayerStats].[Performance_PK].[All]" dimensionUniqueName="[Fact_PlayerStats]" displayFolder="" count="0" memberValueDatatype="20" unbalanced="0"/>
    <cacheHierarchy uniqueName="[Fact_PlayerStats].[Performance_PKatt]" caption="Performance_PKatt" attribute="1" defaultMemberUniqueName="[Fact_PlayerStats].[Performance_PKatt].[All]" allUniqueName="[Fact_PlayerStats].[Performance_PKatt].[All]" dimensionUniqueName="[Fact_PlayerStats]" displayFolder="" count="0" memberValueDatatype="20" unbalanced="0"/>
    <cacheHierarchy uniqueName="[Fact_PlayerStats].[Player_ID]" caption="Player_ID" attribute="1" defaultMemberUniqueName="[Fact_PlayerStats].[Player_ID].[All]" allUniqueName="[Fact_PlayerStats].[Player_ID].[All]" dimensionUniqueName="[Fact_PlayerStats]" displayFolder="" count="0" memberValueDatatype="130" unbalanced="0"/>
    <cacheHierarchy uniqueName="[Fact_PlayerStats].[Playing Time_90s]" caption="Playing Time_90s" attribute="1" defaultMemberUniqueName="[Fact_PlayerStats].[Playing Time_90s].[All]" allUniqueName="[Fact_PlayerStats].[Playing Time_90s].[All]" dimensionUniqueName="[Fact_PlayerStats]" displayFolder="" count="0" memberValueDatatype="20" unbalanced="0"/>
    <cacheHierarchy uniqueName="[Fact_PlayerStats].[Playing Time_Min]" caption="Playing Time_Min" attribute="1" defaultMemberUniqueName="[Fact_PlayerStats].[Playing Time_Min].[All]" allUniqueName="[Fact_PlayerStats].[Playing Time_Min].[All]" dimensionUniqueName="[Fact_PlayerStats]" displayFolder="" count="0" memberValueDatatype="20" unbalanced="0"/>
    <cacheHierarchy uniqueName="[Fact_PlayerStats].[Playing Time_MP]" caption="Playing Time_MP" attribute="1" defaultMemberUniqueName="[Fact_PlayerStats].[Playing Time_MP].[All]" allUniqueName="[Fact_PlayerStats].[Playing Time_MP].[All]" dimensionUniqueName="[Fact_PlayerStats]" displayFolder="" count="0" memberValueDatatype="20" unbalanced="0"/>
    <cacheHierarchy uniqueName="[Fact_PlayerStats].[Playing Time_Starts]" caption="Playing Time_Starts" attribute="1" defaultMemberUniqueName="[Fact_PlayerStats].[Playing Time_Starts].[All]" allUniqueName="[Fact_PlayerStats].[Playing Time_Starts].[All]" dimensionUniqueName="[Fact_PlayerStats]" displayFolder="" count="0" memberValueDatatype="20" unbalanced="0"/>
    <cacheHierarchy uniqueName="[Fact_PlayerStats].[Pos_ID]" caption="Pos_ID" attribute="1" defaultMemberUniqueName="[Fact_PlayerStats].[Pos_ID].[All]" allUniqueName="[Fact_PlayerStats].[Pos_ID].[All]" dimensionUniqueName="[Fact_PlayerStats]" displayFolder="" count="0" memberValueDatatype="20" unbalanced="0"/>
    <cacheHierarchy uniqueName="[Fact_PlayerStats].[Squad_ID]" caption="Squad_ID" attribute="1" defaultMemberUniqueName="[Fact_PlayerStats].[Squad_ID].[All]" allUniqueName="[Fact_PlayerStats].[Squad_ID].[All]" dimensionUniqueName="[Fact_PlayerStats]" displayFolder="" count="0" memberValueDatatype="20" unbalanced="0"/>
    <cacheHierarchy uniqueName="[Measure].[Column]" caption="Column" attribute="1" defaultMemberUniqueName="[Measure].[Column].[All]" allUniqueName="[Measure].[Column].[All]" dimensionUniqueName="[Measure]" displayFolder="" count="0" memberValueDatatype="130" unbalanced="0"/>
    <cacheHierarchy uniqueName="[Data Mentah].[Age]" caption="Age" attribute="1" defaultMemberUniqueName="[Data Mentah].[Age].[All]" allUniqueName="[Data Mentah].[Age].[All]" dimensionUniqueName="[Data Mentah]" displayFolder="" count="0" memberValueDatatype="20" unbalanced="0" hidden="1"/>
    <cacheHierarchy uniqueName="[Data Mentah].[Born]" caption="Born" attribute="1" defaultMemberUniqueName="[Data Mentah].[Born].[All]" allUniqueName="[Data Mentah].[Born].[All]" dimensionUniqueName="[Data Mentah]" displayFolder="" count="0" memberValueDatatype="20" unbalanced="0" hidden="1"/>
    <cacheHierarchy uniqueName="[Data Mentah].[Matches]" caption="Matches" attribute="1" defaultMemberUniqueName="[Data Mentah].[Matches].[All]" allUniqueName="[Data Mentah].[Matches].[All]" dimensionUniqueName="[Data Mentah]" displayFolder="" count="0" memberValueDatatype="130" unbalanced="0" hidden="1"/>
    <cacheHierarchy uniqueName="[Data Mentah].[Nation]" caption="Nation" attribute="1" defaultMemberUniqueName="[Data Mentah].[Nation].[All]" allUniqueName="[Data Mentah].[Nation].[All]" dimensionUniqueName="[Data Mentah]" displayFolder="" count="0" memberValueDatatype="130" unbalanced="0" hidden="1"/>
    <cacheHierarchy uniqueName="[Data Mentah].[Per 90 Minutes_Ast]" caption="Per 90 Minutes_Ast" attribute="1" defaultMemberUniqueName="[Data Mentah].[Per 90 Minutes_Ast].[All]" allUniqueName="[Data Mentah].[Per 90 Minutes_Ast].[All]" dimensionUniqueName="[Data Mentah]" displayFolder="" count="0" memberValueDatatype="20" unbalanced="0" hidden="1"/>
    <cacheHierarchy uniqueName="[Data Mentah].[Per 90 Minutes_G+A]" caption="Per 90 Minutes_G+A" attribute="1" defaultMemberUniqueName="[Data Mentah].[Per 90 Minutes_G+A].[All]" allUniqueName="[Data Mentah].[Per 90 Minutes_G+A].[All]" dimensionUniqueName="[Data Mentah]" displayFolder="" count="0" memberValueDatatype="20" unbalanced="0" hidden="1"/>
    <cacheHierarchy uniqueName="[Data Mentah].[Per 90 Minutes_G+A-PK]" caption="Per 90 Minutes_G+A-PK" attribute="1" defaultMemberUniqueName="[Data Mentah].[Per 90 Minutes_G+A-PK].[All]" allUniqueName="[Data Mentah].[Per 90 Minutes_G+A-PK].[All]" dimensionUniqueName="[Data Mentah]" displayFolder="" count="0" memberValueDatatype="20" unbalanced="0" hidden="1"/>
    <cacheHierarchy uniqueName="[Data Mentah].[Per 90 Minutes_Gls]" caption="Per 90 Minutes_Gls" attribute="1" defaultMemberUniqueName="[Data Mentah].[Per 90 Minutes_Gls].[All]" allUniqueName="[Data Mentah].[Per 90 Minutes_Gls].[All]" dimensionUniqueName="[Data Mentah]" displayFolder="" count="0" memberValueDatatype="20" unbalanced="0" hidden="1"/>
    <cacheHierarchy uniqueName="[Data Mentah].[Per 90 Minutes_G-PK]" caption="Per 90 Minutes_G-PK" attribute="1" defaultMemberUniqueName="[Data Mentah].[Per 90 Minutes_G-PK].[All]" allUniqueName="[Data Mentah].[Per 90 Minutes_G-PK].[All]" dimensionUniqueName="[Data Mentah]" displayFolder="" count="0" memberValueDatatype="20" unbalanced="0" hidden="1"/>
    <cacheHierarchy uniqueName="[Data Mentah].[Performance_Ast]" caption="Performance_Ast" attribute="1" defaultMemberUniqueName="[Data Mentah].[Performance_Ast].[All]" allUniqueName="[Data Mentah].[Performance_Ast].[All]" dimensionUniqueName="[Data Mentah]" displayFolder="" count="0" memberValueDatatype="20" unbalanced="0" hidden="1"/>
    <cacheHierarchy uniqueName="[Data Mentah].[Performance_CrdR]" caption="Performance_CrdR" attribute="1" defaultMemberUniqueName="[Data Mentah].[Performance_CrdR].[All]" allUniqueName="[Data Mentah].[Performance_CrdR].[All]" dimensionUniqueName="[Data Mentah]" displayFolder="" count="0" memberValueDatatype="20" unbalanced="0" hidden="1"/>
    <cacheHierarchy uniqueName="[Data Mentah].[Performance_CrdY]" caption="Performance_CrdY" attribute="1" defaultMemberUniqueName="[Data Mentah].[Performance_CrdY].[All]" allUniqueName="[Data Mentah].[Performance_CrdY].[All]" dimensionUniqueName="[Data Mentah]" displayFolder="" count="0" memberValueDatatype="20" unbalanced="0" hidden="1"/>
    <cacheHierarchy uniqueName="[Data Mentah].[Performance_G+A]" caption="Performance_G+A" attribute="1" defaultMemberUniqueName="[Data Mentah].[Performance_G+A].[All]" allUniqueName="[Data Mentah].[Performance_G+A].[All]" dimensionUniqueName="[Data Mentah]" displayFolder="" count="0" memberValueDatatype="20" unbalanced="0" hidden="1"/>
    <cacheHierarchy uniqueName="[Data Mentah].[Performance_Gls]" caption="Performance_Gls" attribute="1" defaultMemberUniqueName="[Data Mentah].[Performance_Gls].[All]" allUniqueName="[Data Mentah].[Performance_Gls].[All]" dimensionUniqueName="[Data Mentah]" displayFolder="" count="0" memberValueDatatype="20" unbalanced="0" hidden="1"/>
    <cacheHierarchy uniqueName="[Data Mentah].[Performance_G-PK]" caption="Performance_G-PK" attribute="1" defaultMemberUniqueName="[Data Mentah].[Performance_G-PK].[All]" allUniqueName="[Data Mentah].[Performance_G-PK].[All]" dimensionUniqueName="[Data Mentah]" displayFolder="" count="0" memberValueDatatype="20" unbalanced="0" hidden="1"/>
    <cacheHierarchy uniqueName="[Data Mentah].[Performance_PK]" caption="Performance_PK" attribute="1" defaultMemberUniqueName="[Data Mentah].[Performance_PK].[All]" allUniqueName="[Data Mentah].[Performance_PK].[All]" dimensionUniqueName="[Data Mentah]" displayFolder="" count="0" memberValueDatatype="20" unbalanced="0" hidden="1"/>
    <cacheHierarchy uniqueName="[Data Mentah].[Performance_PKatt]" caption="Performance_PKatt" attribute="1" defaultMemberUniqueName="[Data Mentah].[Performance_PKatt].[All]" allUniqueName="[Data Mentah].[Performance_PKatt].[All]" dimensionUniqueName="[Data Mentah]" displayFolder="" count="0" memberValueDatatype="20" unbalanced="0" hidden="1"/>
    <cacheHierarchy uniqueName="[Data Mentah].[Player]" caption="Player" attribute="1" defaultMemberUniqueName="[Data Mentah].[Player].[All]" allUniqueName="[Data Mentah].[Player].[All]" dimensionUniqueName="[Data Mentah]" displayFolder="" count="0" memberValueDatatype="130" unbalanced="0" hidden="1"/>
    <cacheHierarchy uniqueName="[Data Mentah].[Player_ID]" caption="Player_ID" attribute="1" defaultMemberUniqueName="[Data Mentah].[Player_ID].[All]" allUniqueName="[Data Mentah].[Player_ID].[All]" dimensionUniqueName="[Data Mentah]" displayFolder="" count="0" memberValueDatatype="130" unbalanced="0" hidden="1"/>
    <cacheHierarchy uniqueName="[Data Mentah].[Playing Time_90s]" caption="Playing Time_90s" attribute="1" defaultMemberUniqueName="[Data Mentah].[Playing Time_90s].[All]" allUniqueName="[Data Mentah].[Playing Time_90s].[All]" dimensionUniqueName="[Data Mentah]" displayFolder="" count="0" memberValueDatatype="20" unbalanced="0" hidden="1"/>
    <cacheHierarchy uniqueName="[Data Mentah].[Playing Time_Min]" caption="Playing Time_Min" attribute="1" defaultMemberUniqueName="[Data Mentah].[Playing Time_Min].[All]" allUniqueName="[Data Mentah].[Playing Time_Min].[All]" dimensionUniqueName="[Data Mentah]" displayFolder="" count="0" memberValueDatatype="20" unbalanced="0" hidden="1"/>
    <cacheHierarchy uniqueName="[Data Mentah].[Playing Time_MP]" caption="Playing Time_MP" attribute="1" defaultMemberUniqueName="[Data Mentah].[Playing Time_MP].[All]" allUniqueName="[Data Mentah].[Playing Time_MP].[All]" dimensionUniqueName="[Data Mentah]" displayFolder="" count="0" memberValueDatatype="20" unbalanced="0" hidden="1"/>
    <cacheHierarchy uniqueName="[Data Mentah].[Playing Time_Starts]" caption="Playing Time_Starts" attribute="1" defaultMemberUniqueName="[Data Mentah].[Playing Time_Starts].[All]" allUniqueName="[Data Mentah].[Playing Time_Starts].[All]" dimensionUniqueName="[Data Mentah]" displayFolder="" count="0" memberValueDatatype="20" unbalanced="0" hidden="1"/>
    <cacheHierarchy uniqueName="[Data Mentah].[Pos]" caption="Pos" attribute="1" defaultMemberUniqueName="[Data Mentah].[Pos].[All]" allUniqueName="[Data Mentah].[Pos].[All]" dimensionUniqueName="[Data Mentah]" displayFolder="" count="0" memberValueDatatype="130" unbalanced="0" hidden="1"/>
    <cacheHierarchy uniqueName="[Data Mentah].[Rk]" caption="Rk" attribute="1" defaultMemberUniqueName="[Data Mentah].[Rk].[All]" allUniqueName="[Data Mentah].[Rk].[All]" dimensionUniqueName="[Data Mentah]" displayFolder="" count="0" memberValueDatatype="20" unbalanced="0" hidden="1"/>
    <cacheHierarchy uniqueName="[Data Mentah].[Squad]" caption="Squad" attribute="1" defaultMemberUniqueName="[Data Mentah].[Squad].[All]" allUniqueName="[Data Mentah].[Squad].[All]" dimensionUniqueName="[Data Mentah]" displayFolder="" count="0" memberValueDatatype="130" unbalanced="0" hidden="1"/>
    <cacheHierarchy uniqueName="[Measures].[Sum of Performance_Gls]" caption="Sum of Performance_Gls" measure="1" displayFolder="" measureGroup="Fact_PlayerStats" count="0">
      <extLst>
        <ext xmlns:x15="http://schemas.microsoft.com/office/spreadsheetml/2010/11/main" uri="{B97F6D7D-B522-45F9-BDA1-12C45D357490}">
          <x15:cacheHierarchy aggregatedColumn="19"/>
        </ext>
      </extLst>
    </cacheHierarchy>
    <cacheHierarchy uniqueName="[Measures].[Sum of Age]" caption="Sum of Age" measure="1" displayFolder="" measureGroup="Dim_Player" count="0">
      <extLst>
        <ext xmlns:x15="http://schemas.microsoft.com/office/spreadsheetml/2010/11/main" uri="{B97F6D7D-B522-45F9-BDA1-12C45D357490}">
          <x15:cacheHierarchy aggregatedColumn="0"/>
        </ext>
      </extLst>
    </cacheHierarchy>
    <cacheHierarchy uniqueName="[Measures].[Sum of Playing Time_Min]" caption="Sum of Playing Time_Min" measure="1" displayFolder="" measureGroup="Fact_PlayerStats" count="0">
      <extLst>
        <ext xmlns:x15="http://schemas.microsoft.com/office/spreadsheetml/2010/11/main" uri="{B97F6D7D-B522-45F9-BDA1-12C45D357490}">
          <x15:cacheHierarchy aggregatedColumn="25"/>
        </ext>
      </extLst>
    </cacheHierarchy>
    <cacheHierarchy uniqueName="[Measures].[Sum of Performance_G-PK]" caption="Sum of Performance_G-PK" measure="1" displayFolder="" measureGroup="Fact_PlayerStats" count="0">
      <extLst>
        <ext xmlns:x15="http://schemas.microsoft.com/office/spreadsheetml/2010/11/main" uri="{B97F6D7D-B522-45F9-BDA1-12C45D357490}">
          <x15:cacheHierarchy aggregatedColumn="20"/>
        </ext>
      </extLst>
    </cacheHierarchy>
    <cacheHierarchy uniqueName="[Measures].[Sum of Performance_PK]" caption="Sum of Performance_PK" measure="1" displayFolder="" measureGroup="Fact_PlayerStats" count="0">
      <extLst>
        <ext xmlns:x15="http://schemas.microsoft.com/office/spreadsheetml/2010/11/main" uri="{B97F6D7D-B522-45F9-BDA1-12C45D357490}">
          <x15:cacheHierarchy aggregatedColumn="21"/>
        </ext>
      </extLst>
    </cacheHierarchy>
    <cacheHierarchy uniqueName="[Measures].[Count of Player_ID]" caption="Count of Player_ID" measure="1" displayFolder="" measureGroup="Dim_Player" count="0">
      <extLst>
        <ext xmlns:x15="http://schemas.microsoft.com/office/spreadsheetml/2010/11/main" uri="{B97F6D7D-B522-45F9-BDA1-12C45D357490}">
          <x15:cacheHierarchy aggregatedColumn="5"/>
        </ext>
      </extLst>
    </cacheHierarchy>
    <cacheHierarchy uniqueName="[Measures].[Total_Goals]" caption="Total_Goals" measure="1" displayFolder="" measureGroup="Measure" count="0"/>
    <cacheHierarchy uniqueName="[Measures].[Total_Assists]" caption="Total_Assists" measure="1" displayFolder="" measureGroup="Measure" count="0"/>
    <cacheHierarchy uniqueName="[Measures].[Total_G_A]" caption="Total_G_A" measure="1" displayFolder="" measureGroup="Measure" count="0"/>
    <cacheHierarchy uniqueName="[Measures].[Total_Minutes]" caption="Total_Minutes" measure="1" displayFolder="" measureGroup="Measure" count="0"/>
    <cacheHierarchy uniqueName="[Measures].[Card_Ratio_Per90]" caption="Card_Ratio_Per90" measure="1" displayFolder="" measureGroup="Measure" count="0"/>
    <cacheHierarchy uniqueName="[Measures].[Avg_Age]" caption="Avg_Age" measure="1" displayFolder="" measureGroup="Measure" count="0" oneField="1">
      <fieldsUsage count="1">
        <fieldUsage x="0"/>
      </fieldsUsage>
    </cacheHierarchy>
    <cacheHierarchy uniqueName="[Measures].[Top_Minutes_Player]" caption="Top_Minutes_Player" measure="1" displayFolder="" measureGroup="Dim_Player" count="0"/>
    <cacheHierarchy uniqueName="[Measures].[Top_Attacker_Player]" caption="Top_Attacker_Player" measure="1" displayFolder="" measureGroup="Dim_Player" count="0"/>
    <cacheHierarchy uniqueName="[Measures].[Jumlah_Pemain]" caption="Jumlah_Pemain" measure="1" displayFolder="" measureGroup="Measure" count="0"/>
    <cacheHierarchy uniqueName="[Measures].[__XL_Count Data Mentah]" caption="__XL_Count Data Mentah" measure="1" displayFolder="" measureGroup="Data Mentah" count="0" hidden="1"/>
    <cacheHierarchy uniqueName="[Measures].[__XL_Count Dim_Squad]" caption="__XL_Count Dim_Squad" measure="1" displayFolder="" measureGroup="Dim_Squad" count="0" hidden="1"/>
    <cacheHierarchy uniqueName="[Measures].[__XL_Count Dim_Position]" caption="__XL_Count Dim_Position" measure="1" displayFolder="" measureGroup="Dim_Position" count="0" hidden="1"/>
    <cacheHierarchy uniqueName="[Measures].[__XL_Count Dim_Player]" caption="__XL_Count Dim_Player" measure="1" displayFolder="" measureGroup="Dim_Player" count="0" hidden="1"/>
    <cacheHierarchy uniqueName="[Measures].[__XL_Count Fact_PlayerStats]" caption="__XL_Count Fact_PlayerStats" measure="1" displayFolder="" measureGroup="Fact_PlayerStats"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ies>
  <kpis count="0"/>
  <dimensions count="6">
    <dimension name="Dim_Player" uniqueName="[Dim_Player]" caption="Dim_Player"/>
    <dimension name="Dim_Position" uniqueName="[Dim_Position]" caption="Dim_Position"/>
    <dimension name="Dim_Squad" uniqueName="[Dim_Squad]" caption="Dim_Squad"/>
    <dimension name="Fact_PlayerStats" uniqueName="[Fact_PlayerStats]" caption="Fact_PlayerStats"/>
    <dimension name="Measure" uniqueName="[Measure]" caption="Measure"/>
    <dimension measure="1" name="Measures" uniqueName="[Measures]" caption="Measures"/>
  </dimensions>
  <measureGroups count="6">
    <measureGroup name="Data Mentah" caption="Data Mentah"/>
    <measureGroup name="Dim_Player" caption="Dim_Player"/>
    <measureGroup name="Dim_Position" caption="Dim_Position"/>
    <measureGroup name="Dim_Squad" caption="Dim_Squad"/>
    <measureGroup name="Fact_PlayerStats" caption="Fact_PlayerStats"/>
    <measureGroup name="Measure" caption="Measure"/>
  </measureGroups>
  <maps count="8">
    <map measureGroup="1" dimension="0"/>
    <map measureGroup="2" dimension="1"/>
    <map measureGroup="3" dimension="2"/>
    <map measureGroup="4" dimension="0"/>
    <map measureGroup="4" dimension="1"/>
    <map measureGroup="4" dimension="2"/>
    <map measureGroup="4" dimension="3"/>
    <map measureGroup="5"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CHAEL" refreshedDate="46170.437360763892" createdVersion="8" refreshedVersion="8" minRefreshableVersion="3" recordCount="0" supportSubquery="1" supportAdvancedDrill="1" xr:uid="{680F55E7-2608-4B7C-9D45-5C67EA5F2554}">
  <cacheSource type="external" connectionId="11"/>
  <cacheFields count="1">
    <cacheField name="[Measures].[Total_Goals]" caption="Total_Goals" numFmtId="0" hierarchy="63" level="32767"/>
  </cacheFields>
  <cacheHierarchies count="79">
    <cacheHierarchy uniqueName="[Dim_Player].[Age]" caption="Age" attribute="1" defaultMemberUniqueName="[Dim_Player].[Age].[All]" allUniqueName="[Dim_Player].[Age].[All]" dimensionUniqueName="[Dim_Player]" displayFolder="" count="0" memberValueDatatype="20" unbalanced="0"/>
    <cacheHierarchy uniqueName="[Dim_Player].[Age_Group]" caption="Age_Group" attribute="1" defaultMemberUniqueName="[Dim_Player].[Age_Group].[All]" allUniqueName="[Dim_Player].[Age_Group].[All]" dimensionUniqueName="[Dim_Player]" displayFolder="" count="2" memberValueDatatype="130" unbalanced="0"/>
    <cacheHierarchy uniqueName="[Dim_Player].[Born]" caption="Born" attribute="1" defaultMemberUniqueName="[Dim_Player].[Born].[All]" allUniqueName="[Dim_Player].[Born].[All]" dimensionUniqueName="[Dim_Player]" displayFolder="" count="0" memberValueDatatype="20" unbalanced="0"/>
    <cacheHierarchy uniqueName="[Dim_Player].[Nation]" caption="Nation" attribute="1" defaultMemberUniqueName="[Dim_Player].[Nation].[All]" allUniqueName="[Dim_Player].[Nation].[All]" dimensionUniqueName="[Dim_Player]" displayFolder="" count="0" memberValueDatatype="130" unbalanced="0"/>
    <cacheHierarchy uniqueName="[Dim_Player].[Player]" caption="Player" attribute="1" defaultMemberUniqueName="[Dim_Player].[Player].[All]" allUniqueName="[Dim_Player].[Player].[All]" dimensionUniqueName="[Dim_Player]" displayFolder="" count="0" memberValueDatatype="130" unbalanced="0"/>
    <cacheHierarchy uniqueName="[Dim_Player].[Player_ID]" caption="Player_ID" attribute="1" defaultMemberUniqueName="[Dim_Player].[Player_ID].[All]" allUniqueName="[Dim_Player].[Player_ID].[All]" dimensionUniqueName="[Dim_Player]" displayFolder="" count="0" memberValueDatatype="130" unbalanced="0"/>
    <cacheHierarchy uniqueName="[Dim_Position].[Pos]" caption="Pos" attribute="1" defaultMemberUniqueName="[Dim_Position].[Pos].[All]" allUniqueName="[Dim_Position].[Pos].[All]" dimensionUniqueName="[Dim_Position]" displayFolder="" count="2" memberValueDatatype="130" unbalanced="0"/>
    <cacheHierarchy uniqueName="[Dim_Position].[Pos_ID]" caption="Pos_ID" attribute="1" defaultMemberUniqueName="[Dim_Position].[Pos_ID].[All]" allUniqueName="[Dim_Position].[Pos_ID].[All]" dimensionUniqueName="[Dim_Position]" displayFolder="" count="0" memberValueDatatype="20" unbalanced="0"/>
    <cacheHierarchy uniqueName="[Dim_Squad].[Squad]" caption="Squad" attribute="1" defaultMemberUniqueName="[Dim_Squad].[Squad].[All]" allUniqueName="[Dim_Squad].[Squad].[All]" dimensionUniqueName="[Dim_Squad]" displayFolder="" count="0" memberValueDatatype="130" unbalanced="0"/>
    <cacheHierarchy uniqueName="[Dim_Squad].[Squad_ID]" caption="Squad_ID" attribute="1" defaultMemberUniqueName="[Dim_Squad].[Squad_ID].[All]" allUniqueName="[Dim_Squad].[Squad_ID].[All]" dimensionUniqueName="[Dim_Squad]" displayFolder="" count="0" memberValueDatatype="20" unbalanced="0"/>
    <cacheHierarchy uniqueName="[Fact_PlayerStats].[Per 90 Minutes_Ast]" caption="Per 90 Minutes_Ast" attribute="1" defaultMemberUniqueName="[Fact_PlayerStats].[Per 90 Minutes_Ast].[All]" allUniqueName="[Fact_PlayerStats].[Per 90 Minutes_Ast].[All]" dimensionUniqueName="[Fact_PlayerStats]" displayFolder="" count="0" memberValueDatatype="20" unbalanced="0"/>
    <cacheHierarchy uniqueName="[Fact_PlayerStats].[Per 90 Minutes_G+A]" caption="Per 90 Minutes_G+A" attribute="1" defaultMemberUniqueName="[Fact_PlayerStats].[Per 90 Minutes_G+A].[All]" allUniqueName="[Fact_PlayerStats].[Per 90 Minutes_G+A].[All]" dimensionUniqueName="[Fact_PlayerStats]" displayFolder="" count="0" memberValueDatatype="20" unbalanced="0"/>
    <cacheHierarchy uniqueName="[Fact_PlayerStats].[Per 90 Minutes_G+A-PK]" caption="Per 90 Minutes_G+A-PK" attribute="1" defaultMemberUniqueName="[Fact_PlayerStats].[Per 90 Minutes_G+A-PK].[All]" allUniqueName="[Fact_PlayerStats].[Per 90 Minutes_G+A-PK].[All]" dimensionUniqueName="[Fact_PlayerStats]" displayFolder="" count="0" memberValueDatatype="20" unbalanced="0"/>
    <cacheHierarchy uniqueName="[Fact_PlayerStats].[Per 90 Minutes_Gls]" caption="Per 90 Minutes_Gls" attribute="1" defaultMemberUniqueName="[Fact_PlayerStats].[Per 90 Minutes_Gls].[All]" allUniqueName="[Fact_PlayerStats].[Per 90 Minutes_Gls].[All]" dimensionUniqueName="[Fact_PlayerStats]" displayFolder="" count="0" memberValueDatatype="20" unbalanced="0"/>
    <cacheHierarchy uniqueName="[Fact_PlayerStats].[Per 90 Minutes_G-PK]" caption="Per 90 Minutes_G-PK" attribute="1" defaultMemberUniqueName="[Fact_PlayerStats].[Per 90 Minutes_G-PK].[All]" allUniqueName="[Fact_PlayerStats].[Per 90 Minutes_G-PK].[All]" dimensionUniqueName="[Fact_PlayerStats]" displayFolder="" count="0" memberValueDatatype="20" unbalanced="0"/>
    <cacheHierarchy uniqueName="[Fact_PlayerStats].[Performance_Ast]" caption="Performance_Ast" attribute="1" defaultMemberUniqueName="[Fact_PlayerStats].[Performance_Ast].[All]" allUniqueName="[Fact_PlayerStats].[Performance_Ast].[All]" dimensionUniqueName="[Fact_PlayerStats]" displayFolder="" count="0" memberValueDatatype="20" unbalanced="0"/>
    <cacheHierarchy uniqueName="[Fact_PlayerStats].[Performance_CrdR]" caption="Performance_CrdR" attribute="1" defaultMemberUniqueName="[Fact_PlayerStats].[Performance_CrdR].[All]" allUniqueName="[Fact_PlayerStats].[Performance_CrdR].[All]" dimensionUniqueName="[Fact_PlayerStats]" displayFolder="" count="0" memberValueDatatype="20" unbalanced="0"/>
    <cacheHierarchy uniqueName="[Fact_PlayerStats].[Performance_CrdY]" caption="Performance_CrdY" attribute="1" defaultMemberUniqueName="[Fact_PlayerStats].[Performance_CrdY].[All]" allUniqueName="[Fact_PlayerStats].[Performance_CrdY].[All]" dimensionUniqueName="[Fact_PlayerStats]" displayFolder="" count="0" memberValueDatatype="20" unbalanced="0"/>
    <cacheHierarchy uniqueName="[Fact_PlayerStats].[Performance_G+A]" caption="Performance_G+A" attribute="1" defaultMemberUniqueName="[Fact_PlayerStats].[Performance_G+A].[All]" allUniqueName="[Fact_PlayerStats].[Performance_G+A].[All]" dimensionUniqueName="[Fact_PlayerStats]" displayFolder="" count="0" memberValueDatatype="20" unbalanced="0"/>
    <cacheHierarchy uniqueName="[Fact_PlayerStats].[Performance_Gls]" caption="Performance_Gls" attribute="1" defaultMemberUniqueName="[Fact_PlayerStats].[Performance_Gls].[All]" allUniqueName="[Fact_PlayerStats].[Performance_Gls].[All]" dimensionUniqueName="[Fact_PlayerStats]" displayFolder="" count="0" memberValueDatatype="20" unbalanced="0"/>
    <cacheHierarchy uniqueName="[Fact_PlayerStats].[Performance_G-PK]" caption="Performance_G-PK" attribute="1" defaultMemberUniqueName="[Fact_PlayerStats].[Performance_G-PK].[All]" allUniqueName="[Fact_PlayerStats].[Performance_G-PK].[All]" dimensionUniqueName="[Fact_PlayerStats]" displayFolder="" count="0" memberValueDatatype="20" unbalanced="0"/>
    <cacheHierarchy uniqueName="[Fact_PlayerStats].[Performance_PK]" caption="Performance_PK" attribute="1" defaultMemberUniqueName="[Fact_PlayerStats].[Performance_PK].[All]" allUniqueName="[Fact_PlayerStats].[Performance_PK].[All]" dimensionUniqueName="[Fact_PlayerStats]" displayFolder="" count="0" memberValueDatatype="20" unbalanced="0"/>
    <cacheHierarchy uniqueName="[Fact_PlayerStats].[Performance_PKatt]" caption="Performance_PKatt" attribute="1" defaultMemberUniqueName="[Fact_PlayerStats].[Performance_PKatt].[All]" allUniqueName="[Fact_PlayerStats].[Performance_PKatt].[All]" dimensionUniqueName="[Fact_PlayerStats]" displayFolder="" count="0" memberValueDatatype="20" unbalanced="0"/>
    <cacheHierarchy uniqueName="[Fact_PlayerStats].[Player_ID]" caption="Player_ID" attribute="1" defaultMemberUniqueName="[Fact_PlayerStats].[Player_ID].[All]" allUniqueName="[Fact_PlayerStats].[Player_ID].[All]" dimensionUniqueName="[Fact_PlayerStats]" displayFolder="" count="0" memberValueDatatype="130" unbalanced="0"/>
    <cacheHierarchy uniqueName="[Fact_PlayerStats].[Playing Time_90s]" caption="Playing Time_90s" attribute="1" defaultMemberUniqueName="[Fact_PlayerStats].[Playing Time_90s].[All]" allUniqueName="[Fact_PlayerStats].[Playing Time_90s].[All]" dimensionUniqueName="[Fact_PlayerStats]" displayFolder="" count="0" memberValueDatatype="20" unbalanced="0"/>
    <cacheHierarchy uniqueName="[Fact_PlayerStats].[Playing Time_Min]" caption="Playing Time_Min" attribute="1" defaultMemberUniqueName="[Fact_PlayerStats].[Playing Time_Min].[All]" allUniqueName="[Fact_PlayerStats].[Playing Time_Min].[All]" dimensionUniqueName="[Fact_PlayerStats]" displayFolder="" count="0" memberValueDatatype="20" unbalanced="0"/>
    <cacheHierarchy uniqueName="[Fact_PlayerStats].[Playing Time_MP]" caption="Playing Time_MP" attribute="1" defaultMemberUniqueName="[Fact_PlayerStats].[Playing Time_MP].[All]" allUniqueName="[Fact_PlayerStats].[Playing Time_MP].[All]" dimensionUniqueName="[Fact_PlayerStats]" displayFolder="" count="0" memberValueDatatype="20" unbalanced="0"/>
    <cacheHierarchy uniqueName="[Fact_PlayerStats].[Playing Time_Starts]" caption="Playing Time_Starts" attribute="1" defaultMemberUniqueName="[Fact_PlayerStats].[Playing Time_Starts].[All]" allUniqueName="[Fact_PlayerStats].[Playing Time_Starts].[All]" dimensionUniqueName="[Fact_PlayerStats]" displayFolder="" count="0" memberValueDatatype="20" unbalanced="0"/>
    <cacheHierarchy uniqueName="[Fact_PlayerStats].[Pos_ID]" caption="Pos_ID" attribute="1" defaultMemberUniqueName="[Fact_PlayerStats].[Pos_ID].[All]" allUniqueName="[Fact_PlayerStats].[Pos_ID].[All]" dimensionUniqueName="[Fact_PlayerStats]" displayFolder="" count="0" memberValueDatatype="20" unbalanced="0"/>
    <cacheHierarchy uniqueName="[Fact_PlayerStats].[Squad_ID]" caption="Squad_ID" attribute="1" defaultMemberUniqueName="[Fact_PlayerStats].[Squad_ID].[All]" allUniqueName="[Fact_PlayerStats].[Squad_ID].[All]" dimensionUniqueName="[Fact_PlayerStats]" displayFolder="" count="0" memberValueDatatype="20" unbalanced="0"/>
    <cacheHierarchy uniqueName="[Measure].[Column]" caption="Column" attribute="1" defaultMemberUniqueName="[Measure].[Column].[All]" allUniqueName="[Measure].[Column].[All]" dimensionUniqueName="[Measure]" displayFolder="" count="0" memberValueDatatype="130" unbalanced="0"/>
    <cacheHierarchy uniqueName="[Data Mentah].[Age]" caption="Age" attribute="1" defaultMemberUniqueName="[Data Mentah].[Age].[All]" allUniqueName="[Data Mentah].[Age].[All]" dimensionUniqueName="[Data Mentah]" displayFolder="" count="0" memberValueDatatype="20" unbalanced="0" hidden="1"/>
    <cacheHierarchy uniqueName="[Data Mentah].[Born]" caption="Born" attribute="1" defaultMemberUniqueName="[Data Mentah].[Born].[All]" allUniqueName="[Data Mentah].[Born].[All]" dimensionUniqueName="[Data Mentah]" displayFolder="" count="0" memberValueDatatype="20" unbalanced="0" hidden="1"/>
    <cacheHierarchy uniqueName="[Data Mentah].[Matches]" caption="Matches" attribute="1" defaultMemberUniqueName="[Data Mentah].[Matches].[All]" allUniqueName="[Data Mentah].[Matches].[All]" dimensionUniqueName="[Data Mentah]" displayFolder="" count="0" memberValueDatatype="130" unbalanced="0" hidden="1"/>
    <cacheHierarchy uniqueName="[Data Mentah].[Nation]" caption="Nation" attribute="1" defaultMemberUniqueName="[Data Mentah].[Nation].[All]" allUniqueName="[Data Mentah].[Nation].[All]" dimensionUniqueName="[Data Mentah]" displayFolder="" count="0" memberValueDatatype="130" unbalanced="0" hidden="1"/>
    <cacheHierarchy uniqueName="[Data Mentah].[Per 90 Minutes_Ast]" caption="Per 90 Minutes_Ast" attribute="1" defaultMemberUniqueName="[Data Mentah].[Per 90 Minutes_Ast].[All]" allUniqueName="[Data Mentah].[Per 90 Minutes_Ast].[All]" dimensionUniqueName="[Data Mentah]" displayFolder="" count="0" memberValueDatatype="20" unbalanced="0" hidden="1"/>
    <cacheHierarchy uniqueName="[Data Mentah].[Per 90 Minutes_G+A]" caption="Per 90 Minutes_G+A" attribute="1" defaultMemberUniqueName="[Data Mentah].[Per 90 Minutes_G+A].[All]" allUniqueName="[Data Mentah].[Per 90 Minutes_G+A].[All]" dimensionUniqueName="[Data Mentah]" displayFolder="" count="0" memberValueDatatype="20" unbalanced="0" hidden="1"/>
    <cacheHierarchy uniqueName="[Data Mentah].[Per 90 Minutes_G+A-PK]" caption="Per 90 Minutes_G+A-PK" attribute="1" defaultMemberUniqueName="[Data Mentah].[Per 90 Minutes_G+A-PK].[All]" allUniqueName="[Data Mentah].[Per 90 Minutes_G+A-PK].[All]" dimensionUniqueName="[Data Mentah]" displayFolder="" count="0" memberValueDatatype="20" unbalanced="0" hidden="1"/>
    <cacheHierarchy uniqueName="[Data Mentah].[Per 90 Minutes_Gls]" caption="Per 90 Minutes_Gls" attribute="1" defaultMemberUniqueName="[Data Mentah].[Per 90 Minutes_Gls].[All]" allUniqueName="[Data Mentah].[Per 90 Minutes_Gls].[All]" dimensionUniqueName="[Data Mentah]" displayFolder="" count="0" memberValueDatatype="20" unbalanced="0" hidden="1"/>
    <cacheHierarchy uniqueName="[Data Mentah].[Per 90 Minutes_G-PK]" caption="Per 90 Minutes_G-PK" attribute="1" defaultMemberUniqueName="[Data Mentah].[Per 90 Minutes_G-PK].[All]" allUniqueName="[Data Mentah].[Per 90 Minutes_G-PK].[All]" dimensionUniqueName="[Data Mentah]" displayFolder="" count="0" memberValueDatatype="20" unbalanced="0" hidden="1"/>
    <cacheHierarchy uniqueName="[Data Mentah].[Performance_Ast]" caption="Performance_Ast" attribute="1" defaultMemberUniqueName="[Data Mentah].[Performance_Ast].[All]" allUniqueName="[Data Mentah].[Performance_Ast].[All]" dimensionUniqueName="[Data Mentah]" displayFolder="" count="0" memberValueDatatype="20" unbalanced="0" hidden="1"/>
    <cacheHierarchy uniqueName="[Data Mentah].[Performance_CrdR]" caption="Performance_CrdR" attribute="1" defaultMemberUniqueName="[Data Mentah].[Performance_CrdR].[All]" allUniqueName="[Data Mentah].[Performance_CrdR].[All]" dimensionUniqueName="[Data Mentah]" displayFolder="" count="0" memberValueDatatype="20" unbalanced="0" hidden="1"/>
    <cacheHierarchy uniqueName="[Data Mentah].[Performance_CrdY]" caption="Performance_CrdY" attribute="1" defaultMemberUniqueName="[Data Mentah].[Performance_CrdY].[All]" allUniqueName="[Data Mentah].[Performance_CrdY].[All]" dimensionUniqueName="[Data Mentah]" displayFolder="" count="0" memberValueDatatype="20" unbalanced="0" hidden="1"/>
    <cacheHierarchy uniqueName="[Data Mentah].[Performance_G+A]" caption="Performance_G+A" attribute="1" defaultMemberUniqueName="[Data Mentah].[Performance_G+A].[All]" allUniqueName="[Data Mentah].[Performance_G+A].[All]" dimensionUniqueName="[Data Mentah]" displayFolder="" count="0" memberValueDatatype="20" unbalanced="0" hidden="1"/>
    <cacheHierarchy uniqueName="[Data Mentah].[Performance_Gls]" caption="Performance_Gls" attribute="1" defaultMemberUniqueName="[Data Mentah].[Performance_Gls].[All]" allUniqueName="[Data Mentah].[Performance_Gls].[All]" dimensionUniqueName="[Data Mentah]" displayFolder="" count="0" memberValueDatatype="20" unbalanced="0" hidden="1"/>
    <cacheHierarchy uniqueName="[Data Mentah].[Performance_G-PK]" caption="Performance_G-PK" attribute="1" defaultMemberUniqueName="[Data Mentah].[Performance_G-PK].[All]" allUniqueName="[Data Mentah].[Performance_G-PK].[All]" dimensionUniqueName="[Data Mentah]" displayFolder="" count="0" memberValueDatatype="20" unbalanced="0" hidden="1"/>
    <cacheHierarchy uniqueName="[Data Mentah].[Performance_PK]" caption="Performance_PK" attribute="1" defaultMemberUniqueName="[Data Mentah].[Performance_PK].[All]" allUniqueName="[Data Mentah].[Performance_PK].[All]" dimensionUniqueName="[Data Mentah]" displayFolder="" count="0" memberValueDatatype="20" unbalanced="0" hidden="1"/>
    <cacheHierarchy uniqueName="[Data Mentah].[Performance_PKatt]" caption="Performance_PKatt" attribute="1" defaultMemberUniqueName="[Data Mentah].[Performance_PKatt].[All]" allUniqueName="[Data Mentah].[Performance_PKatt].[All]" dimensionUniqueName="[Data Mentah]" displayFolder="" count="0" memberValueDatatype="20" unbalanced="0" hidden="1"/>
    <cacheHierarchy uniqueName="[Data Mentah].[Player]" caption="Player" attribute="1" defaultMemberUniqueName="[Data Mentah].[Player].[All]" allUniqueName="[Data Mentah].[Player].[All]" dimensionUniqueName="[Data Mentah]" displayFolder="" count="0" memberValueDatatype="130" unbalanced="0" hidden="1"/>
    <cacheHierarchy uniqueName="[Data Mentah].[Player_ID]" caption="Player_ID" attribute="1" defaultMemberUniqueName="[Data Mentah].[Player_ID].[All]" allUniqueName="[Data Mentah].[Player_ID].[All]" dimensionUniqueName="[Data Mentah]" displayFolder="" count="0" memberValueDatatype="130" unbalanced="0" hidden="1"/>
    <cacheHierarchy uniqueName="[Data Mentah].[Playing Time_90s]" caption="Playing Time_90s" attribute="1" defaultMemberUniqueName="[Data Mentah].[Playing Time_90s].[All]" allUniqueName="[Data Mentah].[Playing Time_90s].[All]" dimensionUniqueName="[Data Mentah]" displayFolder="" count="0" memberValueDatatype="20" unbalanced="0" hidden="1"/>
    <cacheHierarchy uniqueName="[Data Mentah].[Playing Time_Min]" caption="Playing Time_Min" attribute="1" defaultMemberUniqueName="[Data Mentah].[Playing Time_Min].[All]" allUniqueName="[Data Mentah].[Playing Time_Min].[All]" dimensionUniqueName="[Data Mentah]" displayFolder="" count="0" memberValueDatatype="20" unbalanced="0" hidden="1"/>
    <cacheHierarchy uniqueName="[Data Mentah].[Playing Time_MP]" caption="Playing Time_MP" attribute="1" defaultMemberUniqueName="[Data Mentah].[Playing Time_MP].[All]" allUniqueName="[Data Mentah].[Playing Time_MP].[All]" dimensionUniqueName="[Data Mentah]" displayFolder="" count="0" memberValueDatatype="20" unbalanced="0" hidden="1"/>
    <cacheHierarchy uniqueName="[Data Mentah].[Playing Time_Starts]" caption="Playing Time_Starts" attribute="1" defaultMemberUniqueName="[Data Mentah].[Playing Time_Starts].[All]" allUniqueName="[Data Mentah].[Playing Time_Starts].[All]" dimensionUniqueName="[Data Mentah]" displayFolder="" count="0" memberValueDatatype="20" unbalanced="0" hidden="1"/>
    <cacheHierarchy uniqueName="[Data Mentah].[Pos]" caption="Pos" attribute="1" defaultMemberUniqueName="[Data Mentah].[Pos].[All]" allUniqueName="[Data Mentah].[Pos].[All]" dimensionUniqueName="[Data Mentah]" displayFolder="" count="0" memberValueDatatype="130" unbalanced="0" hidden="1"/>
    <cacheHierarchy uniqueName="[Data Mentah].[Rk]" caption="Rk" attribute="1" defaultMemberUniqueName="[Data Mentah].[Rk].[All]" allUniqueName="[Data Mentah].[Rk].[All]" dimensionUniqueName="[Data Mentah]" displayFolder="" count="0" memberValueDatatype="20" unbalanced="0" hidden="1"/>
    <cacheHierarchy uniqueName="[Data Mentah].[Squad]" caption="Squad" attribute="1" defaultMemberUniqueName="[Data Mentah].[Squad].[All]" allUniqueName="[Data Mentah].[Squad].[All]" dimensionUniqueName="[Data Mentah]" displayFolder="" count="0" memberValueDatatype="130" unbalanced="0" hidden="1"/>
    <cacheHierarchy uniqueName="[Measures].[Sum of Performance_Gls]" caption="Sum of Performance_Gls" measure="1" displayFolder="" measureGroup="Fact_PlayerStats" count="0">
      <extLst>
        <ext xmlns:x15="http://schemas.microsoft.com/office/spreadsheetml/2010/11/main" uri="{B97F6D7D-B522-45F9-BDA1-12C45D357490}">
          <x15:cacheHierarchy aggregatedColumn="19"/>
        </ext>
      </extLst>
    </cacheHierarchy>
    <cacheHierarchy uniqueName="[Measures].[Sum of Age]" caption="Sum of Age" measure="1" displayFolder="" measureGroup="Dim_Player" count="0">
      <extLst>
        <ext xmlns:x15="http://schemas.microsoft.com/office/spreadsheetml/2010/11/main" uri="{B97F6D7D-B522-45F9-BDA1-12C45D357490}">
          <x15:cacheHierarchy aggregatedColumn="0"/>
        </ext>
      </extLst>
    </cacheHierarchy>
    <cacheHierarchy uniqueName="[Measures].[Sum of Playing Time_Min]" caption="Sum of Playing Time_Min" measure="1" displayFolder="" measureGroup="Fact_PlayerStats" count="0">
      <extLst>
        <ext xmlns:x15="http://schemas.microsoft.com/office/spreadsheetml/2010/11/main" uri="{B97F6D7D-B522-45F9-BDA1-12C45D357490}">
          <x15:cacheHierarchy aggregatedColumn="25"/>
        </ext>
      </extLst>
    </cacheHierarchy>
    <cacheHierarchy uniqueName="[Measures].[Sum of Performance_G-PK]" caption="Sum of Performance_G-PK" measure="1" displayFolder="" measureGroup="Fact_PlayerStats" count="0">
      <extLst>
        <ext xmlns:x15="http://schemas.microsoft.com/office/spreadsheetml/2010/11/main" uri="{B97F6D7D-B522-45F9-BDA1-12C45D357490}">
          <x15:cacheHierarchy aggregatedColumn="20"/>
        </ext>
      </extLst>
    </cacheHierarchy>
    <cacheHierarchy uniqueName="[Measures].[Sum of Performance_PK]" caption="Sum of Performance_PK" measure="1" displayFolder="" measureGroup="Fact_PlayerStats" count="0">
      <extLst>
        <ext xmlns:x15="http://schemas.microsoft.com/office/spreadsheetml/2010/11/main" uri="{B97F6D7D-B522-45F9-BDA1-12C45D357490}">
          <x15:cacheHierarchy aggregatedColumn="21"/>
        </ext>
      </extLst>
    </cacheHierarchy>
    <cacheHierarchy uniqueName="[Measures].[Count of Player_ID]" caption="Count of Player_ID" measure="1" displayFolder="" measureGroup="Dim_Player" count="0">
      <extLst>
        <ext xmlns:x15="http://schemas.microsoft.com/office/spreadsheetml/2010/11/main" uri="{B97F6D7D-B522-45F9-BDA1-12C45D357490}">
          <x15:cacheHierarchy aggregatedColumn="5"/>
        </ext>
      </extLst>
    </cacheHierarchy>
    <cacheHierarchy uniqueName="[Measures].[Total_Goals]" caption="Total_Goals" measure="1" displayFolder="" measureGroup="Measure" count="0" oneField="1">
      <fieldsUsage count="1">
        <fieldUsage x="0"/>
      </fieldsUsage>
    </cacheHierarchy>
    <cacheHierarchy uniqueName="[Measures].[Total_Assists]" caption="Total_Assists" measure="1" displayFolder="" measureGroup="Measure" count="0"/>
    <cacheHierarchy uniqueName="[Measures].[Total_G_A]" caption="Total_G_A" measure="1" displayFolder="" measureGroup="Measure" count="0"/>
    <cacheHierarchy uniqueName="[Measures].[Total_Minutes]" caption="Total_Minutes" measure="1" displayFolder="" measureGroup="Measure" count="0"/>
    <cacheHierarchy uniqueName="[Measures].[Card_Ratio_Per90]" caption="Card_Ratio_Per90" measure="1" displayFolder="" measureGroup="Measure" count="0"/>
    <cacheHierarchy uniqueName="[Measures].[Avg_Age]" caption="Avg_Age" measure="1" displayFolder="" measureGroup="Measure" count="0"/>
    <cacheHierarchy uniqueName="[Measures].[Top_Minutes_Player]" caption="Top_Minutes_Player" measure="1" displayFolder="" measureGroup="Dim_Player" count="0"/>
    <cacheHierarchy uniqueName="[Measures].[Top_Attacker_Player]" caption="Top_Attacker_Player" measure="1" displayFolder="" measureGroup="Dim_Player" count="0"/>
    <cacheHierarchy uniqueName="[Measures].[Jumlah_Pemain]" caption="Jumlah_Pemain" measure="1" displayFolder="" measureGroup="Measure" count="0"/>
    <cacheHierarchy uniqueName="[Measures].[__XL_Count Data Mentah]" caption="__XL_Count Data Mentah" measure="1" displayFolder="" measureGroup="Data Mentah" count="0" hidden="1"/>
    <cacheHierarchy uniqueName="[Measures].[__XL_Count Dim_Squad]" caption="__XL_Count Dim_Squad" measure="1" displayFolder="" measureGroup="Dim_Squad" count="0" hidden="1"/>
    <cacheHierarchy uniqueName="[Measures].[__XL_Count Dim_Position]" caption="__XL_Count Dim_Position" measure="1" displayFolder="" measureGroup="Dim_Position" count="0" hidden="1"/>
    <cacheHierarchy uniqueName="[Measures].[__XL_Count Dim_Player]" caption="__XL_Count Dim_Player" measure="1" displayFolder="" measureGroup="Dim_Player" count="0" hidden="1"/>
    <cacheHierarchy uniqueName="[Measures].[__XL_Count Fact_PlayerStats]" caption="__XL_Count Fact_PlayerStats" measure="1" displayFolder="" measureGroup="Fact_PlayerStats"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ies>
  <kpis count="0"/>
  <dimensions count="6">
    <dimension name="Dim_Player" uniqueName="[Dim_Player]" caption="Dim_Player"/>
    <dimension name="Dim_Position" uniqueName="[Dim_Position]" caption="Dim_Position"/>
    <dimension name="Dim_Squad" uniqueName="[Dim_Squad]" caption="Dim_Squad"/>
    <dimension name="Fact_PlayerStats" uniqueName="[Fact_PlayerStats]" caption="Fact_PlayerStats"/>
    <dimension name="Measure" uniqueName="[Measure]" caption="Measure"/>
    <dimension measure="1" name="Measures" uniqueName="[Measures]" caption="Measures"/>
  </dimensions>
  <measureGroups count="6">
    <measureGroup name="Data Mentah" caption="Data Mentah"/>
    <measureGroup name="Dim_Player" caption="Dim_Player"/>
    <measureGroup name="Dim_Position" caption="Dim_Position"/>
    <measureGroup name="Dim_Squad" caption="Dim_Squad"/>
    <measureGroup name="Fact_PlayerStats" caption="Fact_PlayerStats"/>
    <measureGroup name="Measure" caption="Measure"/>
  </measureGroups>
  <maps count="8">
    <map measureGroup="1" dimension="0"/>
    <map measureGroup="2" dimension="1"/>
    <map measureGroup="3" dimension="2"/>
    <map measureGroup="4" dimension="0"/>
    <map measureGroup="4" dimension="1"/>
    <map measureGroup="4" dimension="2"/>
    <map measureGroup="4" dimension="3"/>
    <map measureGroup="5"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xcel Services" refreshedDate="46180.621914930554" createdVersion="8" refreshedVersion="8" minRefreshableVersion="3" recordCount="0" supportSubquery="1" supportAdvancedDrill="1" xr:uid="{947D0FF6-8C9F-42E5-8CCD-8F30B97A62FE}">
  <cacheSource type="external" connectionId="11"/>
  <cacheFields count="4">
    <cacheField name="[Dim_Player].[Player].[Player]" caption="Player" numFmtId="0" hierarchy="4" level="1">
      <sharedItems count="10">
        <s v="Alexander Isak"/>
        <s v="Bryan Mbeumo"/>
        <s v="Chris Wood"/>
        <s v="Cole Palmer"/>
        <s v="Erling Haaland"/>
        <s v="Jarrod Bowen"/>
        <s v="Matheus Cunha"/>
        <s v="Mohamed Salah"/>
        <s v="Ollie Watkins"/>
        <s v="Yoane Wissa"/>
      </sharedItems>
      <extLst>
        <ext xmlns:x15="http://schemas.microsoft.com/office/spreadsheetml/2010/11/main" uri="{4F2E5C28-24EA-4eb8-9CBF-B6C8F9C3D259}">
          <x15:cachedUniqueNames>
            <x15:cachedUniqueName index="0" name="[Dim_Player].[Player].&amp;[Alexander Isak]"/>
            <x15:cachedUniqueName index="1" name="[Dim_Player].[Player].&amp;[Bryan Mbeumo]"/>
            <x15:cachedUniqueName index="2" name="[Dim_Player].[Player].&amp;[Chris Wood]"/>
            <x15:cachedUniqueName index="3" name="[Dim_Player].[Player].&amp;[Cole Palmer]"/>
            <x15:cachedUniqueName index="4" name="[Dim_Player].[Player].&amp;[Erling Haaland]"/>
            <x15:cachedUniqueName index="5" name="[Dim_Player].[Player].&amp;[Jarrod Bowen]"/>
            <x15:cachedUniqueName index="6" name="[Dim_Player].[Player].&amp;[Matheus Cunha]"/>
            <x15:cachedUniqueName index="7" name="[Dim_Player].[Player].&amp;[Mohamed Salah]"/>
            <x15:cachedUniqueName index="8" name="[Dim_Player].[Player].&amp;[Ollie Watkins]"/>
            <x15:cachedUniqueName index="9" name="[Dim_Player].[Player].&amp;[Yoane Wissa]"/>
          </x15:cachedUniqueNames>
        </ext>
      </extLst>
    </cacheField>
    <cacheField name="[Measures].[Total_Goals]" caption="Total_Goals" numFmtId="0" hierarchy="63" level="32767"/>
    <cacheField name="[Measures].[Total_Assists]" caption="Total_Assists" numFmtId="0" hierarchy="64" level="32767"/>
    <cacheField name="[Dim_Squad].[Squad].[Squad]" caption="Squad" numFmtId="0" hierarchy="8" level="1">
      <sharedItems containsSemiMixedTypes="0" containsNonDate="0" containsString="0"/>
    </cacheField>
  </cacheFields>
  <cacheHierarchies count="79">
    <cacheHierarchy uniqueName="[Dim_Player].[Age]" caption="Age" attribute="1" defaultMemberUniqueName="[Dim_Player].[Age].[All]" allUniqueName="[Dim_Player].[Age].[All]" dimensionUniqueName="[Dim_Player]" displayFolder="" count="0" memberValueDatatype="20" unbalanced="0"/>
    <cacheHierarchy uniqueName="[Dim_Player].[Age_Group]" caption="Age_Group" attribute="1" defaultMemberUniqueName="[Dim_Player].[Age_Group].[All]" allUniqueName="[Dim_Player].[Age_Group].[All]" dimensionUniqueName="[Dim_Player]" displayFolder="" count="2" memberValueDatatype="130" unbalanced="0"/>
    <cacheHierarchy uniqueName="[Dim_Player].[Born]" caption="Born" attribute="1" defaultMemberUniqueName="[Dim_Player].[Born].[All]" allUniqueName="[Dim_Player].[Born].[All]" dimensionUniqueName="[Dim_Player]" displayFolder="" count="0" memberValueDatatype="20" unbalanced="0"/>
    <cacheHierarchy uniqueName="[Dim_Player].[Nation]" caption="Nation" attribute="1" defaultMemberUniqueName="[Dim_Player].[Nation].[All]" allUniqueName="[Dim_Player].[Nation].[All]" dimensionUniqueName="[Dim_Player]" displayFolder="" count="0" memberValueDatatype="130" unbalanced="0"/>
    <cacheHierarchy uniqueName="[Dim_Player].[Player]" caption="Player" attribute="1" defaultMemberUniqueName="[Dim_Player].[Player].[All]" allUniqueName="[Dim_Player].[Player].[All]" dimensionUniqueName="[Dim_Player]" displayFolder="" count="2" memberValueDatatype="130" unbalanced="0">
      <fieldsUsage count="2">
        <fieldUsage x="-1"/>
        <fieldUsage x="0"/>
      </fieldsUsage>
    </cacheHierarchy>
    <cacheHierarchy uniqueName="[Dim_Player].[Player_ID]" caption="Player_ID" attribute="1" defaultMemberUniqueName="[Dim_Player].[Player_ID].[All]" allUniqueName="[Dim_Player].[Player_ID].[All]" dimensionUniqueName="[Dim_Player]" displayFolder="" count="0" memberValueDatatype="130" unbalanced="0"/>
    <cacheHierarchy uniqueName="[Dim_Position].[Pos]" caption="Pos" attribute="1" defaultMemberUniqueName="[Dim_Position].[Pos].[All]" allUniqueName="[Dim_Position].[Pos].[All]" dimensionUniqueName="[Dim_Position]" displayFolder="" count="2" memberValueDatatype="130" unbalanced="0"/>
    <cacheHierarchy uniqueName="[Dim_Position].[Pos_ID]" caption="Pos_ID" attribute="1" defaultMemberUniqueName="[Dim_Position].[Pos_ID].[All]" allUniqueName="[Dim_Position].[Pos_ID].[All]" dimensionUniqueName="[Dim_Position]" displayFolder="" count="0" memberValueDatatype="20" unbalanced="0"/>
    <cacheHierarchy uniqueName="[Dim_Squad].[Squad]" caption="Squad" attribute="1" defaultMemberUniqueName="[Dim_Squad].[Squad].[All]" allUniqueName="[Dim_Squad].[Squad].[All]" dimensionUniqueName="[Dim_Squad]" displayFolder="" count="2" memberValueDatatype="130" unbalanced="0">
      <fieldsUsage count="2">
        <fieldUsage x="-1"/>
        <fieldUsage x="3"/>
      </fieldsUsage>
    </cacheHierarchy>
    <cacheHierarchy uniqueName="[Dim_Squad].[Squad_ID]" caption="Squad_ID" attribute="1" defaultMemberUniqueName="[Dim_Squad].[Squad_ID].[All]" allUniqueName="[Dim_Squad].[Squad_ID].[All]" dimensionUniqueName="[Dim_Squad]" displayFolder="" count="0" memberValueDatatype="20" unbalanced="0"/>
    <cacheHierarchy uniqueName="[Fact_PlayerStats].[Per 90 Minutes_Ast]" caption="Per 90 Minutes_Ast" attribute="1" defaultMemberUniqueName="[Fact_PlayerStats].[Per 90 Minutes_Ast].[All]" allUniqueName="[Fact_PlayerStats].[Per 90 Minutes_Ast].[All]" dimensionUniqueName="[Fact_PlayerStats]" displayFolder="" count="0" memberValueDatatype="20" unbalanced="0"/>
    <cacheHierarchy uniqueName="[Fact_PlayerStats].[Per 90 Minutes_G+A]" caption="Per 90 Minutes_G+A" attribute="1" defaultMemberUniqueName="[Fact_PlayerStats].[Per 90 Minutes_G+A].[All]" allUniqueName="[Fact_PlayerStats].[Per 90 Minutes_G+A].[All]" dimensionUniqueName="[Fact_PlayerStats]" displayFolder="" count="0" memberValueDatatype="20" unbalanced="0"/>
    <cacheHierarchy uniqueName="[Fact_PlayerStats].[Per 90 Minutes_G+A-PK]" caption="Per 90 Minutes_G+A-PK" attribute="1" defaultMemberUniqueName="[Fact_PlayerStats].[Per 90 Minutes_G+A-PK].[All]" allUniqueName="[Fact_PlayerStats].[Per 90 Minutes_G+A-PK].[All]" dimensionUniqueName="[Fact_PlayerStats]" displayFolder="" count="0" memberValueDatatype="20" unbalanced="0"/>
    <cacheHierarchy uniqueName="[Fact_PlayerStats].[Per 90 Minutes_Gls]" caption="Per 90 Minutes_Gls" attribute="1" defaultMemberUniqueName="[Fact_PlayerStats].[Per 90 Minutes_Gls].[All]" allUniqueName="[Fact_PlayerStats].[Per 90 Minutes_Gls].[All]" dimensionUniqueName="[Fact_PlayerStats]" displayFolder="" count="0" memberValueDatatype="20" unbalanced="0"/>
    <cacheHierarchy uniqueName="[Fact_PlayerStats].[Per 90 Minutes_G-PK]" caption="Per 90 Minutes_G-PK" attribute="1" defaultMemberUniqueName="[Fact_PlayerStats].[Per 90 Minutes_G-PK].[All]" allUniqueName="[Fact_PlayerStats].[Per 90 Minutes_G-PK].[All]" dimensionUniqueName="[Fact_PlayerStats]" displayFolder="" count="0" memberValueDatatype="20" unbalanced="0"/>
    <cacheHierarchy uniqueName="[Fact_PlayerStats].[Performance_Ast]" caption="Performance_Ast" attribute="1" defaultMemberUniqueName="[Fact_PlayerStats].[Performance_Ast].[All]" allUniqueName="[Fact_PlayerStats].[Performance_Ast].[All]" dimensionUniqueName="[Fact_PlayerStats]" displayFolder="" count="0" memberValueDatatype="20" unbalanced="0"/>
    <cacheHierarchy uniqueName="[Fact_PlayerStats].[Performance_CrdR]" caption="Performance_CrdR" attribute="1" defaultMemberUniqueName="[Fact_PlayerStats].[Performance_CrdR].[All]" allUniqueName="[Fact_PlayerStats].[Performance_CrdR].[All]" dimensionUniqueName="[Fact_PlayerStats]" displayFolder="" count="0" memberValueDatatype="20" unbalanced="0"/>
    <cacheHierarchy uniqueName="[Fact_PlayerStats].[Performance_CrdY]" caption="Performance_CrdY" attribute="1" defaultMemberUniqueName="[Fact_PlayerStats].[Performance_CrdY].[All]" allUniqueName="[Fact_PlayerStats].[Performance_CrdY].[All]" dimensionUniqueName="[Fact_PlayerStats]" displayFolder="" count="0" memberValueDatatype="20" unbalanced="0"/>
    <cacheHierarchy uniqueName="[Fact_PlayerStats].[Performance_G+A]" caption="Performance_G+A" attribute="1" defaultMemberUniqueName="[Fact_PlayerStats].[Performance_G+A].[All]" allUniqueName="[Fact_PlayerStats].[Performance_G+A].[All]" dimensionUniqueName="[Fact_PlayerStats]" displayFolder="" count="0" memberValueDatatype="20" unbalanced="0"/>
    <cacheHierarchy uniqueName="[Fact_PlayerStats].[Performance_Gls]" caption="Performance_Gls" attribute="1" defaultMemberUniqueName="[Fact_PlayerStats].[Performance_Gls].[All]" allUniqueName="[Fact_PlayerStats].[Performance_Gls].[All]" dimensionUniqueName="[Fact_PlayerStats]" displayFolder="" count="0" memberValueDatatype="20" unbalanced="0"/>
    <cacheHierarchy uniqueName="[Fact_PlayerStats].[Performance_G-PK]" caption="Performance_G-PK" attribute="1" defaultMemberUniqueName="[Fact_PlayerStats].[Performance_G-PK].[All]" allUniqueName="[Fact_PlayerStats].[Performance_G-PK].[All]" dimensionUniqueName="[Fact_PlayerStats]" displayFolder="" count="0" memberValueDatatype="20" unbalanced="0"/>
    <cacheHierarchy uniqueName="[Fact_PlayerStats].[Performance_PK]" caption="Performance_PK" attribute="1" defaultMemberUniqueName="[Fact_PlayerStats].[Performance_PK].[All]" allUniqueName="[Fact_PlayerStats].[Performance_PK].[All]" dimensionUniqueName="[Fact_PlayerStats]" displayFolder="" count="0" memberValueDatatype="20" unbalanced="0"/>
    <cacheHierarchy uniqueName="[Fact_PlayerStats].[Performance_PKatt]" caption="Performance_PKatt" attribute="1" defaultMemberUniqueName="[Fact_PlayerStats].[Performance_PKatt].[All]" allUniqueName="[Fact_PlayerStats].[Performance_PKatt].[All]" dimensionUniqueName="[Fact_PlayerStats]" displayFolder="" count="0" memberValueDatatype="20" unbalanced="0"/>
    <cacheHierarchy uniqueName="[Fact_PlayerStats].[Player_ID]" caption="Player_ID" attribute="1" defaultMemberUniqueName="[Fact_PlayerStats].[Player_ID].[All]" allUniqueName="[Fact_PlayerStats].[Player_ID].[All]" dimensionUniqueName="[Fact_PlayerStats]" displayFolder="" count="0" memberValueDatatype="130" unbalanced="0"/>
    <cacheHierarchy uniqueName="[Fact_PlayerStats].[Playing Time_90s]" caption="Playing Time_90s" attribute="1" defaultMemberUniqueName="[Fact_PlayerStats].[Playing Time_90s].[All]" allUniqueName="[Fact_PlayerStats].[Playing Time_90s].[All]" dimensionUniqueName="[Fact_PlayerStats]" displayFolder="" count="0" memberValueDatatype="20" unbalanced="0"/>
    <cacheHierarchy uniqueName="[Fact_PlayerStats].[Playing Time_Min]" caption="Playing Time_Min" attribute="1" defaultMemberUniqueName="[Fact_PlayerStats].[Playing Time_Min].[All]" allUniqueName="[Fact_PlayerStats].[Playing Time_Min].[All]" dimensionUniqueName="[Fact_PlayerStats]" displayFolder="" count="0" memberValueDatatype="20" unbalanced="0"/>
    <cacheHierarchy uniqueName="[Fact_PlayerStats].[Playing Time_MP]" caption="Playing Time_MP" attribute="1" defaultMemberUniqueName="[Fact_PlayerStats].[Playing Time_MP].[All]" allUniqueName="[Fact_PlayerStats].[Playing Time_MP].[All]" dimensionUniqueName="[Fact_PlayerStats]" displayFolder="" count="0" memberValueDatatype="20" unbalanced="0"/>
    <cacheHierarchy uniqueName="[Fact_PlayerStats].[Playing Time_Starts]" caption="Playing Time_Starts" attribute="1" defaultMemberUniqueName="[Fact_PlayerStats].[Playing Time_Starts].[All]" allUniqueName="[Fact_PlayerStats].[Playing Time_Starts].[All]" dimensionUniqueName="[Fact_PlayerStats]" displayFolder="" count="0" memberValueDatatype="20" unbalanced="0"/>
    <cacheHierarchy uniqueName="[Fact_PlayerStats].[Pos_ID]" caption="Pos_ID" attribute="1" defaultMemberUniqueName="[Fact_PlayerStats].[Pos_ID].[All]" allUniqueName="[Fact_PlayerStats].[Pos_ID].[All]" dimensionUniqueName="[Fact_PlayerStats]" displayFolder="" count="0" memberValueDatatype="20" unbalanced="0"/>
    <cacheHierarchy uniqueName="[Fact_PlayerStats].[Squad_ID]" caption="Squad_ID" attribute="1" defaultMemberUniqueName="[Fact_PlayerStats].[Squad_ID].[All]" allUniqueName="[Fact_PlayerStats].[Squad_ID].[All]" dimensionUniqueName="[Fact_PlayerStats]" displayFolder="" count="0" memberValueDatatype="20" unbalanced="0"/>
    <cacheHierarchy uniqueName="[Measure].[Column]" caption="Column" attribute="1" defaultMemberUniqueName="[Measure].[Column].[All]" allUniqueName="[Measure].[Column].[All]" dimensionUniqueName="[Measure]" displayFolder="" count="0" memberValueDatatype="130" unbalanced="0"/>
    <cacheHierarchy uniqueName="[Data Mentah].[Age]" caption="Age" attribute="1" defaultMemberUniqueName="[Data Mentah].[Age].[All]" allUniqueName="[Data Mentah].[Age].[All]" dimensionUniqueName="[Data Mentah]" displayFolder="" count="0" memberValueDatatype="20" unbalanced="0" hidden="1"/>
    <cacheHierarchy uniqueName="[Data Mentah].[Born]" caption="Born" attribute="1" defaultMemberUniqueName="[Data Mentah].[Born].[All]" allUniqueName="[Data Mentah].[Born].[All]" dimensionUniqueName="[Data Mentah]" displayFolder="" count="0" memberValueDatatype="20" unbalanced="0" hidden="1"/>
    <cacheHierarchy uniqueName="[Data Mentah].[Matches]" caption="Matches" attribute="1" defaultMemberUniqueName="[Data Mentah].[Matches].[All]" allUniqueName="[Data Mentah].[Matches].[All]" dimensionUniqueName="[Data Mentah]" displayFolder="" count="0" memberValueDatatype="130" unbalanced="0" hidden="1"/>
    <cacheHierarchy uniqueName="[Data Mentah].[Nation]" caption="Nation" attribute="1" defaultMemberUniqueName="[Data Mentah].[Nation].[All]" allUniqueName="[Data Mentah].[Nation].[All]" dimensionUniqueName="[Data Mentah]" displayFolder="" count="0" memberValueDatatype="130" unbalanced="0" hidden="1"/>
    <cacheHierarchy uniqueName="[Data Mentah].[Per 90 Minutes_Ast]" caption="Per 90 Minutes_Ast" attribute="1" defaultMemberUniqueName="[Data Mentah].[Per 90 Minutes_Ast].[All]" allUniqueName="[Data Mentah].[Per 90 Minutes_Ast].[All]" dimensionUniqueName="[Data Mentah]" displayFolder="" count="0" memberValueDatatype="20" unbalanced="0" hidden="1"/>
    <cacheHierarchy uniqueName="[Data Mentah].[Per 90 Minutes_G+A]" caption="Per 90 Minutes_G+A" attribute="1" defaultMemberUniqueName="[Data Mentah].[Per 90 Minutes_G+A].[All]" allUniqueName="[Data Mentah].[Per 90 Minutes_G+A].[All]" dimensionUniqueName="[Data Mentah]" displayFolder="" count="0" memberValueDatatype="20" unbalanced="0" hidden="1"/>
    <cacheHierarchy uniqueName="[Data Mentah].[Per 90 Minutes_G+A-PK]" caption="Per 90 Minutes_G+A-PK" attribute="1" defaultMemberUniqueName="[Data Mentah].[Per 90 Minutes_G+A-PK].[All]" allUniqueName="[Data Mentah].[Per 90 Minutes_G+A-PK].[All]" dimensionUniqueName="[Data Mentah]" displayFolder="" count="0" memberValueDatatype="20" unbalanced="0" hidden="1"/>
    <cacheHierarchy uniqueName="[Data Mentah].[Per 90 Minutes_Gls]" caption="Per 90 Minutes_Gls" attribute="1" defaultMemberUniqueName="[Data Mentah].[Per 90 Minutes_Gls].[All]" allUniqueName="[Data Mentah].[Per 90 Minutes_Gls].[All]" dimensionUniqueName="[Data Mentah]" displayFolder="" count="0" memberValueDatatype="20" unbalanced="0" hidden="1"/>
    <cacheHierarchy uniqueName="[Data Mentah].[Per 90 Minutes_G-PK]" caption="Per 90 Minutes_G-PK" attribute="1" defaultMemberUniqueName="[Data Mentah].[Per 90 Minutes_G-PK].[All]" allUniqueName="[Data Mentah].[Per 90 Minutes_G-PK].[All]" dimensionUniqueName="[Data Mentah]" displayFolder="" count="0" memberValueDatatype="20" unbalanced="0" hidden="1"/>
    <cacheHierarchy uniqueName="[Data Mentah].[Performance_Ast]" caption="Performance_Ast" attribute="1" defaultMemberUniqueName="[Data Mentah].[Performance_Ast].[All]" allUniqueName="[Data Mentah].[Performance_Ast].[All]" dimensionUniqueName="[Data Mentah]" displayFolder="" count="0" memberValueDatatype="20" unbalanced="0" hidden="1"/>
    <cacheHierarchy uniqueName="[Data Mentah].[Performance_CrdR]" caption="Performance_CrdR" attribute="1" defaultMemberUniqueName="[Data Mentah].[Performance_CrdR].[All]" allUniqueName="[Data Mentah].[Performance_CrdR].[All]" dimensionUniqueName="[Data Mentah]" displayFolder="" count="0" memberValueDatatype="20" unbalanced="0" hidden="1"/>
    <cacheHierarchy uniqueName="[Data Mentah].[Performance_CrdY]" caption="Performance_CrdY" attribute="1" defaultMemberUniqueName="[Data Mentah].[Performance_CrdY].[All]" allUniqueName="[Data Mentah].[Performance_CrdY].[All]" dimensionUniqueName="[Data Mentah]" displayFolder="" count="0" memberValueDatatype="20" unbalanced="0" hidden="1"/>
    <cacheHierarchy uniqueName="[Data Mentah].[Performance_G+A]" caption="Performance_G+A" attribute="1" defaultMemberUniqueName="[Data Mentah].[Performance_G+A].[All]" allUniqueName="[Data Mentah].[Performance_G+A].[All]" dimensionUniqueName="[Data Mentah]" displayFolder="" count="0" memberValueDatatype="20" unbalanced="0" hidden="1"/>
    <cacheHierarchy uniqueName="[Data Mentah].[Performance_Gls]" caption="Performance_Gls" attribute="1" defaultMemberUniqueName="[Data Mentah].[Performance_Gls].[All]" allUniqueName="[Data Mentah].[Performance_Gls].[All]" dimensionUniqueName="[Data Mentah]" displayFolder="" count="0" memberValueDatatype="20" unbalanced="0" hidden="1"/>
    <cacheHierarchy uniqueName="[Data Mentah].[Performance_G-PK]" caption="Performance_G-PK" attribute="1" defaultMemberUniqueName="[Data Mentah].[Performance_G-PK].[All]" allUniqueName="[Data Mentah].[Performance_G-PK].[All]" dimensionUniqueName="[Data Mentah]" displayFolder="" count="0" memberValueDatatype="20" unbalanced="0" hidden="1"/>
    <cacheHierarchy uniqueName="[Data Mentah].[Performance_PK]" caption="Performance_PK" attribute="1" defaultMemberUniqueName="[Data Mentah].[Performance_PK].[All]" allUniqueName="[Data Mentah].[Performance_PK].[All]" dimensionUniqueName="[Data Mentah]" displayFolder="" count="0" memberValueDatatype="20" unbalanced="0" hidden="1"/>
    <cacheHierarchy uniqueName="[Data Mentah].[Performance_PKatt]" caption="Performance_PKatt" attribute="1" defaultMemberUniqueName="[Data Mentah].[Performance_PKatt].[All]" allUniqueName="[Data Mentah].[Performance_PKatt].[All]" dimensionUniqueName="[Data Mentah]" displayFolder="" count="0" memberValueDatatype="20" unbalanced="0" hidden="1"/>
    <cacheHierarchy uniqueName="[Data Mentah].[Player]" caption="Player" attribute="1" defaultMemberUniqueName="[Data Mentah].[Player].[All]" allUniqueName="[Data Mentah].[Player].[All]" dimensionUniqueName="[Data Mentah]" displayFolder="" count="0" memberValueDatatype="130" unbalanced="0" hidden="1"/>
    <cacheHierarchy uniqueName="[Data Mentah].[Player_ID]" caption="Player_ID" attribute="1" defaultMemberUniqueName="[Data Mentah].[Player_ID].[All]" allUniqueName="[Data Mentah].[Player_ID].[All]" dimensionUniqueName="[Data Mentah]" displayFolder="" count="0" memberValueDatatype="130" unbalanced="0" hidden="1"/>
    <cacheHierarchy uniqueName="[Data Mentah].[Playing Time_90s]" caption="Playing Time_90s" attribute="1" defaultMemberUniqueName="[Data Mentah].[Playing Time_90s].[All]" allUniqueName="[Data Mentah].[Playing Time_90s].[All]" dimensionUniqueName="[Data Mentah]" displayFolder="" count="0" memberValueDatatype="20" unbalanced="0" hidden="1"/>
    <cacheHierarchy uniqueName="[Data Mentah].[Playing Time_Min]" caption="Playing Time_Min" attribute="1" defaultMemberUniqueName="[Data Mentah].[Playing Time_Min].[All]" allUniqueName="[Data Mentah].[Playing Time_Min].[All]" dimensionUniqueName="[Data Mentah]" displayFolder="" count="0" memberValueDatatype="20" unbalanced="0" hidden="1"/>
    <cacheHierarchy uniqueName="[Data Mentah].[Playing Time_MP]" caption="Playing Time_MP" attribute="1" defaultMemberUniqueName="[Data Mentah].[Playing Time_MP].[All]" allUniqueName="[Data Mentah].[Playing Time_MP].[All]" dimensionUniqueName="[Data Mentah]" displayFolder="" count="0" memberValueDatatype="20" unbalanced="0" hidden="1"/>
    <cacheHierarchy uniqueName="[Data Mentah].[Playing Time_Starts]" caption="Playing Time_Starts" attribute="1" defaultMemberUniqueName="[Data Mentah].[Playing Time_Starts].[All]" allUniqueName="[Data Mentah].[Playing Time_Starts].[All]" dimensionUniqueName="[Data Mentah]" displayFolder="" count="0" memberValueDatatype="20" unbalanced="0" hidden="1"/>
    <cacheHierarchy uniqueName="[Data Mentah].[Pos]" caption="Pos" attribute="1" defaultMemberUniqueName="[Data Mentah].[Pos].[All]" allUniqueName="[Data Mentah].[Pos].[All]" dimensionUniqueName="[Data Mentah]" displayFolder="" count="0" memberValueDatatype="130" unbalanced="0" hidden="1"/>
    <cacheHierarchy uniqueName="[Data Mentah].[Rk]" caption="Rk" attribute="1" defaultMemberUniqueName="[Data Mentah].[Rk].[All]" allUniqueName="[Data Mentah].[Rk].[All]" dimensionUniqueName="[Data Mentah]" displayFolder="" count="0" memberValueDatatype="20" unbalanced="0" hidden="1"/>
    <cacheHierarchy uniqueName="[Data Mentah].[Squad]" caption="Squad" attribute="1" defaultMemberUniqueName="[Data Mentah].[Squad].[All]" allUniqueName="[Data Mentah].[Squad].[All]" dimensionUniqueName="[Data Mentah]" displayFolder="" count="0" memberValueDatatype="130" unbalanced="0" hidden="1"/>
    <cacheHierarchy uniqueName="[Measures].[Sum of Performance_Gls]" caption="Sum of Performance_Gls" measure="1" displayFolder="" measureGroup="Fact_PlayerStats" count="0">
      <extLst>
        <ext xmlns:x15="http://schemas.microsoft.com/office/spreadsheetml/2010/11/main" uri="{B97F6D7D-B522-45F9-BDA1-12C45D357490}">
          <x15:cacheHierarchy aggregatedColumn="19"/>
        </ext>
      </extLst>
    </cacheHierarchy>
    <cacheHierarchy uniqueName="[Measures].[Sum of Age]" caption="Sum of Age" measure="1" displayFolder="" measureGroup="Dim_Player" count="0">
      <extLst>
        <ext xmlns:x15="http://schemas.microsoft.com/office/spreadsheetml/2010/11/main" uri="{B97F6D7D-B522-45F9-BDA1-12C45D357490}">
          <x15:cacheHierarchy aggregatedColumn="0"/>
        </ext>
      </extLst>
    </cacheHierarchy>
    <cacheHierarchy uniqueName="[Measures].[Sum of Playing Time_Min]" caption="Sum of Playing Time_Min" measure="1" displayFolder="" measureGroup="Fact_PlayerStats" count="0">
      <extLst>
        <ext xmlns:x15="http://schemas.microsoft.com/office/spreadsheetml/2010/11/main" uri="{B97F6D7D-B522-45F9-BDA1-12C45D357490}">
          <x15:cacheHierarchy aggregatedColumn="25"/>
        </ext>
      </extLst>
    </cacheHierarchy>
    <cacheHierarchy uniqueName="[Measures].[Sum of Performance_G-PK]" caption="Sum of Performance_G-PK" measure="1" displayFolder="" measureGroup="Fact_PlayerStats" count="0">
      <extLst>
        <ext xmlns:x15="http://schemas.microsoft.com/office/spreadsheetml/2010/11/main" uri="{B97F6D7D-B522-45F9-BDA1-12C45D357490}">
          <x15:cacheHierarchy aggregatedColumn="20"/>
        </ext>
      </extLst>
    </cacheHierarchy>
    <cacheHierarchy uniqueName="[Measures].[Sum of Performance_PK]" caption="Sum of Performance_PK" measure="1" displayFolder="" measureGroup="Fact_PlayerStats" count="0">
      <extLst>
        <ext xmlns:x15="http://schemas.microsoft.com/office/spreadsheetml/2010/11/main" uri="{B97F6D7D-B522-45F9-BDA1-12C45D357490}">
          <x15:cacheHierarchy aggregatedColumn="21"/>
        </ext>
      </extLst>
    </cacheHierarchy>
    <cacheHierarchy uniqueName="[Measures].[Count of Player_ID]" caption="Count of Player_ID" measure="1" displayFolder="" measureGroup="Dim_Player" count="0">
      <extLst>
        <ext xmlns:x15="http://schemas.microsoft.com/office/spreadsheetml/2010/11/main" uri="{B97F6D7D-B522-45F9-BDA1-12C45D357490}">
          <x15:cacheHierarchy aggregatedColumn="5"/>
        </ext>
      </extLst>
    </cacheHierarchy>
    <cacheHierarchy uniqueName="[Measures].[Total_Goals]" caption="Total_Goals" measure="1" displayFolder="" measureGroup="Measure" count="0" oneField="1">
      <fieldsUsage count="1">
        <fieldUsage x="1"/>
      </fieldsUsage>
    </cacheHierarchy>
    <cacheHierarchy uniqueName="[Measures].[Total_Assists]" caption="Total_Assists" measure="1" displayFolder="" measureGroup="Measure" count="0" oneField="1">
      <fieldsUsage count="1">
        <fieldUsage x="2"/>
      </fieldsUsage>
    </cacheHierarchy>
    <cacheHierarchy uniqueName="[Measures].[Total_G_A]" caption="Total_G_A" measure="1" displayFolder="" measureGroup="Measure" count="0"/>
    <cacheHierarchy uniqueName="[Measures].[Total_Minutes]" caption="Total_Minutes" measure="1" displayFolder="" measureGroup="Measure" count="0"/>
    <cacheHierarchy uniqueName="[Measures].[Card_Ratio_Per90]" caption="Card_Ratio_Per90" measure="1" displayFolder="" measureGroup="Measure" count="0"/>
    <cacheHierarchy uniqueName="[Measures].[Avg_Age]" caption="Avg_Age" measure="1" displayFolder="" measureGroup="Measure" count="0"/>
    <cacheHierarchy uniqueName="[Measures].[Top_Minutes_Player]" caption="Top_Minutes_Player" measure="1" displayFolder="" measureGroup="Dim_Player" count="0"/>
    <cacheHierarchy uniqueName="[Measures].[Top_Attacker_Player]" caption="Top_Attacker_Player" measure="1" displayFolder="" measureGroup="Dim_Player" count="0"/>
    <cacheHierarchy uniqueName="[Measures].[Jumlah_Pemain]" caption="Jumlah_Pemain" measure="1" displayFolder="" measureGroup="Measure" count="0"/>
    <cacheHierarchy uniqueName="[Measures].[__XL_Count Data Mentah]" caption="__XL_Count Data Mentah" measure="1" displayFolder="" measureGroup="Data Mentah" count="0" hidden="1"/>
    <cacheHierarchy uniqueName="[Measures].[__XL_Count Dim_Squad]" caption="__XL_Count Dim_Squad" measure="1" displayFolder="" measureGroup="Dim_Squad" count="0" hidden="1"/>
    <cacheHierarchy uniqueName="[Measures].[__XL_Count Dim_Position]" caption="__XL_Count Dim_Position" measure="1" displayFolder="" measureGroup="Dim_Position" count="0" hidden="1"/>
    <cacheHierarchy uniqueName="[Measures].[__XL_Count Dim_Player]" caption="__XL_Count Dim_Player" measure="1" displayFolder="" measureGroup="Dim_Player" count="0" hidden="1"/>
    <cacheHierarchy uniqueName="[Measures].[__XL_Count Fact_PlayerStats]" caption="__XL_Count Fact_PlayerStats" measure="1" displayFolder="" measureGroup="Fact_PlayerStats"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ies>
  <kpis count="0"/>
  <dimensions count="6">
    <dimension name="Dim_Player" uniqueName="[Dim_Player]" caption="Dim_Player"/>
    <dimension name="Dim_Position" uniqueName="[Dim_Position]" caption="Dim_Position"/>
    <dimension name="Dim_Squad" uniqueName="[Dim_Squad]" caption="Dim_Squad"/>
    <dimension name="Fact_PlayerStats" uniqueName="[Fact_PlayerStats]" caption="Fact_PlayerStats"/>
    <dimension name="Measure" uniqueName="[Measure]" caption="Measure"/>
    <dimension measure="1" name="Measures" uniqueName="[Measures]" caption="Measures"/>
  </dimensions>
  <measureGroups count="6">
    <measureGroup name="Data Mentah" caption="Data Mentah"/>
    <measureGroup name="Dim_Player" caption="Dim_Player"/>
    <measureGroup name="Dim_Position" caption="Dim_Position"/>
    <measureGroup name="Dim_Squad" caption="Dim_Squad"/>
    <measureGroup name="Fact_PlayerStats" caption="Fact_PlayerStats"/>
    <measureGroup name="Measure" caption="Measure"/>
  </measureGroups>
  <maps count="8">
    <map measureGroup="1" dimension="0"/>
    <map measureGroup="2" dimension="1"/>
    <map measureGroup="3" dimension="2"/>
    <map measureGroup="4" dimension="0"/>
    <map measureGroup="4" dimension="1"/>
    <map measureGroup="4" dimension="2"/>
    <map measureGroup="4" dimension="3"/>
    <map measureGroup="5"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xcel Services" refreshedDate="46180.621915277778" createdVersion="8" refreshedVersion="8" minRefreshableVersion="3" recordCount="0" supportSubquery="1" supportAdvancedDrill="1" xr:uid="{B132D1D4-2C84-4B46-9812-798406970C8A}">
  <cacheSource type="external" connectionId="11"/>
  <cacheFields count="4">
    <cacheField name="[Dim_Player].[Player].[Player]" caption="Player" numFmtId="0" hierarchy="4" level="1">
      <sharedItems count="10">
        <s v="Bernd Leno"/>
        <s v="Bryan Mbeumo"/>
        <s v="David Raya"/>
        <s v="Dean Henderson"/>
        <s v="Jordan Pickford"/>
        <s v="Matz Sels"/>
        <s v="Max Kilman"/>
        <s v="Mohamed Salah"/>
        <s v="Moisés Caicedo"/>
        <s v="Nathan Collins"/>
      </sharedItems>
      <extLst>
        <ext xmlns:x15="http://schemas.microsoft.com/office/spreadsheetml/2010/11/main" uri="{4F2E5C28-24EA-4eb8-9CBF-B6C8F9C3D259}">
          <x15:cachedUniqueNames>
            <x15:cachedUniqueName index="0" name="[Dim_Player].[Player].&amp;[Bernd Leno]"/>
            <x15:cachedUniqueName index="1" name="[Dim_Player].[Player].&amp;[Bryan Mbeumo]"/>
            <x15:cachedUniqueName index="2" name="[Dim_Player].[Player].&amp;[David Raya]"/>
            <x15:cachedUniqueName index="3" name="[Dim_Player].[Player].&amp;[Dean Henderson]"/>
            <x15:cachedUniqueName index="4" name="[Dim_Player].[Player].&amp;[Jordan Pickford]"/>
            <x15:cachedUniqueName index="5" name="[Dim_Player].[Player].&amp;[Matz Sels]"/>
            <x15:cachedUniqueName index="6" name="[Dim_Player].[Player].&amp;[Max Kilman]"/>
            <x15:cachedUniqueName index="7" name="[Dim_Player].[Player].&amp;[Mohamed Salah]"/>
            <x15:cachedUniqueName index="8" name="[Dim_Player].[Player].&amp;[Moisés Caicedo]"/>
            <x15:cachedUniqueName index="9" name="[Dim_Player].[Player].&amp;[Nathan Collins]"/>
          </x15:cachedUniqueNames>
        </ext>
      </extLst>
    </cacheField>
    <cacheField name="[Measures].[Total_Minutes]" caption="Total_Minutes" numFmtId="0" hierarchy="66" level="32767"/>
    <cacheField name="[Measures].[Avg_Age]" caption="Avg_Age" numFmtId="0" hierarchy="68" level="32767"/>
    <cacheField name="[Dim_Squad].[Squad].[Squad]" caption="Squad" numFmtId="0" hierarchy="8" level="1">
      <sharedItems containsSemiMixedTypes="0" containsNonDate="0" containsString="0"/>
    </cacheField>
  </cacheFields>
  <cacheHierarchies count="79">
    <cacheHierarchy uniqueName="[Dim_Player].[Age]" caption="Age" attribute="1" defaultMemberUniqueName="[Dim_Player].[Age].[All]" allUniqueName="[Dim_Player].[Age].[All]" dimensionUniqueName="[Dim_Player]" displayFolder="" count="0" memberValueDatatype="20" unbalanced="0"/>
    <cacheHierarchy uniqueName="[Dim_Player].[Age_Group]" caption="Age_Group" attribute="1" defaultMemberUniqueName="[Dim_Player].[Age_Group].[All]" allUniqueName="[Dim_Player].[Age_Group].[All]" dimensionUniqueName="[Dim_Player]" displayFolder="" count="2" memberValueDatatype="130" unbalanced="0"/>
    <cacheHierarchy uniqueName="[Dim_Player].[Born]" caption="Born" attribute="1" defaultMemberUniqueName="[Dim_Player].[Born].[All]" allUniqueName="[Dim_Player].[Born].[All]" dimensionUniqueName="[Dim_Player]" displayFolder="" count="0" memberValueDatatype="20" unbalanced="0"/>
    <cacheHierarchy uniqueName="[Dim_Player].[Nation]" caption="Nation" attribute="1" defaultMemberUniqueName="[Dim_Player].[Nation].[All]" allUniqueName="[Dim_Player].[Nation].[All]" dimensionUniqueName="[Dim_Player]" displayFolder="" count="0" memberValueDatatype="130" unbalanced="0"/>
    <cacheHierarchy uniqueName="[Dim_Player].[Player]" caption="Player" attribute="1" defaultMemberUniqueName="[Dim_Player].[Player].[All]" allUniqueName="[Dim_Player].[Player].[All]" dimensionUniqueName="[Dim_Player]" displayFolder="" count="2" memberValueDatatype="130" unbalanced="0">
      <fieldsUsage count="2">
        <fieldUsage x="-1"/>
        <fieldUsage x="0"/>
      </fieldsUsage>
    </cacheHierarchy>
    <cacheHierarchy uniqueName="[Dim_Player].[Player_ID]" caption="Player_ID" attribute="1" defaultMemberUniqueName="[Dim_Player].[Player_ID].[All]" allUniqueName="[Dim_Player].[Player_ID].[All]" dimensionUniqueName="[Dim_Player]" displayFolder="" count="0" memberValueDatatype="130" unbalanced="0"/>
    <cacheHierarchy uniqueName="[Dim_Position].[Pos]" caption="Pos" attribute="1" defaultMemberUniqueName="[Dim_Position].[Pos].[All]" allUniqueName="[Dim_Position].[Pos].[All]" dimensionUniqueName="[Dim_Position]" displayFolder="" count="2" memberValueDatatype="130" unbalanced="0"/>
    <cacheHierarchy uniqueName="[Dim_Position].[Pos_ID]" caption="Pos_ID" attribute="1" defaultMemberUniqueName="[Dim_Position].[Pos_ID].[All]" allUniqueName="[Dim_Position].[Pos_ID].[All]" dimensionUniqueName="[Dim_Position]" displayFolder="" count="0" memberValueDatatype="20" unbalanced="0"/>
    <cacheHierarchy uniqueName="[Dim_Squad].[Squad]" caption="Squad" attribute="1" defaultMemberUniqueName="[Dim_Squad].[Squad].[All]" allUniqueName="[Dim_Squad].[Squad].[All]" dimensionUniqueName="[Dim_Squad]" displayFolder="" count="2" memberValueDatatype="130" unbalanced="0">
      <fieldsUsage count="2">
        <fieldUsage x="-1"/>
        <fieldUsage x="3"/>
      </fieldsUsage>
    </cacheHierarchy>
    <cacheHierarchy uniqueName="[Dim_Squad].[Squad_ID]" caption="Squad_ID" attribute="1" defaultMemberUniqueName="[Dim_Squad].[Squad_ID].[All]" allUniqueName="[Dim_Squad].[Squad_ID].[All]" dimensionUniqueName="[Dim_Squad]" displayFolder="" count="0" memberValueDatatype="20" unbalanced="0"/>
    <cacheHierarchy uniqueName="[Fact_PlayerStats].[Per 90 Minutes_Ast]" caption="Per 90 Minutes_Ast" attribute="1" defaultMemberUniqueName="[Fact_PlayerStats].[Per 90 Minutes_Ast].[All]" allUniqueName="[Fact_PlayerStats].[Per 90 Minutes_Ast].[All]" dimensionUniqueName="[Fact_PlayerStats]" displayFolder="" count="0" memberValueDatatype="20" unbalanced="0"/>
    <cacheHierarchy uniqueName="[Fact_PlayerStats].[Per 90 Minutes_G+A]" caption="Per 90 Minutes_G+A" attribute="1" defaultMemberUniqueName="[Fact_PlayerStats].[Per 90 Minutes_G+A].[All]" allUniqueName="[Fact_PlayerStats].[Per 90 Minutes_G+A].[All]" dimensionUniqueName="[Fact_PlayerStats]" displayFolder="" count="0" memberValueDatatype="20" unbalanced="0"/>
    <cacheHierarchy uniqueName="[Fact_PlayerStats].[Per 90 Minutes_G+A-PK]" caption="Per 90 Minutes_G+A-PK" attribute="1" defaultMemberUniqueName="[Fact_PlayerStats].[Per 90 Minutes_G+A-PK].[All]" allUniqueName="[Fact_PlayerStats].[Per 90 Minutes_G+A-PK].[All]" dimensionUniqueName="[Fact_PlayerStats]" displayFolder="" count="0" memberValueDatatype="20" unbalanced="0"/>
    <cacheHierarchy uniqueName="[Fact_PlayerStats].[Per 90 Minutes_Gls]" caption="Per 90 Minutes_Gls" attribute="1" defaultMemberUniqueName="[Fact_PlayerStats].[Per 90 Minutes_Gls].[All]" allUniqueName="[Fact_PlayerStats].[Per 90 Minutes_Gls].[All]" dimensionUniqueName="[Fact_PlayerStats]" displayFolder="" count="0" memberValueDatatype="20" unbalanced="0"/>
    <cacheHierarchy uniqueName="[Fact_PlayerStats].[Per 90 Minutes_G-PK]" caption="Per 90 Minutes_G-PK" attribute="1" defaultMemberUniqueName="[Fact_PlayerStats].[Per 90 Minutes_G-PK].[All]" allUniqueName="[Fact_PlayerStats].[Per 90 Minutes_G-PK].[All]" dimensionUniqueName="[Fact_PlayerStats]" displayFolder="" count="0" memberValueDatatype="20" unbalanced="0"/>
    <cacheHierarchy uniqueName="[Fact_PlayerStats].[Performance_Ast]" caption="Performance_Ast" attribute="1" defaultMemberUniqueName="[Fact_PlayerStats].[Performance_Ast].[All]" allUniqueName="[Fact_PlayerStats].[Performance_Ast].[All]" dimensionUniqueName="[Fact_PlayerStats]" displayFolder="" count="0" memberValueDatatype="20" unbalanced="0"/>
    <cacheHierarchy uniqueName="[Fact_PlayerStats].[Performance_CrdR]" caption="Performance_CrdR" attribute="1" defaultMemberUniqueName="[Fact_PlayerStats].[Performance_CrdR].[All]" allUniqueName="[Fact_PlayerStats].[Performance_CrdR].[All]" dimensionUniqueName="[Fact_PlayerStats]" displayFolder="" count="0" memberValueDatatype="20" unbalanced="0"/>
    <cacheHierarchy uniqueName="[Fact_PlayerStats].[Performance_CrdY]" caption="Performance_CrdY" attribute="1" defaultMemberUniqueName="[Fact_PlayerStats].[Performance_CrdY].[All]" allUniqueName="[Fact_PlayerStats].[Performance_CrdY].[All]" dimensionUniqueName="[Fact_PlayerStats]" displayFolder="" count="0" memberValueDatatype="20" unbalanced="0"/>
    <cacheHierarchy uniqueName="[Fact_PlayerStats].[Performance_G+A]" caption="Performance_G+A" attribute="1" defaultMemberUniqueName="[Fact_PlayerStats].[Performance_G+A].[All]" allUniqueName="[Fact_PlayerStats].[Performance_G+A].[All]" dimensionUniqueName="[Fact_PlayerStats]" displayFolder="" count="0" memberValueDatatype="20" unbalanced="0"/>
    <cacheHierarchy uniqueName="[Fact_PlayerStats].[Performance_Gls]" caption="Performance_Gls" attribute="1" defaultMemberUniqueName="[Fact_PlayerStats].[Performance_Gls].[All]" allUniqueName="[Fact_PlayerStats].[Performance_Gls].[All]" dimensionUniqueName="[Fact_PlayerStats]" displayFolder="" count="0" memberValueDatatype="20" unbalanced="0"/>
    <cacheHierarchy uniqueName="[Fact_PlayerStats].[Performance_G-PK]" caption="Performance_G-PK" attribute="1" defaultMemberUniqueName="[Fact_PlayerStats].[Performance_G-PK].[All]" allUniqueName="[Fact_PlayerStats].[Performance_G-PK].[All]" dimensionUniqueName="[Fact_PlayerStats]" displayFolder="" count="0" memberValueDatatype="20" unbalanced="0"/>
    <cacheHierarchy uniqueName="[Fact_PlayerStats].[Performance_PK]" caption="Performance_PK" attribute="1" defaultMemberUniqueName="[Fact_PlayerStats].[Performance_PK].[All]" allUniqueName="[Fact_PlayerStats].[Performance_PK].[All]" dimensionUniqueName="[Fact_PlayerStats]" displayFolder="" count="0" memberValueDatatype="20" unbalanced="0"/>
    <cacheHierarchy uniqueName="[Fact_PlayerStats].[Performance_PKatt]" caption="Performance_PKatt" attribute="1" defaultMemberUniqueName="[Fact_PlayerStats].[Performance_PKatt].[All]" allUniqueName="[Fact_PlayerStats].[Performance_PKatt].[All]" dimensionUniqueName="[Fact_PlayerStats]" displayFolder="" count="0" memberValueDatatype="20" unbalanced="0"/>
    <cacheHierarchy uniqueName="[Fact_PlayerStats].[Player_ID]" caption="Player_ID" attribute="1" defaultMemberUniqueName="[Fact_PlayerStats].[Player_ID].[All]" allUniqueName="[Fact_PlayerStats].[Player_ID].[All]" dimensionUniqueName="[Fact_PlayerStats]" displayFolder="" count="0" memberValueDatatype="130" unbalanced="0"/>
    <cacheHierarchy uniqueName="[Fact_PlayerStats].[Playing Time_90s]" caption="Playing Time_90s" attribute="1" defaultMemberUniqueName="[Fact_PlayerStats].[Playing Time_90s].[All]" allUniqueName="[Fact_PlayerStats].[Playing Time_90s].[All]" dimensionUniqueName="[Fact_PlayerStats]" displayFolder="" count="0" memberValueDatatype="20" unbalanced="0"/>
    <cacheHierarchy uniqueName="[Fact_PlayerStats].[Playing Time_Min]" caption="Playing Time_Min" attribute="1" defaultMemberUniqueName="[Fact_PlayerStats].[Playing Time_Min].[All]" allUniqueName="[Fact_PlayerStats].[Playing Time_Min].[All]" dimensionUniqueName="[Fact_PlayerStats]" displayFolder="" count="0" memberValueDatatype="20" unbalanced="0"/>
    <cacheHierarchy uniqueName="[Fact_PlayerStats].[Playing Time_MP]" caption="Playing Time_MP" attribute="1" defaultMemberUniqueName="[Fact_PlayerStats].[Playing Time_MP].[All]" allUniqueName="[Fact_PlayerStats].[Playing Time_MP].[All]" dimensionUniqueName="[Fact_PlayerStats]" displayFolder="" count="0" memberValueDatatype="20" unbalanced="0"/>
    <cacheHierarchy uniqueName="[Fact_PlayerStats].[Playing Time_Starts]" caption="Playing Time_Starts" attribute="1" defaultMemberUniqueName="[Fact_PlayerStats].[Playing Time_Starts].[All]" allUniqueName="[Fact_PlayerStats].[Playing Time_Starts].[All]" dimensionUniqueName="[Fact_PlayerStats]" displayFolder="" count="0" memberValueDatatype="20" unbalanced="0"/>
    <cacheHierarchy uniqueName="[Fact_PlayerStats].[Pos_ID]" caption="Pos_ID" attribute="1" defaultMemberUniqueName="[Fact_PlayerStats].[Pos_ID].[All]" allUniqueName="[Fact_PlayerStats].[Pos_ID].[All]" dimensionUniqueName="[Fact_PlayerStats]" displayFolder="" count="0" memberValueDatatype="20" unbalanced="0"/>
    <cacheHierarchy uniqueName="[Fact_PlayerStats].[Squad_ID]" caption="Squad_ID" attribute="1" defaultMemberUniqueName="[Fact_PlayerStats].[Squad_ID].[All]" allUniqueName="[Fact_PlayerStats].[Squad_ID].[All]" dimensionUniqueName="[Fact_PlayerStats]" displayFolder="" count="0" memberValueDatatype="20" unbalanced="0"/>
    <cacheHierarchy uniqueName="[Measure].[Column]" caption="Column" attribute="1" defaultMemberUniqueName="[Measure].[Column].[All]" allUniqueName="[Measure].[Column].[All]" dimensionUniqueName="[Measure]" displayFolder="" count="0" memberValueDatatype="130" unbalanced="0"/>
    <cacheHierarchy uniqueName="[Data Mentah].[Age]" caption="Age" attribute="1" defaultMemberUniqueName="[Data Mentah].[Age].[All]" allUniqueName="[Data Mentah].[Age].[All]" dimensionUniqueName="[Data Mentah]" displayFolder="" count="0" memberValueDatatype="20" unbalanced="0" hidden="1"/>
    <cacheHierarchy uniqueName="[Data Mentah].[Born]" caption="Born" attribute="1" defaultMemberUniqueName="[Data Mentah].[Born].[All]" allUniqueName="[Data Mentah].[Born].[All]" dimensionUniqueName="[Data Mentah]" displayFolder="" count="0" memberValueDatatype="20" unbalanced="0" hidden="1"/>
    <cacheHierarchy uniqueName="[Data Mentah].[Matches]" caption="Matches" attribute="1" defaultMemberUniqueName="[Data Mentah].[Matches].[All]" allUniqueName="[Data Mentah].[Matches].[All]" dimensionUniqueName="[Data Mentah]" displayFolder="" count="0" memberValueDatatype="130" unbalanced="0" hidden="1"/>
    <cacheHierarchy uniqueName="[Data Mentah].[Nation]" caption="Nation" attribute="1" defaultMemberUniqueName="[Data Mentah].[Nation].[All]" allUniqueName="[Data Mentah].[Nation].[All]" dimensionUniqueName="[Data Mentah]" displayFolder="" count="0" memberValueDatatype="130" unbalanced="0" hidden="1"/>
    <cacheHierarchy uniqueName="[Data Mentah].[Per 90 Minutes_Ast]" caption="Per 90 Minutes_Ast" attribute="1" defaultMemberUniqueName="[Data Mentah].[Per 90 Minutes_Ast].[All]" allUniqueName="[Data Mentah].[Per 90 Minutes_Ast].[All]" dimensionUniqueName="[Data Mentah]" displayFolder="" count="0" memberValueDatatype="20" unbalanced="0" hidden="1"/>
    <cacheHierarchy uniqueName="[Data Mentah].[Per 90 Minutes_G+A]" caption="Per 90 Minutes_G+A" attribute="1" defaultMemberUniqueName="[Data Mentah].[Per 90 Minutes_G+A].[All]" allUniqueName="[Data Mentah].[Per 90 Minutes_G+A].[All]" dimensionUniqueName="[Data Mentah]" displayFolder="" count="0" memberValueDatatype="20" unbalanced="0" hidden="1"/>
    <cacheHierarchy uniqueName="[Data Mentah].[Per 90 Minutes_G+A-PK]" caption="Per 90 Minutes_G+A-PK" attribute="1" defaultMemberUniqueName="[Data Mentah].[Per 90 Minutes_G+A-PK].[All]" allUniqueName="[Data Mentah].[Per 90 Minutes_G+A-PK].[All]" dimensionUniqueName="[Data Mentah]" displayFolder="" count="0" memberValueDatatype="20" unbalanced="0" hidden="1"/>
    <cacheHierarchy uniqueName="[Data Mentah].[Per 90 Minutes_Gls]" caption="Per 90 Minutes_Gls" attribute="1" defaultMemberUniqueName="[Data Mentah].[Per 90 Minutes_Gls].[All]" allUniqueName="[Data Mentah].[Per 90 Minutes_Gls].[All]" dimensionUniqueName="[Data Mentah]" displayFolder="" count="0" memberValueDatatype="20" unbalanced="0" hidden="1"/>
    <cacheHierarchy uniqueName="[Data Mentah].[Per 90 Minutes_G-PK]" caption="Per 90 Minutes_G-PK" attribute="1" defaultMemberUniqueName="[Data Mentah].[Per 90 Minutes_G-PK].[All]" allUniqueName="[Data Mentah].[Per 90 Minutes_G-PK].[All]" dimensionUniqueName="[Data Mentah]" displayFolder="" count="0" memberValueDatatype="20" unbalanced="0" hidden="1"/>
    <cacheHierarchy uniqueName="[Data Mentah].[Performance_Ast]" caption="Performance_Ast" attribute="1" defaultMemberUniqueName="[Data Mentah].[Performance_Ast].[All]" allUniqueName="[Data Mentah].[Performance_Ast].[All]" dimensionUniqueName="[Data Mentah]" displayFolder="" count="0" memberValueDatatype="20" unbalanced="0" hidden="1"/>
    <cacheHierarchy uniqueName="[Data Mentah].[Performance_CrdR]" caption="Performance_CrdR" attribute="1" defaultMemberUniqueName="[Data Mentah].[Performance_CrdR].[All]" allUniqueName="[Data Mentah].[Performance_CrdR].[All]" dimensionUniqueName="[Data Mentah]" displayFolder="" count="0" memberValueDatatype="20" unbalanced="0" hidden="1"/>
    <cacheHierarchy uniqueName="[Data Mentah].[Performance_CrdY]" caption="Performance_CrdY" attribute="1" defaultMemberUniqueName="[Data Mentah].[Performance_CrdY].[All]" allUniqueName="[Data Mentah].[Performance_CrdY].[All]" dimensionUniqueName="[Data Mentah]" displayFolder="" count="0" memberValueDatatype="20" unbalanced="0" hidden="1"/>
    <cacheHierarchy uniqueName="[Data Mentah].[Performance_G+A]" caption="Performance_G+A" attribute="1" defaultMemberUniqueName="[Data Mentah].[Performance_G+A].[All]" allUniqueName="[Data Mentah].[Performance_G+A].[All]" dimensionUniqueName="[Data Mentah]" displayFolder="" count="0" memberValueDatatype="20" unbalanced="0" hidden="1"/>
    <cacheHierarchy uniqueName="[Data Mentah].[Performance_Gls]" caption="Performance_Gls" attribute="1" defaultMemberUniqueName="[Data Mentah].[Performance_Gls].[All]" allUniqueName="[Data Mentah].[Performance_Gls].[All]" dimensionUniqueName="[Data Mentah]" displayFolder="" count="0" memberValueDatatype="20" unbalanced="0" hidden="1"/>
    <cacheHierarchy uniqueName="[Data Mentah].[Performance_G-PK]" caption="Performance_G-PK" attribute="1" defaultMemberUniqueName="[Data Mentah].[Performance_G-PK].[All]" allUniqueName="[Data Mentah].[Performance_G-PK].[All]" dimensionUniqueName="[Data Mentah]" displayFolder="" count="0" memberValueDatatype="20" unbalanced="0" hidden="1"/>
    <cacheHierarchy uniqueName="[Data Mentah].[Performance_PK]" caption="Performance_PK" attribute="1" defaultMemberUniqueName="[Data Mentah].[Performance_PK].[All]" allUniqueName="[Data Mentah].[Performance_PK].[All]" dimensionUniqueName="[Data Mentah]" displayFolder="" count="0" memberValueDatatype="20" unbalanced="0" hidden="1"/>
    <cacheHierarchy uniqueName="[Data Mentah].[Performance_PKatt]" caption="Performance_PKatt" attribute="1" defaultMemberUniqueName="[Data Mentah].[Performance_PKatt].[All]" allUniqueName="[Data Mentah].[Performance_PKatt].[All]" dimensionUniqueName="[Data Mentah]" displayFolder="" count="0" memberValueDatatype="20" unbalanced="0" hidden="1"/>
    <cacheHierarchy uniqueName="[Data Mentah].[Player]" caption="Player" attribute="1" defaultMemberUniqueName="[Data Mentah].[Player].[All]" allUniqueName="[Data Mentah].[Player].[All]" dimensionUniqueName="[Data Mentah]" displayFolder="" count="0" memberValueDatatype="130" unbalanced="0" hidden="1"/>
    <cacheHierarchy uniqueName="[Data Mentah].[Player_ID]" caption="Player_ID" attribute="1" defaultMemberUniqueName="[Data Mentah].[Player_ID].[All]" allUniqueName="[Data Mentah].[Player_ID].[All]" dimensionUniqueName="[Data Mentah]" displayFolder="" count="0" memberValueDatatype="130" unbalanced="0" hidden="1"/>
    <cacheHierarchy uniqueName="[Data Mentah].[Playing Time_90s]" caption="Playing Time_90s" attribute="1" defaultMemberUniqueName="[Data Mentah].[Playing Time_90s].[All]" allUniqueName="[Data Mentah].[Playing Time_90s].[All]" dimensionUniqueName="[Data Mentah]" displayFolder="" count="0" memberValueDatatype="20" unbalanced="0" hidden="1"/>
    <cacheHierarchy uniqueName="[Data Mentah].[Playing Time_Min]" caption="Playing Time_Min" attribute="1" defaultMemberUniqueName="[Data Mentah].[Playing Time_Min].[All]" allUniqueName="[Data Mentah].[Playing Time_Min].[All]" dimensionUniqueName="[Data Mentah]" displayFolder="" count="0" memberValueDatatype="20" unbalanced="0" hidden="1"/>
    <cacheHierarchy uniqueName="[Data Mentah].[Playing Time_MP]" caption="Playing Time_MP" attribute="1" defaultMemberUniqueName="[Data Mentah].[Playing Time_MP].[All]" allUniqueName="[Data Mentah].[Playing Time_MP].[All]" dimensionUniqueName="[Data Mentah]" displayFolder="" count="0" memberValueDatatype="20" unbalanced="0" hidden="1"/>
    <cacheHierarchy uniqueName="[Data Mentah].[Playing Time_Starts]" caption="Playing Time_Starts" attribute="1" defaultMemberUniqueName="[Data Mentah].[Playing Time_Starts].[All]" allUniqueName="[Data Mentah].[Playing Time_Starts].[All]" dimensionUniqueName="[Data Mentah]" displayFolder="" count="0" memberValueDatatype="20" unbalanced="0" hidden="1"/>
    <cacheHierarchy uniqueName="[Data Mentah].[Pos]" caption="Pos" attribute="1" defaultMemberUniqueName="[Data Mentah].[Pos].[All]" allUniqueName="[Data Mentah].[Pos].[All]" dimensionUniqueName="[Data Mentah]" displayFolder="" count="0" memberValueDatatype="130" unbalanced="0" hidden="1"/>
    <cacheHierarchy uniqueName="[Data Mentah].[Rk]" caption="Rk" attribute="1" defaultMemberUniqueName="[Data Mentah].[Rk].[All]" allUniqueName="[Data Mentah].[Rk].[All]" dimensionUniqueName="[Data Mentah]" displayFolder="" count="0" memberValueDatatype="20" unbalanced="0" hidden="1"/>
    <cacheHierarchy uniqueName="[Data Mentah].[Squad]" caption="Squad" attribute="1" defaultMemberUniqueName="[Data Mentah].[Squad].[All]" allUniqueName="[Data Mentah].[Squad].[All]" dimensionUniqueName="[Data Mentah]" displayFolder="" count="0" memberValueDatatype="130" unbalanced="0" hidden="1"/>
    <cacheHierarchy uniqueName="[Measures].[Sum of Performance_Gls]" caption="Sum of Performance_Gls" measure="1" displayFolder="" measureGroup="Fact_PlayerStats" count="0">
      <extLst>
        <ext xmlns:x15="http://schemas.microsoft.com/office/spreadsheetml/2010/11/main" uri="{B97F6D7D-B522-45F9-BDA1-12C45D357490}">
          <x15:cacheHierarchy aggregatedColumn="19"/>
        </ext>
      </extLst>
    </cacheHierarchy>
    <cacheHierarchy uniqueName="[Measures].[Sum of Age]" caption="Sum of Age" measure="1" displayFolder="" measureGroup="Dim_Player" count="0">
      <extLst>
        <ext xmlns:x15="http://schemas.microsoft.com/office/spreadsheetml/2010/11/main" uri="{B97F6D7D-B522-45F9-BDA1-12C45D357490}">
          <x15:cacheHierarchy aggregatedColumn="0"/>
        </ext>
      </extLst>
    </cacheHierarchy>
    <cacheHierarchy uniqueName="[Measures].[Sum of Playing Time_Min]" caption="Sum of Playing Time_Min" measure="1" displayFolder="" measureGroup="Fact_PlayerStats" count="0">
      <extLst>
        <ext xmlns:x15="http://schemas.microsoft.com/office/spreadsheetml/2010/11/main" uri="{B97F6D7D-B522-45F9-BDA1-12C45D357490}">
          <x15:cacheHierarchy aggregatedColumn="25"/>
        </ext>
      </extLst>
    </cacheHierarchy>
    <cacheHierarchy uniqueName="[Measures].[Sum of Performance_G-PK]" caption="Sum of Performance_G-PK" measure="1" displayFolder="" measureGroup="Fact_PlayerStats" count="0">
      <extLst>
        <ext xmlns:x15="http://schemas.microsoft.com/office/spreadsheetml/2010/11/main" uri="{B97F6D7D-B522-45F9-BDA1-12C45D357490}">
          <x15:cacheHierarchy aggregatedColumn="20"/>
        </ext>
      </extLst>
    </cacheHierarchy>
    <cacheHierarchy uniqueName="[Measures].[Sum of Performance_PK]" caption="Sum of Performance_PK" measure="1" displayFolder="" measureGroup="Fact_PlayerStats" count="0">
      <extLst>
        <ext xmlns:x15="http://schemas.microsoft.com/office/spreadsheetml/2010/11/main" uri="{B97F6D7D-B522-45F9-BDA1-12C45D357490}">
          <x15:cacheHierarchy aggregatedColumn="21"/>
        </ext>
      </extLst>
    </cacheHierarchy>
    <cacheHierarchy uniqueName="[Measures].[Count of Player_ID]" caption="Count of Player_ID" measure="1" displayFolder="" measureGroup="Dim_Player" count="0">
      <extLst>
        <ext xmlns:x15="http://schemas.microsoft.com/office/spreadsheetml/2010/11/main" uri="{B97F6D7D-B522-45F9-BDA1-12C45D357490}">
          <x15:cacheHierarchy aggregatedColumn="5"/>
        </ext>
      </extLst>
    </cacheHierarchy>
    <cacheHierarchy uniqueName="[Measures].[Total_Goals]" caption="Total_Goals" measure="1" displayFolder="" measureGroup="Measure" count="0"/>
    <cacheHierarchy uniqueName="[Measures].[Total_Assists]" caption="Total_Assists" measure="1" displayFolder="" measureGroup="Measure" count="0"/>
    <cacheHierarchy uniqueName="[Measures].[Total_G_A]" caption="Total_G_A" measure="1" displayFolder="" measureGroup="Measure" count="0"/>
    <cacheHierarchy uniqueName="[Measures].[Total_Minutes]" caption="Total_Minutes" measure="1" displayFolder="" measureGroup="Measure" count="0" oneField="1">
      <fieldsUsage count="1">
        <fieldUsage x="1"/>
      </fieldsUsage>
    </cacheHierarchy>
    <cacheHierarchy uniqueName="[Measures].[Card_Ratio_Per90]" caption="Card_Ratio_Per90" measure="1" displayFolder="" measureGroup="Measure" count="0"/>
    <cacheHierarchy uniqueName="[Measures].[Avg_Age]" caption="Avg_Age" measure="1" displayFolder="" measureGroup="Measure" count="0" oneField="1">
      <fieldsUsage count="1">
        <fieldUsage x="2"/>
      </fieldsUsage>
    </cacheHierarchy>
    <cacheHierarchy uniqueName="[Measures].[Top_Minutes_Player]" caption="Top_Minutes_Player" measure="1" displayFolder="" measureGroup="Dim_Player" count="0"/>
    <cacheHierarchy uniqueName="[Measures].[Top_Attacker_Player]" caption="Top_Attacker_Player" measure="1" displayFolder="" measureGroup="Dim_Player" count="0"/>
    <cacheHierarchy uniqueName="[Measures].[Jumlah_Pemain]" caption="Jumlah_Pemain" measure="1" displayFolder="" measureGroup="Measure" count="0"/>
    <cacheHierarchy uniqueName="[Measures].[__XL_Count Data Mentah]" caption="__XL_Count Data Mentah" measure="1" displayFolder="" measureGroup="Data Mentah" count="0" hidden="1"/>
    <cacheHierarchy uniqueName="[Measures].[__XL_Count Dim_Squad]" caption="__XL_Count Dim_Squad" measure="1" displayFolder="" measureGroup="Dim_Squad" count="0" hidden="1"/>
    <cacheHierarchy uniqueName="[Measures].[__XL_Count Dim_Position]" caption="__XL_Count Dim_Position" measure="1" displayFolder="" measureGroup="Dim_Position" count="0" hidden="1"/>
    <cacheHierarchy uniqueName="[Measures].[__XL_Count Dim_Player]" caption="__XL_Count Dim_Player" measure="1" displayFolder="" measureGroup="Dim_Player" count="0" hidden="1"/>
    <cacheHierarchy uniqueName="[Measures].[__XL_Count Fact_PlayerStats]" caption="__XL_Count Fact_PlayerStats" measure="1" displayFolder="" measureGroup="Fact_PlayerStats"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ies>
  <kpis count="0"/>
  <dimensions count="6">
    <dimension name="Dim_Player" uniqueName="[Dim_Player]" caption="Dim_Player"/>
    <dimension name="Dim_Position" uniqueName="[Dim_Position]" caption="Dim_Position"/>
    <dimension name="Dim_Squad" uniqueName="[Dim_Squad]" caption="Dim_Squad"/>
    <dimension name="Fact_PlayerStats" uniqueName="[Fact_PlayerStats]" caption="Fact_PlayerStats"/>
    <dimension name="Measure" uniqueName="[Measure]" caption="Measure"/>
    <dimension measure="1" name="Measures" uniqueName="[Measures]" caption="Measures"/>
  </dimensions>
  <measureGroups count="6">
    <measureGroup name="Data Mentah" caption="Data Mentah"/>
    <measureGroup name="Dim_Player" caption="Dim_Player"/>
    <measureGroup name="Dim_Position" caption="Dim_Position"/>
    <measureGroup name="Dim_Squad" caption="Dim_Squad"/>
    <measureGroup name="Fact_PlayerStats" caption="Fact_PlayerStats"/>
    <measureGroup name="Measure" caption="Measure"/>
  </measureGroups>
  <maps count="8">
    <map measureGroup="1" dimension="0"/>
    <map measureGroup="2" dimension="1"/>
    <map measureGroup="3" dimension="2"/>
    <map measureGroup="4" dimension="0"/>
    <map measureGroup="4" dimension="1"/>
    <map measureGroup="4" dimension="2"/>
    <map measureGroup="4" dimension="3"/>
    <map measureGroup="5"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xcel Services" refreshedDate="46180.621915393516" createdVersion="8" refreshedVersion="8" minRefreshableVersion="3" recordCount="0" supportSubquery="1" supportAdvancedDrill="1" xr:uid="{6E2C6C11-D114-4C9D-85E2-B12987983CC8}">
  <cacheSource type="external" connectionId="11"/>
  <cacheFields count="3">
    <cacheField name="[Dim_Player].[Age_Group].[Age_Group]" caption="Age_Group" numFmtId="0" hierarchy="1" level="1">
      <sharedItems count="3">
        <s v="&gt;28"/>
        <s v="22-28"/>
        <s v="U-21"/>
      </sharedItems>
      <extLst>
        <ext xmlns:x15="http://schemas.microsoft.com/office/spreadsheetml/2010/11/main" uri="{4F2E5C28-24EA-4eb8-9CBF-B6C8F9C3D259}">
          <x15:cachedUniqueNames>
            <x15:cachedUniqueName index="0" name="[Dim_Player].[Age_Group].&amp;[&gt;28]"/>
            <x15:cachedUniqueName index="1" name="[Dim_Player].[Age_Group].&amp;[22-28]"/>
            <x15:cachedUniqueName index="2" name="[Dim_Player].[Age_Group].&amp;[U-21]"/>
          </x15:cachedUniqueNames>
        </ext>
      </extLst>
    </cacheField>
    <cacheField name="[Measures].[Total_Minutes]" caption="Total_Minutes" numFmtId="0" hierarchy="66" level="32767"/>
    <cacheField name="[Dim_Squad].[Squad].[Squad]" caption="Squad" numFmtId="0" hierarchy="8" level="1">
      <sharedItems containsSemiMixedTypes="0" containsNonDate="0" containsString="0"/>
    </cacheField>
  </cacheFields>
  <cacheHierarchies count="79">
    <cacheHierarchy uniqueName="[Dim_Player].[Age]" caption="Age" attribute="1" defaultMemberUniqueName="[Dim_Player].[Age].[All]" allUniqueName="[Dim_Player].[Age].[All]" dimensionUniqueName="[Dim_Player]" displayFolder="" count="0" memberValueDatatype="20" unbalanced="0"/>
    <cacheHierarchy uniqueName="[Dim_Player].[Age_Group]" caption="Age_Group" attribute="1" defaultMemberUniqueName="[Dim_Player].[Age_Group].[All]" allUniqueName="[Dim_Player].[Age_Group].[All]" dimensionUniqueName="[Dim_Player]" displayFolder="" count="2" memberValueDatatype="130" unbalanced="0">
      <fieldsUsage count="2">
        <fieldUsage x="-1"/>
        <fieldUsage x="0"/>
      </fieldsUsage>
    </cacheHierarchy>
    <cacheHierarchy uniqueName="[Dim_Player].[Born]" caption="Born" attribute="1" defaultMemberUniqueName="[Dim_Player].[Born].[All]" allUniqueName="[Dim_Player].[Born].[All]" dimensionUniqueName="[Dim_Player]" displayFolder="" count="0" memberValueDatatype="20" unbalanced="0"/>
    <cacheHierarchy uniqueName="[Dim_Player].[Nation]" caption="Nation" attribute="1" defaultMemberUniqueName="[Dim_Player].[Nation].[All]" allUniqueName="[Dim_Player].[Nation].[All]" dimensionUniqueName="[Dim_Player]" displayFolder="" count="0" memberValueDatatype="130" unbalanced="0"/>
    <cacheHierarchy uniqueName="[Dim_Player].[Player]" caption="Player" attribute="1" defaultMemberUniqueName="[Dim_Player].[Player].[All]" allUniqueName="[Dim_Player].[Player].[All]" dimensionUniqueName="[Dim_Player]" displayFolder="" count="0" memberValueDatatype="130" unbalanced="0"/>
    <cacheHierarchy uniqueName="[Dim_Player].[Player_ID]" caption="Player_ID" attribute="1" defaultMemberUniqueName="[Dim_Player].[Player_ID].[All]" allUniqueName="[Dim_Player].[Player_ID].[All]" dimensionUniqueName="[Dim_Player]" displayFolder="" count="0" memberValueDatatype="130" unbalanced="0"/>
    <cacheHierarchy uniqueName="[Dim_Position].[Pos]" caption="Pos" attribute="1" defaultMemberUniqueName="[Dim_Position].[Pos].[All]" allUniqueName="[Dim_Position].[Pos].[All]" dimensionUniqueName="[Dim_Position]" displayFolder="" count="2" memberValueDatatype="130" unbalanced="0"/>
    <cacheHierarchy uniqueName="[Dim_Position].[Pos_ID]" caption="Pos_ID" attribute="1" defaultMemberUniqueName="[Dim_Position].[Pos_ID].[All]" allUniqueName="[Dim_Position].[Pos_ID].[All]" dimensionUniqueName="[Dim_Position]" displayFolder="" count="0" memberValueDatatype="20" unbalanced="0"/>
    <cacheHierarchy uniqueName="[Dim_Squad].[Squad]" caption="Squad" attribute="1" defaultMemberUniqueName="[Dim_Squad].[Squad].[All]" allUniqueName="[Dim_Squad].[Squad].[All]" dimensionUniqueName="[Dim_Squad]" displayFolder="" count="2" memberValueDatatype="130" unbalanced="0">
      <fieldsUsage count="2">
        <fieldUsage x="-1"/>
        <fieldUsage x="2"/>
      </fieldsUsage>
    </cacheHierarchy>
    <cacheHierarchy uniqueName="[Dim_Squad].[Squad_ID]" caption="Squad_ID" attribute="1" defaultMemberUniqueName="[Dim_Squad].[Squad_ID].[All]" allUniqueName="[Dim_Squad].[Squad_ID].[All]" dimensionUniqueName="[Dim_Squad]" displayFolder="" count="0" memberValueDatatype="20" unbalanced="0"/>
    <cacheHierarchy uniqueName="[Fact_PlayerStats].[Per 90 Minutes_Ast]" caption="Per 90 Minutes_Ast" attribute="1" defaultMemberUniqueName="[Fact_PlayerStats].[Per 90 Minutes_Ast].[All]" allUniqueName="[Fact_PlayerStats].[Per 90 Minutes_Ast].[All]" dimensionUniqueName="[Fact_PlayerStats]" displayFolder="" count="0" memberValueDatatype="20" unbalanced="0"/>
    <cacheHierarchy uniqueName="[Fact_PlayerStats].[Per 90 Minutes_G+A]" caption="Per 90 Minutes_G+A" attribute="1" defaultMemberUniqueName="[Fact_PlayerStats].[Per 90 Minutes_G+A].[All]" allUniqueName="[Fact_PlayerStats].[Per 90 Minutes_G+A].[All]" dimensionUniqueName="[Fact_PlayerStats]" displayFolder="" count="0" memberValueDatatype="20" unbalanced="0"/>
    <cacheHierarchy uniqueName="[Fact_PlayerStats].[Per 90 Minutes_G+A-PK]" caption="Per 90 Minutes_G+A-PK" attribute="1" defaultMemberUniqueName="[Fact_PlayerStats].[Per 90 Minutes_G+A-PK].[All]" allUniqueName="[Fact_PlayerStats].[Per 90 Minutes_G+A-PK].[All]" dimensionUniqueName="[Fact_PlayerStats]" displayFolder="" count="0" memberValueDatatype="20" unbalanced="0"/>
    <cacheHierarchy uniqueName="[Fact_PlayerStats].[Per 90 Minutes_Gls]" caption="Per 90 Minutes_Gls" attribute="1" defaultMemberUniqueName="[Fact_PlayerStats].[Per 90 Minutes_Gls].[All]" allUniqueName="[Fact_PlayerStats].[Per 90 Minutes_Gls].[All]" dimensionUniqueName="[Fact_PlayerStats]" displayFolder="" count="0" memberValueDatatype="20" unbalanced="0"/>
    <cacheHierarchy uniqueName="[Fact_PlayerStats].[Per 90 Minutes_G-PK]" caption="Per 90 Minutes_G-PK" attribute="1" defaultMemberUniqueName="[Fact_PlayerStats].[Per 90 Minutes_G-PK].[All]" allUniqueName="[Fact_PlayerStats].[Per 90 Minutes_G-PK].[All]" dimensionUniqueName="[Fact_PlayerStats]" displayFolder="" count="0" memberValueDatatype="20" unbalanced="0"/>
    <cacheHierarchy uniqueName="[Fact_PlayerStats].[Performance_Ast]" caption="Performance_Ast" attribute="1" defaultMemberUniqueName="[Fact_PlayerStats].[Performance_Ast].[All]" allUniqueName="[Fact_PlayerStats].[Performance_Ast].[All]" dimensionUniqueName="[Fact_PlayerStats]" displayFolder="" count="0" memberValueDatatype="20" unbalanced="0"/>
    <cacheHierarchy uniqueName="[Fact_PlayerStats].[Performance_CrdR]" caption="Performance_CrdR" attribute="1" defaultMemberUniqueName="[Fact_PlayerStats].[Performance_CrdR].[All]" allUniqueName="[Fact_PlayerStats].[Performance_CrdR].[All]" dimensionUniqueName="[Fact_PlayerStats]" displayFolder="" count="0" memberValueDatatype="20" unbalanced="0"/>
    <cacheHierarchy uniqueName="[Fact_PlayerStats].[Performance_CrdY]" caption="Performance_CrdY" attribute="1" defaultMemberUniqueName="[Fact_PlayerStats].[Performance_CrdY].[All]" allUniqueName="[Fact_PlayerStats].[Performance_CrdY].[All]" dimensionUniqueName="[Fact_PlayerStats]" displayFolder="" count="0" memberValueDatatype="20" unbalanced="0"/>
    <cacheHierarchy uniqueName="[Fact_PlayerStats].[Performance_G+A]" caption="Performance_G+A" attribute="1" defaultMemberUniqueName="[Fact_PlayerStats].[Performance_G+A].[All]" allUniqueName="[Fact_PlayerStats].[Performance_G+A].[All]" dimensionUniqueName="[Fact_PlayerStats]" displayFolder="" count="0" memberValueDatatype="20" unbalanced="0"/>
    <cacheHierarchy uniqueName="[Fact_PlayerStats].[Performance_Gls]" caption="Performance_Gls" attribute="1" defaultMemberUniqueName="[Fact_PlayerStats].[Performance_Gls].[All]" allUniqueName="[Fact_PlayerStats].[Performance_Gls].[All]" dimensionUniqueName="[Fact_PlayerStats]" displayFolder="" count="0" memberValueDatatype="20" unbalanced="0"/>
    <cacheHierarchy uniqueName="[Fact_PlayerStats].[Performance_G-PK]" caption="Performance_G-PK" attribute="1" defaultMemberUniqueName="[Fact_PlayerStats].[Performance_G-PK].[All]" allUniqueName="[Fact_PlayerStats].[Performance_G-PK].[All]" dimensionUniqueName="[Fact_PlayerStats]" displayFolder="" count="0" memberValueDatatype="20" unbalanced="0"/>
    <cacheHierarchy uniqueName="[Fact_PlayerStats].[Performance_PK]" caption="Performance_PK" attribute="1" defaultMemberUniqueName="[Fact_PlayerStats].[Performance_PK].[All]" allUniqueName="[Fact_PlayerStats].[Performance_PK].[All]" dimensionUniqueName="[Fact_PlayerStats]" displayFolder="" count="0" memberValueDatatype="20" unbalanced="0"/>
    <cacheHierarchy uniqueName="[Fact_PlayerStats].[Performance_PKatt]" caption="Performance_PKatt" attribute="1" defaultMemberUniqueName="[Fact_PlayerStats].[Performance_PKatt].[All]" allUniqueName="[Fact_PlayerStats].[Performance_PKatt].[All]" dimensionUniqueName="[Fact_PlayerStats]" displayFolder="" count="0" memberValueDatatype="20" unbalanced="0"/>
    <cacheHierarchy uniqueName="[Fact_PlayerStats].[Player_ID]" caption="Player_ID" attribute="1" defaultMemberUniqueName="[Fact_PlayerStats].[Player_ID].[All]" allUniqueName="[Fact_PlayerStats].[Player_ID].[All]" dimensionUniqueName="[Fact_PlayerStats]" displayFolder="" count="0" memberValueDatatype="130" unbalanced="0"/>
    <cacheHierarchy uniqueName="[Fact_PlayerStats].[Playing Time_90s]" caption="Playing Time_90s" attribute="1" defaultMemberUniqueName="[Fact_PlayerStats].[Playing Time_90s].[All]" allUniqueName="[Fact_PlayerStats].[Playing Time_90s].[All]" dimensionUniqueName="[Fact_PlayerStats]" displayFolder="" count="0" memberValueDatatype="20" unbalanced="0"/>
    <cacheHierarchy uniqueName="[Fact_PlayerStats].[Playing Time_Min]" caption="Playing Time_Min" attribute="1" defaultMemberUniqueName="[Fact_PlayerStats].[Playing Time_Min].[All]" allUniqueName="[Fact_PlayerStats].[Playing Time_Min].[All]" dimensionUniqueName="[Fact_PlayerStats]" displayFolder="" count="0" memberValueDatatype="20" unbalanced="0"/>
    <cacheHierarchy uniqueName="[Fact_PlayerStats].[Playing Time_MP]" caption="Playing Time_MP" attribute="1" defaultMemberUniqueName="[Fact_PlayerStats].[Playing Time_MP].[All]" allUniqueName="[Fact_PlayerStats].[Playing Time_MP].[All]" dimensionUniqueName="[Fact_PlayerStats]" displayFolder="" count="0" memberValueDatatype="20" unbalanced="0"/>
    <cacheHierarchy uniqueName="[Fact_PlayerStats].[Playing Time_Starts]" caption="Playing Time_Starts" attribute="1" defaultMemberUniqueName="[Fact_PlayerStats].[Playing Time_Starts].[All]" allUniqueName="[Fact_PlayerStats].[Playing Time_Starts].[All]" dimensionUniqueName="[Fact_PlayerStats]" displayFolder="" count="0" memberValueDatatype="20" unbalanced="0"/>
    <cacheHierarchy uniqueName="[Fact_PlayerStats].[Pos_ID]" caption="Pos_ID" attribute="1" defaultMemberUniqueName="[Fact_PlayerStats].[Pos_ID].[All]" allUniqueName="[Fact_PlayerStats].[Pos_ID].[All]" dimensionUniqueName="[Fact_PlayerStats]" displayFolder="" count="0" memberValueDatatype="20" unbalanced="0"/>
    <cacheHierarchy uniqueName="[Fact_PlayerStats].[Squad_ID]" caption="Squad_ID" attribute="1" defaultMemberUniqueName="[Fact_PlayerStats].[Squad_ID].[All]" allUniqueName="[Fact_PlayerStats].[Squad_ID].[All]" dimensionUniqueName="[Fact_PlayerStats]" displayFolder="" count="0" memberValueDatatype="20" unbalanced="0"/>
    <cacheHierarchy uniqueName="[Measure].[Column]" caption="Column" attribute="1" defaultMemberUniqueName="[Measure].[Column].[All]" allUniqueName="[Measure].[Column].[All]" dimensionUniqueName="[Measure]" displayFolder="" count="0" memberValueDatatype="130" unbalanced="0"/>
    <cacheHierarchy uniqueName="[Data Mentah].[Age]" caption="Age" attribute="1" defaultMemberUniqueName="[Data Mentah].[Age].[All]" allUniqueName="[Data Mentah].[Age].[All]" dimensionUniqueName="[Data Mentah]" displayFolder="" count="0" memberValueDatatype="20" unbalanced="0" hidden="1"/>
    <cacheHierarchy uniqueName="[Data Mentah].[Born]" caption="Born" attribute="1" defaultMemberUniqueName="[Data Mentah].[Born].[All]" allUniqueName="[Data Mentah].[Born].[All]" dimensionUniqueName="[Data Mentah]" displayFolder="" count="0" memberValueDatatype="20" unbalanced="0" hidden="1"/>
    <cacheHierarchy uniqueName="[Data Mentah].[Matches]" caption="Matches" attribute="1" defaultMemberUniqueName="[Data Mentah].[Matches].[All]" allUniqueName="[Data Mentah].[Matches].[All]" dimensionUniqueName="[Data Mentah]" displayFolder="" count="0" memberValueDatatype="130" unbalanced="0" hidden="1"/>
    <cacheHierarchy uniqueName="[Data Mentah].[Nation]" caption="Nation" attribute="1" defaultMemberUniqueName="[Data Mentah].[Nation].[All]" allUniqueName="[Data Mentah].[Nation].[All]" dimensionUniqueName="[Data Mentah]" displayFolder="" count="0" memberValueDatatype="130" unbalanced="0" hidden="1"/>
    <cacheHierarchy uniqueName="[Data Mentah].[Per 90 Minutes_Ast]" caption="Per 90 Minutes_Ast" attribute="1" defaultMemberUniqueName="[Data Mentah].[Per 90 Minutes_Ast].[All]" allUniqueName="[Data Mentah].[Per 90 Minutes_Ast].[All]" dimensionUniqueName="[Data Mentah]" displayFolder="" count="0" memberValueDatatype="20" unbalanced="0" hidden="1"/>
    <cacheHierarchy uniqueName="[Data Mentah].[Per 90 Minutes_G+A]" caption="Per 90 Minutes_G+A" attribute="1" defaultMemberUniqueName="[Data Mentah].[Per 90 Minutes_G+A].[All]" allUniqueName="[Data Mentah].[Per 90 Minutes_G+A].[All]" dimensionUniqueName="[Data Mentah]" displayFolder="" count="0" memberValueDatatype="20" unbalanced="0" hidden="1"/>
    <cacheHierarchy uniqueName="[Data Mentah].[Per 90 Minutes_G+A-PK]" caption="Per 90 Minutes_G+A-PK" attribute="1" defaultMemberUniqueName="[Data Mentah].[Per 90 Minutes_G+A-PK].[All]" allUniqueName="[Data Mentah].[Per 90 Minutes_G+A-PK].[All]" dimensionUniqueName="[Data Mentah]" displayFolder="" count="0" memberValueDatatype="20" unbalanced="0" hidden="1"/>
    <cacheHierarchy uniqueName="[Data Mentah].[Per 90 Minutes_Gls]" caption="Per 90 Minutes_Gls" attribute="1" defaultMemberUniqueName="[Data Mentah].[Per 90 Minutes_Gls].[All]" allUniqueName="[Data Mentah].[Per 90 Minutes_Gls].[All]" dimensionUniqueName="[Data Mentah]" displayFolder="" count="0" memberValueDatatype="20" unbalanced="0" hidden="1"/>
    <cacheHierarchy uniqueName="[Data Mentah].[Per 90 Minutes_G-PK]" caption="Per 90 Minutes_G-PK" attribute="1" defaultMemberUniqueName="[Data Mentah].[Per 90 Minutes_G-PK].[All]" allUniqueName="[Data Mentah].[Per 90 Minutes_G-PK].[All]" dimensionUniqueName="[Data Mentah]" displayFolder="" count="0" memberValueDatatype="20" unbalanced="0" hidden="1"/>
    <cacheHierarchy uniqueName="[Data Mentah].[Performance_Ast]" caption="Performance_Ast" attribute="1" defaultMemberUniqueName="[Data Mentah].[Performance_Ast].[All]" allUniqueName="[Data Mentah].[Performance_Ast].[All]" dimensionUniqueName="[Data Mentah]" displayFolder="" count="0" memberValueDatatype="20" unbalanced="0" hidden="1"/>
    <cacheHierarchy uniqueName="[Data Mentah].[Performance_CrdR]" caption="Performance_CrdR" attribute="1" defaultMemberUniqueName="[Data Mentah].[Performance_CrdR].[All]" allUniqueName="[Data Mentah].[Performance_CrdR].[All]" dimensionUniqueName="[Data Mentah]" displayFolder="" count="0" memberValueDatatype="20" unbalanced="0" hidden="1"/>
    <cacheHierarchy uniqueName="[Data Mentah].[Performance_CrdY]" caption="Performance_CrdY" attribute="1" defaultMemberUniqueName="[Data Mentah].[Performance_CrdY].[All]" allUniqueName="[Data Mentah].[Performance_CrdY].[All]" dimensionUniqueName="[Data Mentah]" displayFolder="" count="0" memberValueDatatype="20" unbalanced="0" hidden="1"/>
    <cacheHierarchy uniqueName="[Data Mentah].[Performance_G+A]" caption="Performance_G+A" attribute="1" defaultMemberUniqueName="[Data Mentah].[Performance_G+A].[All]" allUniqueName="[Data Mentah].[Performance_G+A].[All]" dimensionUniqueName="[Data Mentah]" displayFolder="" count="0" memberValueDatatype="20" unbalanced="0" hidden="1"/>
    <cacheHierarchy uniqueName="[Data Mentah].[Performance_Gls]" caption="Performance_Gls" attribute="1" defaultMemberUniqueName="[Data Mentah].[Performance_Gls].[All]" allUniqueName="[Data Mentah].[Performance_Gls].[All]" dimensionUniqueName="[Data Mentah]" displayFolder="" count="0" memberValueDatatype="20" unbalanced="0" hidden="1"/>
    <cacheHierarchy uniqueName="[Data Mentah].[Performance_G-PK]" caption="Performance_G-PK" attribute="1" defaultMemberUniqueName="[Data Mentah].[Performance_G-PK].[All]" allUniqueName="[Data Mentah].[Performance_G-PK].[All]" dimensionUniqueName="[Data Mentah]" displayFolder="" count="0" memberValueDatatype="20" unbalanced="0" hidden="1"/>
    <cacheHierarchy uniqueName="[Data Mentah].[Performance_PK]" caption="Performance_PK" attribute="1" defaultMemberUniqueName="[Data Mentah].[Performance_PK].[All]" allUniqueName="[Data Mentah].[Performance_PK].[All]" dimensionUniqueName="[Data Mentah]" displayFolder="" count="0" memberValueDatatype="20" unbalanced="0" hidden="1"/>
    <cacheHierarchy uniqueName="[Data Mentah].[Performance_PKatt]" caption="Performance_PKatt" attribute="1" defaultMemberUniqueName="[Data Mentah].[Performance_PKatt].[All]" allUniqueName="[Data Mentah].[Performance_PKatt].[All]" dimensionUniqueName="[Data Mentah]" displayFolder="" count="0" memberValueDatatype="20" unbalanced="0" hidden="1"/>
    <cacheHierarchy uniqueName="[Data Mentah].[Player]" caption="Player" attribute="1" defaultMemberUniqueName="[Data Mentah].[Player].[All]" allUniqueName="[Data Mentah].[Player].[All]" dimensionUniqueName="[Data Mentah]" displayFolder="" count="0" memberValueDatatype="130" unbalanced="0" hidden="1"/>
    <cacheHierarchy uniqueName="[Data Mentah].[Player_ID]" caption="Player_ID" attribute="1" defaultMemberUniqueName="[Data Mentah].[Player_ID].[All]" allUniqueName="[Data Mentah].[Player_ID].[All]" dimensionUniqueName="[Data Mentah]" displayFolder="" count="0" memberValueDatatype="130" unbalanced="0" hidden="1"/>
    <cacheHierarchy uniqueName="[Data Mentah].[Playing Time_90s]" caption="Playing Time_90s" attribute="1" defaultMemberUniqueName="[Data Mentah].[Playing Time_90s].[All]" allUniqueName="[Data Mentah].[Playing Time_90s].[All]" dimensionUniqueName="[Data Mentah]" displayFolder="" count="0" memberValueDatatype="20" unbalanced="0" hidden="1"/>
    <cacheHierarchy uniqueName="[Data Mentah].[Playing Time_Min]" caption="Playing Time_Min" attribute="1" defaultMemberUniqueName="[Data Mentah].[Playing Time_Min].[All]" allUniqueName="[Data Mentah].[Playing Time_Min].[All]" dimensionUniqueName="[Data Mentah]" displayFolder="" count="0" memberValueDatatype="20" unbalanced="0" hidden="1"/>
    <cacheHierarchy uniqueName="[Data Mentah].[Playing Time_MP]" caption="Playing Time_MP" attribute="1" defaultMemberUniqueName="[Data Mentah].[Playing Time_MP].[All]" allUniqueName="[Data Mentah].[Playing Time_MP].[All]" dimensionUniqueName="[Data Mentah]" displayFolder="" count="0" memberValueDatatype="20" unbalanced="0" hidden="1"/>
    <cacheHierarchy uniqueName="[Data Mentah].[Playing Time_Starts]" caption="Playing Time_Starts" attribute="1" defaultMemberUniqueName="[Data Mentah].[Playing Time_Starts].[All]" allUniqueName="[Data Mentah].[Playing Time_Starts].[All]" dimensionUniqueName="[Data Mentah]" displayFolder="" count="0" memberValueDatatype="20" unbalanced="0" hidden="1"/>
    <cacheHierarchy uniqueName="[Data Mentah].[Pos]" caption="Pos" attribute="1" defaultMemberUniqueName="[Data Mentah].[Pos].[All]" allUniqueName="[Data Mentah].[Pos].[All]" dimensionUniqueName="[Data Mentah]" displayFolder="" count="0" memberValueDatatype="130" unbalanced="0" hidden="1"/>
    <cacheHierarchy uniqueName="[Data Mentah].[Rk]" caption="Rk" attribute="1" defaultMemberUniqueName="[Data Mentah].[Rk].[All]" allUniqueName="[Data Mentah].[Rk].[All]" dimensionUniqueName="[Data Mentah]" displayFolder="" count="0" memberValueDatatype="20" unbalanced="0" hidden="1"/>
    <cacheHierarchy uniqueName="[Data Mentah].[Squad]" caption="Squad" attribute="1" defaultMemberUniqueName="[Data Mentah].[Squad].[All]" allUniqueName="[Data Mentah].[Squad].[All]" dimensionUniqueName="[Data Mentah]" displayFolder="" count="0" memberValueDatatype="130" unbalanced="0" hidden="1"/>
    <cacheHierarchy uniqueName="[Measures].[Sum of Performance_Gls]" caption="Sum of Performance_Gls" measure="1" displayFolder="" measureGroup="Fact_PlayerStats" count="0">
      <extLst>
        <ext xmlns:x15="http://schemas.microsoft.com/office/spreadsheetml/2010/11/main" uri="{B97F6D7D-B522-45F9-BDA1-12C45D357490}">
          <x15:cacheHierarchy aggregatedColumn="19"/>
        </ext>
      </extLst>
    </cacheHierarchy>
    <cacheHierarchy uniqueName="[Measures].[Sum of Age]" caption="Sum of Age" measure="1" displayFolder="" measureGroup="Dim_Player" count="0">
      <extLst>
        <ext xmlns:x15="http://schemas.microsoft.com/office/spreadsheetml/2010/11/main" uri="{B97F6D7D-B522-45F9-BDA1-12C45D357490}">
          <x15:cacheHierarchy aggregatedColumn="0"/>
        </ext>
      </extLst>
    </cacheHierarchy>
    <cacheHierarchy uniqueName="[Measures].[Sum of Playing Time_Min]" caption="Sum of Playing Time_Min" measure="1" displayFolder="" measureGroup="Fact_PlayerStats" count="0">
      <extLst>
        <ext xmlns:x15="http://schemas.microsoft.com/office/spreadsheetml/2010/11/main" uri="{B97F6D7D-B522-45F9-BDA1-12C45D357490}">
          <x15:cacheHierarchy aggregatedColumn="25"/>
        </ext>
      </extLst>
    </cacheHierarchy>
    <cacheHierarchy uniqueName="[Measures].[Sum of Performance_G-PK]" caption="Sum of Performance_G-PK" measure="1" displayFolder="" measureGroup="Fact_PlayerStats" count="0">
      <extLst>
        <ext xmlns:x15="http://schemas.microsoft.com/office/spreadsheetml/2010/11/main" uri="{B97F6D7D-B522-45F9-BDA1-12C45D357490}">
          <x15:cacheHierarchy aggregatedColumn="20"/>
        </ext>
      </extLst>
    </cacheHierarchy>
    <cacheHierarchy uniqueName="[Measures].[Sum of Performance_PK]" caption="Sum of Performance_PK" measure="1" displayFolder="" measureGroup="Fact_PlayerStats" count="0">
      <extLst>
        <ext xmlns:x15="http://schemas.microsoft.com/office/spreadsheetml/2010/11/main" uri="{B97F6D7D-B522-45F9-BDA1-12C45D357490}">
          <x15:cacheHierarchy aggregatedColumn="21"/>
        </ext>
      </extLst>
    </cacheHierarchy>
    <cacheHierarchy uniqueName="[Measures].[Count of Player_ID]" caption="Count of Player_ID" measure="1" displayFolder="" measureGroup="Dim_Player" count="0">
      <extLst>
        <ext xmlns:x15="http://schemas.microsoft.com/office/spreadsheetml/2010/11/main" uri="{B97F6D7D-B522-45F9-BDA1-12C45D357490}">
          <x15:cacheHierarchy aggregatedColumn="5"/>
        </ext>
      </extLst>
    </cacheHierarchy>
    <cacheHierarchy uniqueName="[Measures].[Total_Goals]" caption="Total_Goals" measure="1" displayFolder="" measureGroup="Measure" count="0"/>
    <cacheHierarchy uniqueName="[Measures].[Total_Assists]" caption="Total_Assists" measure="1" displayFolder="" measureGroup="Measure" count="0"/>
    <cacheHierarchy uniqueName="[Measures].[Total_G_A]" caption="Total_G_A" measure="1" displayFolder="" measureGroup="Measure" count="0"/>
    <cacheHierarchy uniqueName="[Measures].[Total_Minutes]" caption="Total_Minutes" measure="1" displayFolder="" measureGroup="Measure" count="0" oneField="1">
      <fieldsUsage count="1">
        <fieldUsage x="1"/>
      </fieldsUsage>
    </cacheHierarchy>
    <cacheHierarchy uniqueName="[Measures].[Card_Ratio_Per90]" caption="Card_Ratio_Per90" measure="1" displayFolder="" measureGroup="Measure" count="0"/>
    <cacheHierarchy uniqueName="[Measures].[Avg_Age]" caption="Avg_Age" measure="1" displayFolder="" measureGroup="Measure" count="0"/>
    <cacheHierarchy uniqueName="[Measures].[Top_Minutes_Player]" caption="Top_Minutes_Player" measure="1" displayFolder="" measureGroup="Dim_Player" count="0"/>
    <cacheHierarchy uniqueName="[Measures].[Top_Attacker_Player]" caption="Top_Attacker_Player" measure="1" displayFolder="" measureGroup="Dim_Player" count="0"/>
    <cacheHierarchy uniqueName="[Measures].[Jumlah_Pemain]" caption="Jumlah_Pemain" measure="1" displayFolder="" measureGroup="Measure" count="0"/>
    <cacheHierarchy uniqueName="[Measures].[__XL_Count Data Mentah]" caption="__XL_Count Data Mentah" measure="1" displayFolder="" measureGroup="Data Mentah" count="0" hidden="1"/>
    <cacheHierarchy uniqueName="[Measures].[__XL_Count Dim_Squad]" caption="__XL_Count Dim_Squad" measure="1" displayFolder="" measureGroup="Dim_Squad" count="0" hidden="1"/>
    <cacheHierarchy uniqueName="[Measures].[__XL_Count Dim_Position]" caption="__XL_Count Dim_Position" measure="1" displayFolder="" measureGroup="Dim_Position" count="0" hidden="1"/>
    <cacheHierarchy uniqueName="[Measures].[__XL_Count Dim_Player]" caption="__XL_Count Dim_Player" measure="1" displayFolder="" measureGroup="Dim_Player" count="0" hidden="1"/>
    <cacheHierarchy uniqueName="[Measures].[__XL_Count Fact_PlayerStats]" caption="__XL_Count Fact_PlayerStats" measure="1" displayFolder="" measureGroup="Fact_PlayerStats"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ies>
  <kpis count="0"/>
  <dimensions count="6">
    <dimension name="Dim_Player" uniqueName="[Dim_Player]" caption="Dim_Player"/>
    <dimension name="Dim_Position" uniqueName="[Dim_Position]" caption="Dim_Position"/>
    <dimension name="Dim_Squad" uniqueName="[Dim_Squad]" caption="Dim_Squad"/>
    <dimension name="Fact_PlayerStats" uniqueName="[Fact_PlayerStats]" caption="Fact_PlayerStats"/>
    <dimension name="Measure" uniqueName="[Measure]" caption="Measure"/>
    <dimension measure="1" name="Measures" uniqueName="[Measures]" caption="Measures"/>
  </dimensions>
  <measureGroups count="6">
    <measureGroup name="Data Mentah" caption="Data Mentah"/>
    <measureGroup name="Dim_Player" caption="Dim_Player"/>
    <measureGroup name="Dim_Position" caption="Dim_Position"/>
    <measureGroup name="Dim_Squad" caption="Dim_Squad"/>
    <measureGroup name="Fact_PlayerStats" caption="Fact_PlayerStats"/>
    <measureGroup name="Measure" caption="Measure"/>
  </measureGroups>
  <maps count="8">
    <map measureGroup="1" dimension="0"/>
    <map measureGroup="2" dimension="1"/>
    <map measureGroup="3" dimension="2"/>
    <map measureGroup="4" dimension="0"/>
    <map measureGroup="4" dimension="1"/>
    <map measureGroup="4" dimension="2"/>
    <map measureGroup="4" dimension="3"/>
    <map measureGroup="5"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xcel Services" refreshedDate="46180.621915740739" createdVersion="8" refreshedVersion="8" minRefreshableVersion="3" recordCount="0" supportSubquery="1" supportAdvancedDrill="1" xr:uid="{2B10BED7-D9EB-421C-8CBE-9F7F99E8611F}">
  <cacheSource type="external" connectionId="11"/>
  <cacheFields count="4">
    <cacheField name="[Dim_Player].[Player].[Player]" caption="Player" numFmtId="0" hierarchy="4" level="1">
      <sharedItems count="10">
        <s v="Alexander Isak"/>
        <s v="Bryan Mbeumo"/>
        <s v="Chris Wood"/>
        <s v="Erling Haaland"/>
        <s v="Jørgen Strand Larsen"/>
        <s v="Luis Díaz"/>
        <s v="Matheus Cunha"/>
        <s v="Mohamed Salah"/>
        <s v="Ollie Watkins"/>
        <s v="Yoane Wissa"/>
      </sharedItems>
      <extLst>
        <ext xmlns:x15="http://schemas.microsoft.com/office/spreadsheetml/2010/11/main" uri="{4F2E5C28-24EA-4eb8-9CBF-B6C8F9C3D259}">
          <x15:cachedUniqueNames>
            <x15:cachedUniqueName index="0" name="[Dim_Player].[Player].&amp;[Alexander Isak]"/>
            <x15:cachedUniqueName index="1" name="[Dim_Player].[Player].&amp;[Bryan Mbeumo]"/>
            <x15:cachedUniqueName index="2" name="[Dim_Player].[Player].&amp;[Chris Wood]"/>
            <x15:cachedUniqueName index="3" name="[Dim_Player].[Player].&amp;[Erling Haaland]"/>
            <x15:cachedUniqueName index="4" name="[Dim_Player].[Player].&amp;[Jørgen Strand Larsen]"/>
            <x15:cachedUniqueName index="5" name="[Dim_Player].[Player].&amp;[Luis Díaz]"/>
            <x15:cachedUniqueName index="6" name="[Dim_Player].[Player].&amp;[Matheus Cunha]"/>
            <x15:cachedUniqueName index="7" name="[Dim_Player].[Player].&amp;[Mohamed Salah]"/>
            <x15:cachedUniqueName index="8" name="[Dim_Player].[Player].&amp;[Ollie Watkins]"/>
            <x15:cachedUniqueName index="9" name="[Dim_Player].[Player].&amp;[Yoane Wissa]"/>
          </x15:cachedUniqueNames>
        </ext>
      </extLst>
    </cacheField>
    <cacheField name="[Measures].[Sum of Performance_G-PK]" caption="Sum of Performance_G-PK" numFmtId="0" hierarchy="60" level="32767"/>
    <cacheField name="[Measures].[Sum of Performance_PK]" caption="Sum of Performance_PK" numFmtId="0" hierarchy="61" level="32767"/>
    <cacheField name="[Dim_Squad].[Squad].[Squad]" caption="Squad" numFmtId="0" hierarchy="8" level="1">
      <sharedItems containsSemiMixedTypes="0" containsNonDate="0" containsString="0"/>
    </cacheField>
  </cacheFields>
  <cacheHierarchies count="79">
    <cacheHierarchy uniqueName="[Dim_Player].[Age]" caption="Age" attribute="1" defaultMemberUniqueName="[Dim_Player].[Age].[All]" allUniqueName="[Dim_Player].[Age].[All]" dimensionUniqueName="[Dim_Player]" displayFolder="" count="0" memberValueDatatype="20" unbalanced="0"/>
    <cacheHierarchy uniqueName="[Dim_Player].[Age_Group]" caption="Age_Group" attribute="1" defaultMemberUniqueName="[Dim_Player].[Age_Group].[All]" allUniqueName="[Dim_Player].[Age_Group].[All]" dimensionUniqueName="[Dim_Player]" displayFolder="" count="2" memberValueDatatype="130" unbalanced="0"/>
    <cacheHierarchy uniqueName="[Dim_Player].[Born]" caption="Born" attribute="1" defaultMemberUniqueName="[Dim_Player].[Born].[All]" allUniqueName="[Dim_Player].[Born].[All]" dimensionUniqueName="[Dim_Player]" displayFolder="" count="0" memberValueDatatype="20" unbalanced="0"/>
    <cacheHierarchy uniqueName="[Dim_Player].[Nation]" caption="Nation" attribute="1" defaultMemberUniqueName="[Dim_Player].[Nation].[All]" allUniqueName="[Dim_Player].[Nation].[All]" dimensionUniqueName="[Dim_Player]" displayFolder="" count="0" memberValueDatatype="130" unbalanced="0"/>
    <cacheHierarchy uniqueName="[Dim_Player].[Player]" caption="Player" attribute="1" defaultMemberUniqueName="[Dim_Player].[Player].[All]" allUniqueName="[Dim_Player].[Player].[All]" dimensionUniqueName="[Dim_Player]" displayFolder="" count="2" memberValueDatatype="130" unbalanced="0">
      <fieldsUsage count="2">
        <fieldUsage x="-1"/>
        <fieldUsage x="0"/>
      </fieldsUsage>
    </cacheHierarchy>
    <cacheHierarchy uniqueName="[Dim_Player].[Player_ID]" caption="Player_ID" attribute="1" defaultMemberUniqueName="[Dim_Player].[Player_ID].[All]" allUniqueName="[Dim_Player].[Player_ID].[All]" dimensionUniqueName="[Dim_Player]" displayFolder="" count="0" memberValueDatatype="130" unbalanced="0"/>
    <cacheHierarchy uniqueName="[Dim_Position].[Pos]" caption="Pos" attribute="1" defaultMemberUniqueName="[Dim_Position].[Pos].[All]" allUniqueName="[Dim_Position].[Pos].[All]" dimensionUniqueName="[Dim_Position]" displayFolder="" count="2" memberValueDatatype="130" unbalanced="0"/>
    <cacheHierarchy uniqueName="[Dim_Position].[Pos_ID]" caption="Pos_ID" attribute="1" defaultMemberUniqueName="[Dim_Position].[Pos_ID].[All]" allUniqueName="[Dim_Position].[Pos_ID].[All]" dimensionUniqueName="[Dim_Position]" displayFolder="" count="0" memberValueDatatype="20" unbalanced="0"/>
    <cacheHierarchy uniqueName="[Dim_Squad].[Squad]" caption="Squad" attribute="1" defaultMemberUniqueName="[Dim_Squad].[Squad].[All]" allUniqueName="[Dim_Squad].[Squad].[All]" dimensionUniqueName="[Dim_Squad]" displayFolder="" count="2" memberValueDatatype="130" unbalanced="0">
      <fieldsUsage count="2">
        <fieldUsage x="-1"/>
        <fieldUsage x="3"/>
      </fieldsUsage>
    </cacheHierarchy>
    <cacheHierarchy uniqueName="[Dim_Squad].[Squad_ID]" caption="Squad_ID" attribute="1" defaultMemberUniqueName="[Dim_Squad].[Squad_ID].[All]" allUniqueName="[Dim_Squad].[Squad_ID].[All]" dimensionUniqueName="[Dim_Squad]" displayFolder="" count="0" memberValueDatatype="20" unbalanced="0"/>
    <cacheHierarchy uniqueName="[Fact_PlayerStats].[Per 90 Minutes_Ast]" caption="Per 90 Minutes_Ast" attribute="1" defaultMemberUniqueName="[Fact_PlayerStats].[Per 90 Minutes_Ast].[All]" allUniqueName="[Fact_PlayerStats].[Per 90 Minutes_Ast].[All]" dimensionUniqueName="[Fact_PlayerStats]" displayFolder="" count="0" memberValueDatatype="20" unbalanced="0"/>
    <cacheHierarchy uniqueName="[Fact_PlayerStats].[Per 90 Minutes_G+A]" caption="Per 90 Minutes_G+A" attribute="1" defaultMemberUniqueName="[Fact_PlayerStats].[Per 90 Minutes_G+A].[All]" allUniqueName="[Fact_PlayerStats].[Per 90 Minutes_G+A].[All]" dimensionUniqueName="[Fact_PlayerStats]" displayFolder="" count="0" memberValueDatatype="20" unbalanced="0"/>
    <cacheHierarchy uniqueName="[Fact_PlayerStats].[Per 90 Minutes_G+A-PK]" caption="Per 90 Minutes_G+A-PK" attribute="1" defaultMemberUniqueName="[Fact_PlayerStats].[Per 90 Minutes_G+A-PK].[All]" allUniqueName="[Fact_PlayerStats].[Per 90 Minutes_G+A-PK].[All]" dimensionUniqueName="[Fact_PlayerStats]" displayFolder="" count="0" memberValueDatatype="20" unbalanced="0"/>
    <cacheHierarchy uniqueName="[Fact_PlayerStats].[Per 90 Minutes_Gls]" caption="Per 90 Minutes_Gls" attribute="1" defaultMemberUniqueName="[Fact_PlayerStats].[Per 90 Minutes_Gls].[All]" allUniqueName="[Fact_PlayerStats].[Per 90 Minutes_Gls].[All]" dimensionUniqueName="[Fact_PlayerStats]" displayFolder="" count="0" memberValueDatatype="20" unbalanced="0"/>
    <cacheHierarchy uniqueName="[Fact_PlayerStats].[Per 90 Minutes_G-PK]" caption="Per 90 Minutes_G-PK" attribute="1" defaultMemberUniqueName="[Fact_PlayerStats].[Per 90 Minutes_G-PK].[All]" allUniqueName="[Fact_PlayerStats].[Per 90 Minutes_G-PK].[All]" dimensionUniqueName="[Fact_PlayerStats]" displayFolder="" count="0" memberValueDatatype="20" unbalanced="0"/>
    <cacheHierarchy uniqueName="[Fact_PlayerStats].[Performance_Ast]" caption="Performance_Ast" attribute="1" defaultMemberUniqueName="[Fact_PlayerStats].[Performance_Ast].[All]" allUniqueName="[Fact_PlayerStats].[Performance_Ast].[All]" dimensionUniqueName="[Fact_PlayerStats]" displayFolder="" count="0" memberValueDatatype="20" unbalanced="0"/>
    <cacheHierarchy uniqueName="[Fact_PlayerStats].[Performance_CrdR]" caption="Performance_CrdR" attribute="1" defaultMemberUniqueName="[Fact_PlayerStats].[Performance_CrdR].[All]" allUniqueName="[Fact_PlayerStats].[Performance_CrdR].[All]" dimensionUniqueName="[Fact_PlayerStats]" displayFolder="" count="0" memberValueDatatype="20" unbalanced="0"/>
    <cacheHierarchy uniqueName="[Fact_PlayerStats].[Performance_CrdY]" caption="Performance_CrdY" attribute="1" defaultMemberUniqueName="[Fact_PlayerStats].[Performance_CrdY].[All]" allUniqueName="[Fact_PlayerStats].[Performance_CrdY].[All]" dimensionUniqueName="[Fact_PlayerStats]" displayFolder="" count="0" memberValueDatatype="20" unbalanced="0"/>
    <cacheHierarchy uniqueName="[Fact_PlayerStats].[Performance_G+A]" caption="Performance_G+A" attribute="1" defaultMemberUniqueName="[Fact_PlayerStats].[Performance_G+A].[All]" allUniqueName="[Fact_PlayerStats].[Performance_G+A].[All]" dimensionUniqueName="[Fact_PlayerStats]" displayFolder="" count="0" memberValueDatatype="20" unbalanced="0"/>
    <cacheHierarchy uniqueName="[Fact_PlayerStats].[Performance_Gls]" caption="Performance_Gls" attribute="1" defaultMemberUniqueName="[Fact_PlayerStats].[Performance_Gls].[All]" allUniqueName="[Fact_PlayerStats].[Performance_Gls].[All]" dimensionUniqueName="[Fact_PlayerStats]" displayFolder="" count="0" memberValueDatatype="20" unbalanced="0"/>
    <cacheHierarchy uniqueName="[Fact_PlayerStats].[Performance_G-PK]" caption="Performance_G-PK" attribute="1" defaultMemberUniqueName="[Fact_PlayerStats].[Performance_G-PK].[All]" allUniqueName="[Fact_PlayerStats].[Performance_G-PK].[All]" dimensionUniqueName="[Fact_PlayerStats]" displayFolder="" count="0" memberValueDatatype="20" unbalanced="0"/>
    <cacheHierarchy uniqueName="[Fact_PlayerStats].[Performance_PK]" caption="Performance_PK" attribute="1" defaultMemberUniqueName="[Fact_PlayerStats].[Performance_PK].[All]" allUniqueName="[Fact_PlayerStats].[Performance_PK].[All]" dimensionUniqueName="[Fact_PlayerStats]" displayFolder="" count="0" memberValueDatatype="20" unbalanced="0"/>
    <cacheHierarchy uniqueName="[Fact_PlayerStats].[Performance_PKatt]" caption="Performance_PKatt" attribute="1" defaultMemberUniqueName="[Fact_PlayerStats].[Performance_PKatt].[All]" allUniqueName="[Fact_PlayerStats].[Performance_PKatt].[All]" dimensionUniqueName="[Fact_PlayerStats]" displayFolder="" count="0" memberValueDatatype="20" unbalanced="0"/>
    <cacheHierarchy uniqueName="[Fact_PlayerStats].[Player_ID]" caption="Player_ID" attribute="1" defaultMemberUniqueName="[Fact_PlayerStats].[Player_ID].[All]" allUniqueName="[Fact_PlayerStats].[Player_ID].[All]" dimensionUniqueName="[Fact_PlayerStats]" displayFolder="" count="0" memberValueDatatype="130" unbalanced="0"/>
    <cacheHierarchy uniqueName="[Fact_PlayerStats].[Playing Time_90s]" caption="Playing Time_90s" attribute="1" defaultMemberUniqueName="[Fact_PlayerStats].[Playing Time_90s].[All]" allUniqueName="[Fact_PlayerStats].[Playing Time_90s].[All]" dimensionUniqueName="[Fact_PlayerStats]" displayFolder="" count="0" memberValueDatatype="20" unbalanced="0"/>
    <cacheHierarchy uniqueName="[Fact_PlayerStats].[Playing Time_Min]" caption="Playing Time_Min" attribute="1" defaultMemberUniqueName="[Fact_PlayerStats].[Playing Time_Min].[All]" allUniqueName="[Fact_PlayerStats].[Playing Time_Min].[All]" dimensionUniqueName="[Fact_PlayerStats]" displayFolder="" count="0" memberValueDatatype="20" unbalanced="0"/>
    <cacheHierarchy uniqueName="[Fact_PlayerStats].[Playing Time_MP]" caption="Playing Time_MP" attribute="1" defaultMemberUniqueName="[Fact_PlayerStats].[Playing Time_MP].[All]" allUniqueName="[Fact_PlayerStats].[Playing Time_MP].[All]" dimensionUniqueName="[Fact_PlayerStats]" displayFolder="" count="0" memberValueDatatype="20" unbalanced="0"/>
    <cacheHierarchy uniqueName="[Fact_PlayerStats].[Playing Time_Starts]" caption="Playing Time_Starts" attribute="1" defaultMemberUniqueName="[Fact_PlayerStats].[Playing Time_Starts].[All]" allUniqueName="[Fact_PlayerStats].[Playing Time_Starts].[All]" dimensionUniqueName="[Fact_PlayerStats]" displayFolder="" count="0" memberValueDatatype="20" unbalanced="0"/>
    <cacheHierarchy uniqueName="[Fact_PlayerStats].[Pos_ID]" caption="Pos_ID" attribute="1" defaultMemberUniqueName="[Fact_PlayerStats].[Pos_ID].[All]" allUniqueName="[Fact_PlayerStats].[Pos_ID].[All]" dimensionUniqueName="[Fact_PlayerStats]" displayFolder="" count="0" memberValueDatatype="20" unbalanced="0"/>
    <cacheHierarchy uniqueName="[Fact_PlayerStats].[Squad_ID]" caption="Squad_ID" attribute="1" defaultMemberUniqueName="[Fact_PlayerStats].[Squad_ID].[All]" allUniqueName="[Fact_PlayerStats].[Squad_ID].[All]" dimensionUniqueName="[Fact_PlayerStats]" displayFolder="" count="0" memberValueDatatype="20" unbalanced="0"/>
    <cacheHierarchy uniqueName="[Measure].[Column]" caption="Column" attribute="1" defaultMemberUniqueName="[Measure].[Column].[All]" allUniqueName="[Measure].[Column].[All]" dimensionUniqueName="[Measure]" displayFolder="" count="0" memberValueDatatype="130" unbalanced="0"/>
    <cacheHierarchy uniqueName="[Data Mentah].[Age]" caption="Age" attribute="1" defaultMemberUniqueName="[Data Mentah].[Age].[All]" allUniqueName="[Data Mentah].[Age].[All]" dimensionUniqueName="[Data Mentah]" displayFolder="" count="0" memberValueDatatype="20" unbalanced="0" hidden="1"/>
    <cacheHierarchy uniqueName="[Data Mentah].[Born]" caption="Born" attribute="1" defaultMemberUniqueName="[Data Mentah].[Born].[All]" allUniqueName="[Data Mentah].[Born].[All]" dimensionUniqueName="[Data Mentah]" displayFolder="" count="0" memberValueDatatype="20" unbalanced="0" hidden="1"/>
    <cacheHierarchy uniqueName="[Data Mentah].[Matches]" caption="Matches" attribute="1" defaultMemberUniqueName="[Data Mentah].[Matches].[All]" allUniqueName="[Data Mentah].[Matches].[All]" dimensionUniqueName="[Data Mentah]" displayFolder="" count="0" memberValueDatatype="130" unbalanced="0" hidden="1"/>
    <cacheHierarchy uniqueName="[Data Mentah].[Nation]" caption="Nation" attribute="1" defaultMemberUniqueName="[Data Mentah].[Nation].[All]" allUniqueName="[Data Mentah].[Nation].[All]" dimensionUniqueName="[Data Mentah]" displayFolder="" count="0" memberValueDatatype="130" unbalanced="0" hidden="1"/>
    <cacheHierarchy uniqueName="[Data Mentah].[Per 90 Minutes_Ast]" caption="Per 90 Minutes_Ast" attribute="1" defaultMemberUniqueName="[Data Mentah].[Per 90 Minutes_Ast].[All]" allUniqueName="[Data Mentah].[Per 90 Minutes_Ast].[All]" dimensionUniqueName="[Data Mentah]" displayFolder="" count="0" memberValueDatatype="20" unbalanced="0" hidden="1"/>
    <cacheHierarchy uniqueName="[Data Mentah].[Per 90 Minutes_G+A]" caption="Per 90 Minutes_G+A" attribute="1" defaultMemberUniqueName="[Data Mentah].[Per 90 Minutes_G+A].[All]" allUniqueName="[Data Mentah].[Per 90 Minutes_G+A].[All]" dimensionUniqueName="[Data Mentah]" displayFolder="" count="0" memberValueDatatype="20" unbalanced="0" hidden="1"/>
    <cacheHierarchy uniqueName="[Data Mentah].[Per 90 Minutes_G+A-PK]" caption="Per 90 Minutes_G+A-PK" attribute="1" defaultMemberUniqueName="[Data Mentah].[Per 90 Minutes_G+A-PK].[All]" allUniqueName="[Data Mentah].[Per 90 Minutes_G+A-PK].[All]" dimensionUniqueName="[Data Mentah]" displayFolder="" count="0" memberValueDatatype="20" unbalanced="0" hidden="1"/>
    <cacheHierarchy uniqueName="[Data Mentah].[Per 90 Minutes_Gls]" caption="Per 90 Minutes_Gls" attribute="1" defaultMemberUniqueName="[Data Mentah].[Per 90 Minutes_Gls].[All]" allUniqueName="[Data Mentah].[Per 90 Minutes_Gls].[All]" dimensionUniqueName="[Data Mentah]" displayFolder="" count="0" memberValueDatatype="20" unbalanced="0" hidden="1"/>
    <cacheHierarchy uniqueName="[Data Mentah].[Per 90 Minutes_G-PK]" caption="Per 90 Minutes_G-PK" attribute="1" defaultMemberUniqueName="[Data Mentah].[Per 90 Minutes_G-PK].[All]" allUniqueName="[Data Mentah].[Per 90 Minutes_G-PK].[All]" dimensionUniqueName="[Data Mentah]" displayFolder="" count="0" memberValueDatatype="20" unbalanced="0" hidden="1"/>
    <cacheHierarchy uniqueName="[Data Mentah].[Performance_Ast]" caption="Performance_Ast" attribute="1" defaultMemberUniqueName="[Data Mentah].[Performance_Ast].[All]" allUniqueName="[Data Mentah].[Performance_Ast].[All]" dimensionUniqueName="[Data Mentah]" displayFolder="" count="0" memberValueDatatype="20" unbalanced="0" hidden="1"/>
    <cacheHierarchy uniqueName="[Data Mentah].[Performance_CrdR]" caption="Performance_CrdR" attribute="1" defaultMemberUniqueName="[Data Mentah].[Performance_CrdR].[All]" allUniqueName="[Data Mentah].[Performance_CrdR].[All]" dimensionUniqueName="[Data Mentah]" displayFolder="" count="0" memberValueDatatype="20" unbalanced="0" hidden="1"/>
    <cacheHierarchy uniqueName="[Data Mentah].[Performance_CrdY]" caption="Performance_CrdY" attribute="1" defaultMemberUniqueName="[Data Mentah].[Performance_CrdY].[All]" allUniqueName="[Data Mentah].[Performance_CrdY].[All]" dimensionUniqueName="[Data Mentah]" displayFolder="" count="0" memberValueDatatype="20" unbalanced="0" hidden="1"/>
    <cacheHierarchy uniqueName="[Data Mentah].[Performance_G+A]" caption="Performance_G+A" attribute="1" defaultMemberUniqueName="[Data Mentah].[Performance_G+A].[All]" allUniqueName="[Data Mentah].[Performance_G+A].[All]" dimensionUniqueName="[Data Mentah]" displayFolder="" count="0" memberValueDatatype="20" unbalanced="0" hidden="1"/>
    <cacheHierarchy uniqueName="[Data Mentah].[Performance_Gls]" caption="Performance_Gls" attribute="1" defaultMemberUniqueName="[Data Mentah].[Performance_Gls].[All]" allUniqueName="[Data Mentah].[Performance_Gls].[All]" dimensionUniqueName="[Data Mentah]" displayFolder="" count="0" memberValueDatatype="20" unbalanced="0" hidden="1"/>
    <cacheHierarchy uniqueName="[Data Mentah].[Performance_G-PK]" caption="Performance_G-PK" attribute="1" defaultMemberUniqueName="[Data Mentah].[Performance_G-PK].[All]" allUniqueName="[Data Mentah].[Performance_G-PK].[All]" dimensionUniqueName="[Data Mentah]" displayFolder="" count="0" memberValueDatatype="20" unbalanced="0" hidden="1"/>
    <cacheHierarchy uniqueName="[Data Mentah].[Performance_PK]" caption="Performance_PK" attribute="1" defaultMemberUniqueName="[Data Mentah].[Performance_PK].[All]" allUniqueName="[Data Mentah].[Performance_PK].[All]" dimensionUniqueName="[Data Mentah]" displayFolder="" count="0" memberValueDatatype="20" unbalanced="0" hidden="1"/>
    <cacheHierarchy uniqueName="[Data Mentah].[Performance_PKatt]" caption="Performance_PKatt" attribute="1" defaultMemberUniqueName="[Data Mentah].[Performance_PKatt].[All]" allUniqueName="[Data Mentah].[Performance_PKatt].[All]" dimensionUniqueName="[Data Mentah]" displayFolder="" count="0" memberValueDatatype="20" unbalanced="0" hidden="1"/>
    <cacheHierarchy uniqueName="[Data Mentah].[Player]" caption="Player" attribute="1" defaultMemberUniqueName="[Data Mentah].[Player].[All]" allUniqueName="[Data Mentah].[Player].[All]" dimensionUniqueName="[Data Mentah]" displayFolder="" count="0" memberValueDatatype="130" unbalanced="0" hidden="1"/>
    <cacheHierarchy uniqueName="[Data Mentah].[Player_ID]" caption="Player_ID" attribute="1" defaultMemberUniqueName="[Data Mentah].[Player_ID].[All]" allUniqueName="[Data Mentah].[Player_ID].[All]" dimensionUniqueName="[Data Mentah]" displayFolder="" count="0" memberValueDatatype="130" unbalanced="0" hidden="1"/>
    <cacheHierarchy uniqueName="[Data Mentah].[Playing Time_90s]" caption="Playing Time_90s" attribute="1" defaultMemberUniqueName="[Data Mentah].[Playing Time_90s].[All]" allUniqueName="[Data Mentah].[Playing Time_90s].[All]" dimensionUniqueName="[Data Mentah]" displayFolder="" count="0" memberValueDatatype="20" unbalanced="0" hidden="1"/>
    <cacheHierarchy uniqueName="[Data Mentah].[Playing Time_Min]" caption="Playing Time_Min" attribute="1" defaultMemberUniqueName="[Data Mentah].[Playing Time_Min].[All]" allUniqueName="[Data Mentah].[Playing Time_Min].[All]" dimensionUniqueName="[Data Mentah]" displayFolder="" count="0" memberValueDatatype="20" unbalanced="0" hidden="1"/>
    <cacheHierarchy uniqueName="[Data Mentah].[Playing Time_MP]" caption="Playing Time_MP" attribute="1" defaultMemberUniqueName="[Data Mentah].[Playing Time_MP].[All]" allUniqueName="[Data Mentah].[Playing Time_MP].[All]" dimensionUniqueName="[Data Mentah]" displayFolder="" count="0" memberValueDatatype="20" unbalanced="0" hidden="1"/>
    <cacheHierarchy uniqueName="[Data Mentah].[Playing Time_Starts]" caption="Playing Time_Starts" attribute="1" defaultMemberUniqueName="[Data Mentah].[Playing Time_Starts].[All]" allUniqueName="[Data Mentah].[Playing Time_Starts].[All]" dimensionUniqueName="[Data Mentah]" displayFolder="" count="0" memberValueDatatype="20" unbalanced="0" hidden="1"/>
    <cacheHierarchy uniqueName="[Data Mentah].[Pos]" caption="Pos" attribute="1" defaultMemberUniqueName="[Data Mentah].[Pos].[All]" allUniqueName="[Data Mentah].[Pos].[All]" dimensionUniqueName="[Data Mentah]" displayFolder="" count="0" memberValueDatatype="130" unbalanced="0" hidden="1"/>
    <cacheHierarchy uniqueName="[Data Mentah].[Rk]" caption="Rk" attribute="1" defaultMemberUniqueName="[Data Mentah].[Rk].[All]" allUniqueName="[Data Mentah].[Rk].[All]" dimensionUniqueName="[Data Mentah]" displayFolder="" count="0" memberValueDatatype="20" unbalanced="0" hidden="1"/>
    <cacheHierarchy uniqueName="[Data Mentah].[Squad]" caption="Squad" attribute="1" defaultMemberUniqueName="[Data Mentah].[Squad].[All]" allUniqueName="[Data Mentah].[Squad].[All]" dimensionUniqueName="[Data Mentah]" displayFolder="" count="0" memberValueDatatype="130" unbalanced="0" hidden="1"/>
    <cacheHierarchy uniqueName="[Measures].[Sum of Performance_Gls]" caption="Sum of Performance_Gls" measure="1" displayFolder="" measureGroup="Fact_PlayerStats" count="0">
      <extLst>
        <ext xmlns:x15="http://schemas.microsoft.com/office/spreadsheetml/2010/11/main" uri="{B97F6D7D-B522-45F9-BDA1-12C45D357490}">
          <x15:cacheHierarchy aggregatedColumn="19"/>
        </ext>
      </extLst>
    </cacheHierarchy>
    <cacheHierarchy uniqueName="[Measures].[Sum of Age]" caption="Sum of Age" measure="1" displayFolder="" measureGroup="Dim_Player" count="0">
      <extLst>
        <ext xmlns:x15="http://schemas.microsoft.com/office/spreadsheetml/2010/11/main" uri="{B97F6D7D-B522-45F9-BDA1-12C45D357490}">
          <x15:cacheHierarchy aggregatedColumn="0"/>
        </ext>
      </extLst>
    </cacheHierarchy>
    <cacheHierarchy uniqueName="[Measures].[Sum of Playing Time_Min]" caption="Sum of Playing Time_Min" measure="1" displayFolder="" measureGroup="Fact_PlayerStats" count="0">
      <extLst>
        <ext xmlns:x15="http://schemas.microsoft.com/office/spreadsheetml/2010/11/main" uri="{B97F6D7D-B522-45F9-BDA1-12C45D357490}">
          <x15:cacheHierarchy aggregatedColumn="25"/>
        </ext>
      </extLst>
    </cacheHierarchy>
    <cacheHierarchy uniqueName="[Measures].[Sum of Performance_G-PK]" caption="Sum of Performance_G-PK" measure="1" displayFolder="" measureGroup="Fact_PlayerStats" count="0" oneField="1">
      <fieldsUsage count="1">
        <fieldUsage x="1"/>
      </fieldsUsage>
      <extLst>
        <ext xmlns:x15="http://schemas.microsoft.com/office/spreadsheetml/2010/11/main" uri="{B97F6D7D-B522-45F9-BDA1-12C45D357490}">
          <x15:cacheHierarchy aggregatedColumn="20"/>
        </ext>
      </extLst>
    </cacheHierarchy>
    <cacheHierarchy uniqueName="[Measures].[Sum of Performance_PK]" caption="Sum of Performance_PK" measure="1" displayFolder="" measureGroup="Fact_PlayerStats" count="0" oneField="1">
      <fieldsUsage count="1">
        <fieldUsage x="2"/>
      </fieldsUsage>
      <extLst>
        <ext xmlns:x15="http://schemas.microsoft.com/office/spreadsheetml/2010/11/main" uri="{B97F6D7D-B522-45F9-BDA1-12C45D357490}">
          <x15:cacheHierarchy aggregatedColumn="21"/>
        </ext>
      </extLst>
    </cacheHierarchy>
    <cacheHierarchy uniqueName="[Measures].[Count of Player_ID]" caption="Count of Player_ID" measure="1" displayFolder="" measureGroup="Dim_Player" count="0">
      <extLst>
        <ext xmlns:x15="http://schemas.microsoft.com/office/spreadsheetml/2010/11/main" uri="{B97F6D7D-B522-45F9-BDA1-12C45D357490}">
          <x15:cacheHierarchy aggregatedColumn="5"/>
        </ext>
      </extLst>
    </cacheHierarchy>
    <cacheHierarchy uniqueName="[Measures].[Total_Goals]" caption="Total_Goals" measure="1" displayFolder="" measureGroup="Measure" count="0"/>
    <cacheHierarchy uniqueName="[Measures].[Total_Assists]" caption="Total_Assists" measure="1" displayFolder="" measureGroup="Measure" count="0"/>
    <cacheHierarchy uniqueName="[Measures].[Total_G_A]" caption="Total_G_A" measure="1" displayFolder="" measureGroup="Measure" count="0"/>
    <cacheHierarchy uniqueName="[Measures].[Total_Minutes]" caption="Total_Minutes" measure="1" displayFolder="" measureGroup="Measure" count="0"/>
    <cacheHierarchy uniqueName="[Measures].[Card_Ratio_Per90]" caption="Card_Ratio_Per90" measure="1" displayFolder="" measureGroup="Measure" count="0"/>
    <cacheHierarchy uniqueName="[Measures].[Avg_Age]" caption="Avg_Age" measure="1" displayFolder="" measureGroup="Measure" count="0"/>
    <cacheHierarchy uniqueName="[Measures].[Top_Minutes_Player]" caption="Top_Minutes_Player" measure="1" displayFolder="" measureGroup="Dim_Player" count="0"/>
    <cacheHierarchy uniqueName="[Measures].[Top_Attacker_Player]" caption="Top_Attacker_Player" measure="1" displayFolder="" measureGroup="Dim_Player" count="0"/>
    <cacheHierarchy uniqueName="[Measures].[Jumlah_Pemain]" caption="Jumlah_Pemain" measure="1" displayFolder="" measureGroup="Measure" count="0"/>
    <cacheHierarchy uniqueName="[Measures].[__XL_Count Data Mentah]" caption="__XL_Count Data Mentah" measure="1" displayFolder="" measureGroup="Data Mentah" count="0" hidden="1"/>
    <cacheHierarchy uniqueName="[Measures].[__XL_Count Dim_Squad]" caption="__XL_Count Dim_Squad" measure="1" displayFolder="" measureGroup="Dim_Squad" count="0" hidden="1"/>
    <cacheHierarchy uniqueName="[Measures].[__XL_Count Dim_Position]" caption="__XL_Count Dim_Position" measure="1" displayFolder="" measureGroup="Dim_Position" count="0" hidden="1"/>
    <cacheHierarchy uniqueName="[Measures].[__XL_Count Dim_Player]" caption="__XL_Count Dim_Player" measure="1" displayFolder="" measureGroup="Dim_Player" count="0" hidden="1"/>
    <cacheHierarchy uniqueName="[Measures].[__XL_Count Fact_PlayerStats]" caption="__XL_Count Fact_PlayerStats" measure="1" displayFolder="" measureGroup="Fact_PlayerStats"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ies>
  <kpis count="0"/>
  <dimensions count="6">
    <dimension name="Dim_Player" uniqueName="[Dim_Player]" caption="Dim_Player"/>
    <dimension name="Dim_Position" uniqueName="[Dim_Position]" caption="Dim_Position"/>
    <dimension name="Dim_Squad" uniqueName="[Dim_Squad]" caption="Dim_Squad"/>
    <dimension name="Fact_PlayerStats" uniqueName="[Fact_PlayerStats]" caption="Fact_PlayerStats"/>
    <dimension name="Measure" uniqueName="[Measure]" caption="Measure"/>
    <dimension measure="1" name="Measures" uniqueName="[Measures]" caption="Measures"/>
  </dimensions>
  <measureGroups count="6">
    <measureGroup name="Data Mentah" caption="Data Mentah"/>
    <measureGroup name="Dim_Player" caption="Dim_Player"/>
    <measureGroup name="Dim_Position" caption="Dim_Position"/>
    <measureGroup name="Dim_Squad" caption="Dim_Squad"/>
    <measureGroup name="Fact_PlayerStats" caption="Fact_PlayerStats"/>
    <measureGroup name="Measure" caption="Measure"/>
  </measureGroups>
  <maps count="8">
    <map measureGroup="1" dimension="0"/>
    <map measureGroup="2" dimension="1"/>
    <map measureGroup="3" dimension="2"/>
    <map measureGroup="4" dimension="0"/>
    <map measureGroup="4" dimension="1"/>
    <map measureGroup="4" dimension="2"/>
    <map measureGroup="4" dimension="3"/>
    <map measureGroup="5"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xcel Services" refreshedDate="46180.621916319447" createdVersion="8" refreshedVersion="8" minRefreshableVersion="3" recordCount="0" supportSubquery="1" supportAdvancedDrill="1" xr:uid="{C1BE8AAF-20C1-4D32-8D86-05F6BFB81BCA}">
  <cacheSource type="external" connectionId="11"/>
  <cacheFields count="3">
    <cacheField name="[Dim_Player].[Nation].[Nation]" caption="Nation" numFmtId="0" hierarchy="3" level="1">
      <sharedItems count="10">
        <s v="ARG"/>
        <s v="BRA"/>
        <s v="DEN"/>
        <s v="ENG"/>
        <s v="ESP"/>
        <s v="FRA"/>
        <s v="IRL"/>
        <s v="NED"/>
        <s v="POR"/>
        <s v="SCO"/>
      </sharedItems>
      <extLst>
        <ext xmlns:x15="http://schemas.microsoft.com/office/spreadsheetml/2010/11/main" uri="{4F2E5C28-24EA-4eb8-9CBF-B6C8F9C3D259}">
          <x15:cachedUniqueNames>
            <x15:cachedUniqueName index="0" name="[Dim_Player].[Nation].&amp;[ARG]"/>
            <x15:cachedUniqueName index="1" name="[Dim_Player].[Nation].&amp;[BRA]"/>
            <x15:cachedUniqueName index="2" name="[Dim_Player].[Nation].&amp;[DEN]"/>
            <x15:cachedUniqueName index="3" name="[Dim_Player].[Nation].&amp;[ENG]"/>
            <x15:cachedUniqueName index="4" name="[Dim_Player].[Nation].&amp;[ESP]"/>
            <x15:cachedUniqueName index="5" name="[Dim_Player].[Nation].&amp;[FRA]"/>
            <x15:cachedUniqueName index="6" name="[Dim_Player].[Nation].&amp;[IRL]"/>
            <x15:cachedUniqueName index="7" name="[Dim_Player].[Nation].&amp;[NED]"/>
            <x15:cachedUniqueName index="8" name="[Dim_Player].[Nation].&amp;[POR]"/>
            <x15:cachedUniqueName index="9" name="[Dim_Player].[Nation].&amp;[SCO]"/>
          </x15:cachedUniqueNames>
        </ext>
      </extLst>
    </cacheField>
    <cacheField name="[Measures].[Jumlah_Pemain]" caption="Jumlah_Pemain" numFmtId="0" hierarchy="71" level="32767"/>
    <cacheField name="[Dim_Squad].[Squad].[Squad]" caption="Squad" numFmtId="0" hierarchy="8" level="1">
      <sharedItems containsSemiMixedTypes="0" containsNonDate="0" containsString="0"/>
    </cacheField>
  </cacheFields>
  <cacheHierarchies count="79">
    <cacheHierarchy uniqueName="[Dim_Player].[Age]" caption="Age" attribute="1" defaultMemberUniqueName="[Dim_Player].[Age].[All]" allUniqueName="[Dim_Player].[Age].[All]" dimensionUniqueName="[Dim_Player]" displayFolder="" count="0" memberValueDatatype="20" unbalanced="0"/>
    <cacheHierarchy uniqueName="[Dim_Player].[Age_Group]" caption="Age_Group" attribute="1" defaultMemberUniqueName="[Dim_Player].[Age_Group].[All]" allUniqueName="[Dim_Player].[Age_Group].[All]" dimensionUniqueName="[Dim_Player]" displayFolder="" count="2" memberValueDatatype="130" unbalanced="0"/>
    <cacheHierarchy uniqueName="[Dim_Player].[Born]" caption="Born" attribute="1" defaultMemberUniqueName="[Dim_Player].[Born].[All]" allUniqueName="[Dim_Player].[Born].[All]" dimensionUniqueName="[Dim_Player]" displayFolder="" count="0" memberValueDatatype="20" unbalanced="0"/>
    <cacheHierarchy uniqueName="[Dim_Player].[Nation]" caption="Nation" attribute="1" defaultMemberUniqueName="[Dim_Player].[Nation].[All]" allUniqueName="[Dim_Player].[Nation].[All]" dimensionUniqueName="[Dim_Player]" displayFolder="" count="2" memberValueDatatype="130" unbalanced="0">
      <fieldsUsage count="2">
        <fieldUsage x="-1"/>
        <fieldUsage x="0"/>
      </fieldsUsage>
    </cacheHierarchy>
    <cacheHierarchy uniqueName="[Dim_Player].[Player]" caption="Player" attribute="1" defaultMemberUniqueName="[Dim_Player].[Player].[All]" allUniqueName="[Dim_Player].[Player].[All]" dimensionUniqueName="[Dim_Player]" displayFolder="" count="0" memberValueDatatype="130" unbalanced="0"/>
    <cacheHierarchy uniqueName="[Dim_Player].[Player_ID]" caption="Player_ID" attribute="1" defaultMemberUniqueName="[Dim_Player].[Player_ID].[All]" allUniqueName="[Dim_Player].[Player_ID].[All]" dimensionUniqueName="[Dim_Player]" displayFolder="" count="0" memberValueDatatype="130" unbalanced="0"/>
    <cacheHierarchy uniqueName="[Dim_Position].[Pos]" caption="Pos" attribute="1" defaultMemberUniqueName="[Dim_Position].[Pos].[All]" allUniqueName="[Dim_Position].[Pos].[All]" dimensionUniqueName="[Dim_Position]" displayFolder="" count="2" memberValueDatatype="130" unbalanced="0"/>
    <cacheHierarchy uniqueName="[Dim_Position].[Pos_ID]" caption="Pos_ID" attribute="1" defaultMemberUniqueName="[Dim_Position].[Pos_ID].[All]" allUniqueName="[Dim_Position].[Pos_ID].[All]" dimensionUniqueName="[Dim_Position]" displayFolder="" count="0" memberValueDatatype="20" unbalanced="0"/>
    <cacheHierarchy uniqueName="[Dim_Squad].[Squad]" caption="Squad" attribute="1" defaultMemberUniqueName="[Dim_Squad].[Squad].[All]" allUniqueName="[Dim_Squad].[Squad].[All]" dimensionUniqueName="[Dim_Squad]" displayFolder="" count="2" memberValueDatatype="130" unbalanced="0">
      <fieldsUsage count="2">
        <fieldUsage x="-1"/>
        <fieldUsage x="2"/>
      </fieldsUsage>
    </cacheHierarchy>
    <cacheHierarchy uniqueName="[Dim_Squad].[Squad_ID]" caption="Squad_ID" attribute="1" defaultMemberUniqueName="[Dim_Squad].[Squad_ID].[All]" allUniqueName="[Dim_Squad].[Squad_ID].[All]" dimensionUniqueName="[Dim_Squad]" displayFolder="" count="0" memberValueDatatype="20" unbalanced="0"/>
    <cacheHierarchy uniqueName="[Fact_PlayerStats].[Per 90 Minutes_Ast]" caption="Per 90 Minutes_Ast" attribute="1" defaultMemberUniqueName="[Fact_PlayerStats].[Per 90 Minutes_Ast].[All]" allUniqueName="[Fact_PlayerStats].[Per 90 Minutes_Ast].[All]" dimensionUniqueName="[Fact_PlayerStats]" displayFolder="" count="0" memberValueDatatype="20" unbalanced="0"/>
    <cacheHierarchy uniqueName="[Fact_PlayerStats].[Per 90 Minutes_G+A]" caption="Per 90 Minutes_G+A" attribute="1" defaultMemberUniqueName="[Fact_PlayerStats].[Per 90 Minutes_G+A].[All]" allUniqueName="[Fact_PlayerStats].[Per 90 Minutes_G+A].[All]" dimensionUniqueName="[Fact_PlayerStats]" displayFolder="" count="0" memberValueDatatype="20" unbalanced="0"/>
    <cacheHierarchy uniqueName="[Fact_PlayerStats].[Per 90 Minutes_G+A-PK]" caption="Per 90 Minutes_G+A-PK" attribute="1" defaultMemberUniqueName="[Fact_PlayerStats].[Per 90 Minutes_G+A-PK].[All]" allUniqueName="[Fact_PlayerStats].[Per 90 Minutes_G+A-PK].[All]" dimensionUniqueName="[Fact_PlayerStats]" displayFolder="" count="0" memberValueDatatype="20" unbalanced="0"/>
    <cacheHierarchy uniqueName="[Fact_PlayerStats].[Per 90 Minutes_Gls]" caption="Per 90 Minutes_Gls" attribute="1" defaultMemberUniqueName="[Fact_PlayerStats].[Per 90 Minutes_Gls].[All]" allUniqueName="[Fact_PlayerStats].[Per 90 Minutes_Gls].[All]" dimensionUniqueName="[Fact_PlayerStats]" displayFolder="" count="0" memberValueDatatype="20" unbalanced="0"/>
    <cacheHierarchy uniqueName="[Fact_PlayerStats].[Per 90 Minutes_G-PK]" caption="Per 90 Minutes_G-PK" attribute="1" defaultMemberUniqueName="[Fact_PlayerStats].[Per 90 Minutes_G-PK].[All]" allUniqueName="[Fact_PlayerStats].[Per 90 Minutes_G-PK].[All]" dimensionUniqueName="[Fact_PlayerStats]" displayFolder="" count="0" memberValueDatatype="20" unbalanced="0"/>
    <cacheHierarchy uniqueName="[Fact_PlayerStats].[Performance_Ast]" caption="Performance_Ast" attribute="1" defaultMemberUniqueName="[Fact_PlayerStats].[Performance_Ast].[All]" allUniqueName="[Fact_PlayerStats].[Performance_Ast].[All]" dimensionUniqueName="[Fact_PlayerStats]" displayFolder="" count="0" memberValueDatatype="20" unbalanced="0"/>
    <cacheHierarchy uniqueName="[Fact_PlayerStats].[Performance_CrdR]" caption="Performance_CrdR" attribute="1" defaultMemberUniqueName="[Fact_PlayerStats].[Performance_CrdR].[All]" allUniqueName="[Fact_PlayerStats].[Performance_CrdR].[All]" dimensionUniqueName="[Fact_PlayerStats]" displayFolder="" count="0" memberValueDatatype="20" unbalanced="0"/>
    <cacheHierarchy uniqueName="[Fact_PlayerStats].[Performance_CrdY]" caption="Performance_CrdY" attribute="1" defaultMemberUniqueName="[Fact_PlayerStats].[Performance_CrdY].[All]" allUniqueName="[Fact_PlayerStats].[Performance_CrdY].[All]" dimensionUniqueName="[Fact_PlayerStats]" displayFolder="" count="0" memberValueDatatype="20" unbalanced="0"/>
    <cacheHierarchy uniqueName="[Fact_PlayerStats].[Performance_G+A]" caption="Performance_G+A" attribute="1" defaultMemberUniqueName="[Fact_PlayerStats].[Performance_G+A].[All]" allUniqueName="[Fact_PlayerStats].[Performance_G+A].[All]" dimensionUniqueName="[Fact_PlayerStats]" displayFolder="" count="0" memberValueDatatype="20" unbalanced="0"/>
    <cacheHierarchy uniqueName="[Fact_PlayerStats].[Performance_Gls]" caption="Performance_Gls" attribute="1" defaultMemberUniqueName="[Fact_PlayerStats].[Performance_Gls].[All]" allUniqueName="[Fact_PlayerStats].[Performance_Gls].[All]" dimensionUniqueName="[Fact_PlayerStats]" displayFolder="" count="0" memberValueDatatype="20" unbalanced="0"/>
    <cacheHierarchy uniqueName="[Fact_PlayerStats].[Performance_G-PK]" caption="Performance_G-PK" attribute="1" defaultMemberUniqueName="[Fact_PlayerStats].[Performance_G-PK].[All]" allUniqueName="[Fact_PlayerStats].[Performance_G-PK].[All]" dimensionUniqueName="[Fact_PlayerStats]" displayFolder="" count="0" memberValueDatatype="20" unbalanced="0"/>
    <cacheHierarchy uniqueName="[Fact_PlayerStats].[Performance_PK]" caption="Performance_PK" attribute="1" defaultMemberUniqueName="[Fact_PlayerStats].[Performance_PK].[All]" allUniqueName="[Fact_PlayerStats].[Performance_PK].[All]" dimensionUniqueName="[Fact_PlayerStats]" displayFolder="" count="0" memberValueDatatype="20" unbalanced="0"/>
    <cacheHierarchy uniqueName="[Fact_PlayerStats].[Performance_PKatt]" caption="Performance_PKatt" attribute="1" defaultMemberUniqueName="[Fact_PlayerStats].[Performance_PKatt].[All]" allUniqueName="[Fact_PlayerStats].[Performance_PKatt].[All]" dimensionUniqueName="[Fact_PlayerStats]" displayFolder="" count="0" memberValueDatatype="20" unbalanced="0"/>
    <cacheHierarchy uniqueName="[Fact_PlayerStats].[Player_ID]" caption="Player_ID" attribute="1" defaultMemberUniqueName="[Fact_PlayerStats].[Player_ID].[All]" allUniqueName="[Fact_PlayerStats].[Player_ID].[All]" dimensionUniqueName="[Fact_PlayerStats]" displayFolder="" count="0" memberValueDatatype="130" unbalanced="0"/>
    <cacheHierarchy uniqueName="[Fact_PlayerStats].[Playing Time_90s]" caption="Playing Time_90s" attribute="1" defaultMemberUniqueName="[Fact_PlayerStats].[Playing Time_90s].[All]" allUniqueName="[Fact_PlayerStats].[Playing Time_90s].[All]" dimensionUniqueName="[Fact_PlayerStats]" displayFolder="" count="0" memberValueDatatype="20" unbalanced="0"/>
    <cacheHierarchy uniqueName="[Fact_PlayerStats].[Playing Time_Min]" caption="Playing Time_Min" attribute="1" defaultMemberUniqueName="[Fact_PlayerStats].[Playing Time_Min].[All]" allUniqueName="[Fact_PlayerStats].[Playing Time_Min].[All]" dimensionUniqueName="[Fact_PlayerStats]" displayFolder="" count="0" memberValueDatatype="20" unbalanced="0"/>
    <cacheHierarchy uniqueName="[Fact_PlayerStats].[Playing Time_MP]" caption="Playing Time_MP" attribute="1" defaultMemberUniqueName="[Fact_PlayerStats].[Playing Time_MP].[All]" allUniqueName="[Fact_PlayerStats].[Playing Time_MP].[All]" dimensionUniqueName="[Fact_PlayerStats]" displayFolder="" count="0" memberValueDatatype="20" unbalanced="0"/>
    <cacheHierarchy uniqueName="[Fact_PlayerStats].[Playing Time_Starts]" caption="Playing Time_Starts" attribute="1" defaultMemberUniqueName="[Fact_PlayerStats].[Playing Time_Starts].[All]" allUniqueName="[Fact_PlayerStats].[Playing Time_Starts].[All]" dimensionUniqueName="[Fact_PlayerStats]" displayFolder="" count="0" memberValueDatatype="20" unbalanced="0"/>
    <cacheHierarchy uniqueName="[Fact_PlayerStats].[Pos_ID]" caption="Pos_ID" attribute="1" defaultMemberUniqueName="[Fact_PlayerStats].[Pos_ID].[All]" allUniqueName="[Fact_PlayerStats].[Pos_ID].[All]" dimensionUniqueName="[Fact_PlayerStats]" displayFolder="" count="0" memberValueDatatype="20" unbalanced="0"/>
    <cacheHierarchy uniqueName="[Fact_PlayerStats].[Squad_ID]" caption="Squad_ID" attribute="1" defaultMemberUniqueName="[Fact_PlayerStats].[Squad_ID].[All]" allUniqueName="[Fact_PlayerStats].[Squad_ID].[All]" dimensionUniqueName="[Fact_PlayerStats]" displayFolder="" count="0" memberValueDatatype="20" unbalanced="0"/>
    <cacheHierarchy uniqueName="[Measure].[Column]" caption="Column" attribute="1" defaultMemberUniqueName="[Measure].[Column].[All]" allUniqueName="[Measure].[Column].[All]" dimensionUniqueName="[Measure]" displayFolder="" count="0" memberValueDatatype="130" unbalanced="0"/>
    <cacheHierarchy uniqueName="[Data Mentah].[Age]" caption="Age" attribute="1" defaultMemberUniqueName="[Data Mentah].[Age].[All]" allUniqueName="[Data Mentah].[Age].[All]" dimensionUniqueName="[Data Mentah]" displayFolder="" count="0" memberValueDatatype="20" unbalanced="0" hidden="1"/>
    <cacheHierarchy uniqueName="[Data Mentah].[Born]" caption="Born" attribute="1" defaultMemberUniqueName="[Data Mentah].[Born].[All]" allUniqueName="[Data Mentah].[Born].[All]" dimensionUniqueName="[Data Mentah]" displayFolder="" count="0" memberValueDatatype="20" unbalanced="0" hidden="1"/>
    <cacheHierarchy uniqueName="[Data Mentah].[Matches]" caption="Matches" attribute="1" defaultMemberUniqueName="[Data Mentah].[Matches].[All]" allUniqueName="[Data Mentah].[Matches].[All]" dimensionUniqueName="[Data Mentah]" displayFolder="" count="0" memberValueDatatype="130" unbalanced="0" hidden="1"/>
    <cacheHierarchy uniqueName="[Data Mentah].[Nation]" caption="Nation" attribute="1" defaultMemberUniqueName="[Data Mentah].[Nation].[All]" allUniqueName="[Data Mentah].[Nation].[All]" dimensionUniqueName="[Data Mentah]" displayFolder="" count="0" memberValueDatatype="130" unbalanced="0" hidden="1"/>
    <cacheHierarchy uniqueName="[Data Mentah].[Per 90 Minutes_Ast]" caption="Per 90 Minutes_Ast" attribute="1" defaultMemberUniqueName="[Data Mentah].[Per 90 Minutes_Ast].[All]" allUniqueName="[Data Mentah].[Per 90 Minutes_Ast].[All]" dimensionUniqueName="[Data Mentah]" displayFolder="" count="0" memberValueDatatype="20" unbalanced="0" hidden="1"/>
    <cacheHierarchy uniqueName="[Data Mentah].[Per 90 Minutes_G+A]" caption="Per 90 Minutes_G+A" attribute="1" defaultMemberUniqueName="[Data Mentah].[Per 90 Minutes_G+A].[All]" allUniqueName="[Data Mentah].[Per 90 Minutes_G+A].[All]" dimensionUniqueName="[Data Mentah]" displayFolder="" count="0" memberValueDatatype="20" unbalanced="0" hidden="1"/>
    <cacheHierarchy uniqueName="[Data Mentah].[Per 90 Minutes_G+A-PK]" caption="Per 90 Minutes_G+A-PK" attribute="1" defaultMemberUniqueName="[Data Mentah].[Per 90 Minutes_G+A-PK].[All]" allUniqueName="[Data Mentah].[Per 90 Minutes_G+A-PK].[All]" dimensionUniqueName="[Data Mentah]" displayFolder="" count="0" memberValueDatatype="20" unbalanced="0" hidden="1"/>
    <cacheHierarchy uniqueName="[Data Mentah].[Per 90 Minutes_Gls]" caption="Per 90 Minutes_Gls" attribute="1" defaultMemberUniqueName="[Data Mentah].[Per 90 Minutes_Gls].[All]" allUniqueName="[Data Mentah].[Per 90 Minutes_Gls].[All]" dimensionUniqueName="[Data Mentah]" displayFolder="" count="0" memberValueDatatype="20" unbalanced="0" hidden="1"/>
    <cacheHierarchy uniqueName="[Data Mentah].[Per 90 Minutes_G-PK]" caption="Per 90 Minutes_G-PK" attribute="1" defaultMemberUniqueName="[Data Mentah].[Per 90 Minutes_G-PK].[All]" allUniqueName="[Data Mentah].[Per 90 Minutes_G-PK].[All]" dimensionUniqueName="[Data Mentah]" displayFolder="" count="0" memberValueDatatype="20" unbalanced="0" hidden="1"/>
    <cacheHierarchy uniqueName="[Data Mentah].[Performance_Ast]" caption="Performance_Ast" attribute="1" defaultMemberUniqueName="[Data Mentah].[Performance_Ast].[All]" allUniqueName="[Data Mentah].[Performance_Ast].[All]" dimensionUniqueName="[Data Mentah]" displayFolder="" count="0" memberValueDatatype="20" unbalanced="0" hidden="1"/>
    <cacheHierarchy uniqueName="[Data Mentah].[Performance_CrdR]" caption="Performance_CrdR" attribute="1" defaultMemberUniqueName="[Data Mentah].[Performance_CrdR].[All]" allUniqueName="[Data Mentah].[Performance_CrdR].[All]" dimensionUniqueName="[Data Mentah]" displayFolder="" count="0" memberValueDatatype="20" unbalanced="0" hidden="1"/>
    <cacheHierarchy uniqueName="[Data Mentah].[Performance_CrdY]" caption="Performance_CrdY" attribute="1" defaultMemberUniqueName="[Data Mentah].[Performance_CrdY].[All]" allUniqueName="[Data Mentah].[Performance_CrdY].[All]" dimensionUniqueName="[Data Mentah]" displayFolder="" count="0" memberValueDatatype="20" unbalanced="0" hidden="1"/>
    <cacheHierarchy uniqueName="[Data Mentah].[Performance_G+A]" caption="Performance_G+A" attribute="1" defaultMemberUniqueName="[Data Mentah].[Performance_G+A].[All]" allUniqueName="[Data Mentah].[Performance_G+A].[All]" dimensionUniqueName="[Data Mentah]" displayFolder="" count="0" memberValueDatatype="20" unbalanced="0" hidden="1"/>
    <cacheHierarchy uniqueName="[Data Mentah].[Performance_Gls]" caption="Performance_Gls" attribute="1" defaultMemberUniqueName="[Data Mentah].[Performance_Gls].[All]" allUniqueName="[Data Mentah].[Performance_Gls].[All]" dimensionUniqueName="[Data Mentah]" displayFolder="" count="0" memberValueDatatype="20" unbalanced="0" hidden="1"/>
    <cacheHierarchy uniqueName="[Data Mentah].[Performance_G-PK]" caption="Performance_G-PK" attribute="1" defaultMemberUniqueName="[Data Mentah].[Performance_G-PK].[All]" allUniqueName="[Data Mentah].[Performance_G-PK].[All]" dimensionUniqueName="[Data Mentah]" displayFolder="" count="0" memberValueDatatype="20" unbalanced="0" hidden="1"/>
    <cacheHierarchy uniqueName="[Data Mentah].[Performance_PK]" caption="Performance_PK" attribute="1" defaultMemberUniqueName="[Data Mentah].[Performance_PK].[All]" allUniqueName="[Data Mentah].[Performance_PK].[All]" dimensionUniqueName="[Data Mentah]" displayFolder="" count="0" memberValueDatatype="20" unbalanced="0" hidden="1"/>
    <cacheHierarchy uniqueName="[Data Mentah].[Performance_PKatt]" caption="Performance_PKatt" attribute="1" defaultMemberUniqueName="[Data Mentah].[Performance_PKatt].[All]" allUniqueName="[Data Mentah].[Performance_PKatt].[All]" dimensionUniqueName="[Data Mentah]" displayFolder="" count="0" memberValueDatatype="20" unbalanced="0" hidden="1"/>
    <cacheHierarchy uniqueName="[Data Mentah].[Player]" caption="Player" attribute="1" defaultMemberUniqueName="[Data Mentah].[Player].[All]" allUniqueName="[Data Mentah].[Player].[All]" dimensionUniqueName="[Data Mentah]" displayFolder="" count="0" memberValueDatatype="130" unbalanced="0" hidden="1"/>
    <cacheHierarchy uniqueName="[Data Mentah].[Player_ID]" caption="Player_ID" attribute="1" defaultMemberUniqueName="[Data Mentah].[Player_ID].[All]" allUniqueName="[Data Mentah].[Player_ID].[All]" dimensionUniqueName="[Data Mentah]" displayFolder="" count="0" memberValueDatatype="130" unbalanced="0" hidden="1"/>
    <cacheHierarchy uniqueName="[Data Mentah].[Playing Time_90s]" caption="Playing Time_90s" attribute="1" defaultMemberUniqueName="[Data Mentah].[Playing Time_90s].[All]" allUniqueName="[Data Mentah].[Playing Time_90s].[All]" dimensionUniqueName="[Data Mentah]" displayFolder="" count="0" memberValueDatatype="20" unbalanced="0" hidden="1"/>
    <cacheHierarchy uniqueName="[Data Mentah].[Playing Time_Min]" caption="Playing Time_Min" attribute="1" defaultMemberUniqueName="[Data Mentah].[Playing Time_Min].[All]" allUniqueName="[Data Mentah].[Playing Time_Min].[All]" dimensionUniqueName="[Data Mentah]" displayFolder="" count="0" memberValueDatatype="20" unbalanced="0" hidden="1"/>
    <cacheHierarchy uniqueName="[Data Mentah].[Playing Time_MP]" caption="Playing Time_MP" attribute="1" defaultMemberUniqueName="[Data Mentah].[Playing Time_MP].[All]" allUniqueName="[Data Mentah].[Playing Time_MP].[All]" dimensionUniqueName="[Data Mentah]" displayFolder="" count="0" memberValueDatatype="20" unbalanced="0" hidden="1"/>
    <cacheHierarchy uniqueName="[Data Mentah].[Playing Time_Starts]" caption="Playing Time_Starts" attribute="1" defaultMemberUniqueName="[Data Mentah].[Playing Time_Starts].[All]" allUniqueName="[Data Mentah].[Playing Time_Starts].[All]" dimensionUniqueName="[Data Mentah]" displayFolder="" count="0" memberValueDatatype="20" unbalanced="0" hidden="1"/>
    <cacheHierarchy uniqueName="[Data Mentah].[Pos]" caption="Pos" attribute="1" defaultMemberUniqueName="[Data Mentah].[Pos].[All]" allUniqueName="[Data Mentah].[Pos].[All]" dimensionUniqueName="[Data Mentah]" displayFolder="" count="0" memberValueDatatype="130" unbalanced="0" hidden="1"/>
    <cacheHierarchy uniqueName="[Data Mentah].[Rk]" caption="Rk" attribute="1" defaultMemberUniqueName="[Data Mentah].[Rk].[All]" allUniqueName="[Data Mentah].[Rk].[All]" dimensionUniqueName="[Data Mentah]" displayFolder="" count="0" memberValueDatatype="20" unbalanced="0" hidden="1"/>
    <cacheHierarchy uniqueName="[Data Mentah].[Squad]" caption="Squad" attribute="1" defaultMemberUniqueName="[Data Mentah].[Squad].[All]" allUniqueName="[Data Mentah].[Squad].[All]" dimensionUniqueName="[Data Mentah]" displayFolder="" count="0" memberValueDatatype="130" unbalanced="0" hidden="1"/>
    <cacheHierarchy uniqueName="[Measures].[Sum of Performance_Gls]" caption="Sum of Performance_Gls" measure="1" displayFolder="" measureGroup="Fact_PlayerStats" count="0">
      <extLst>
        <ext xmlns:x15="http://schemas.microsoft.com/office/spreadsheetml/2010/11/main" uri="{B97F6D7D-B522-45F9-BDA1-12C45D357490}">
          <x15:cacheHierarchy aggregatedColumn="19"/>
        </ext>
      </extLst>
    </cacheHierarchy>
    <cacheHierarchy uniqueName="[Measures].[Sum of Age]" caption="Sum of Age" measure="1" displayFolder="" measureGroup="Dim_Player" count="0">
      <extLst>
        <ext xmlns:x15="http://schemas.microsoft.com/office/spreadsheetml/2010/11/main" uri="{B97F6D7D-B522-45F9-BDA1-12C45D357490}">
          <x15:cacheHierarchy aggregatedColumn="0"/>
        </ext>
      </extLst>
    </cacheHierarchy>
    <cacheHierarchy uniqueName="[Measures].[Sum of Playing Time_Min]" caption="Sum of Playing Time_Min" measure="1" displayFolder="" measureGroup="Fact_PlayerStats" count="0">
      <extLst>
        <ext xmlns:x15="http://schemas.microsoft.com/office/spreadsheetml/2010/11/main" uri="{B97F6D7D-B522-45F9-BDA1-12C45D357490}">
          <x15:cacheHierarchy aggregatedColumn="25"/>
        </ext>
      </extLst>
    </cacheHierarchy>
    <cacheHierarchy uniqueName="[Measures].[Sum of Performance_G-PK]" caption="Sum of Performance_G-PK" measure="1" displayFolder="" measureGroup="Fact_PlayerStats" count="0">
      <extLst>
        <ext xmlns:x15="http://schemas.microsoft.com/office/spreadsheetml/2010/11/main" uri="{B97F6D7D-B522-45F9-BDA1-12C45D357490}">
          <x15:cacheHierarchy aggregatedColumn="20"/>
        </ext>
      </extLst>
    </cacheHierarchy>
    <cacheHierarchy uniqueName="[Measures].[Sum of Performance_PK]" caption="Sum of Performance_PK" measure="1" displayFolder="" measureGroup="Fact_PlayerStats" count="0">
      <extLst>
        <ext xmlns:x15="http://schemas.microsoft.com/office/spreadsheetml/2010/11/main" uri="{B97F6D7D-B522-45F9-BDA1-12C45D357490}">
          <x15:cacheHierarchy aggregatedColumn="21"/>
        </ext>
      </extLst>
    </cacheHierarchy>
    <cacheHierarchy uniqueName="[Measures].[Count of Player_ID]" caption="Count of Player_ID" measure="1" displayFolder="" measureGroup="Dim_Player" count="0">
      <extLst>
        <ext xmlns:x15="http://schemas.microsoft.com/office/spreadsheetml/2010/11/main" uri="{B97F6D7D-B522-45F9-BDA1-12C45D357490}">
          <x15:cacheHierarchy aggregatedColumn="5"/>
        </ext>
      </extLst>
    </cacheHierarchy>
    <cacheHierarchy uniqueName="[Measures].[Total_Goals]" caption="Total_Goals" measure="1" displayFolder="" measureGroup="Measure" count="0"/>
    <cacheHierarchy uniqueName="[Measures].[Total_Assists]" caption="Total_Assists" measure="1" displayFolder="" measureGroup="Measure" count="0"/>
    <cacheHierarchy uniqueName="[Measures].[Total_G_A]" caption="Total_G_A" measure="1" displayFolder="" measureGroup="Measure" count="0"/>
    <cacheHierarchy uniqueName="[Measures].[Total_Minutes]" caption="Total_Minutes" measure="1" displayFolder="" measureGroup="Measure" count="0"/>
    <cacheHierarchy uniqueName="[Measures].[Card_Ratio_Per90]" caption="Card_Ratio_Per90" measure="1" displayFolder="" measureGroup="Measure" count="0"/>
    <cacheHierarchy uniqueName="[Measures].[Avg_Age]" caption="Avg_Age" measure="1" displayFolder="" measureGroup="Measure" count="0"/>
    <cacheHierarchy uniqueName="[Measures].[Top_Minutes_Player]" caption="Top_Minutes_Player" measure="1" displayFolder="" measureGroup="Dim_Player" count="0"/>
    <cacheHierarchy uniqueName="[Measures].[Top_Attacker_Player]" caption="Top_Attacker_Player" measure="1" displayFolder="" measureGroup="Dim_Player" count="0"/>
    <cacheHierarchy uniqueName="[Measures].[Jumlah_Pemain]" caption="Jumlah_Pemain" measure="1" displayFolder="" measureGroup="Measure" count="0" oneField="1">
      <fieldsUsage count="1">
        <fieldUsage x="1"/>
      </fieldsUsage>
    </cacheHierarchy>
    <cacheHierarchy uniqueName="[Measures].[__XL_Count Data Mentah]" caption="__XL_Count Data Mentah" measure="1" displayFolder="" measureGroup="Data Mentah" count="0" hidden="1"/>
    <cacheHierarchy uniqueName="[Measures].[__XL_Count Dim_Squad]" caption="__XL_Count Dim_Squad" measure="1" displayFolder="" measureGroup="Dim_Squad" count="0" hidden="1"/>
    <cacheHierarchy uniqueName="[Measures].[__XL_Count Dim_Position]" caption="__XL_Count Dim_Position" measure="1" displayFolder="" measureGroup="Dim_Position" count="0" hidden="1"/>
    <cacheHierarchy uniqueName="[Measures].[__XL_Count Dim_Player]" caption="__XL_Count Dim_Player" measure="1" displayFolder="" measureGroup="Dim_Player" count="0" hidden="1"/>
    <cacheHierarchy uniqueName="[Measures].[__XL_Count Fact_PlayerStats]" caption="__XL_Count Fact_PlayerStats" measure="1" displayFolder="" measureGroup="Fact_PlayerStats"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ies>
  <kpis count="0"/>
  <dimensions count="6">
    <dimension name="Dim_Player" uniqueName="[Dim_Player]" caption="Dim_Player"/>
    <dimension name="Dim_Position" uniqueName="[Dim_Position]" caption="Dim_Position"/>
    <dimension name="Dim_Squad" uniqueName="[Dim_Squad]" caption="Dim_Squad"/>
    <dimension name="Fact_PlayerStats" uniqueName="[Fact_PlayerStats]" caption="Fact_PlayerStats"/>
    <dimension name="Measure" uniqueName="[Measure]" caption="Measure"/>
    <dimension measure="1" name="Measures" uniqueName="[Measures]" caption="Measures"/>
  </dimensions>
  <measureGroups count="6">
    <measureGroup name="Data Mentah" caption="Data Mentah"/>
    <measureGroup name="Dim_Player" caption="Dim_Player"/>
    <measureGroup name="Dim_Position" caption="Dim_Position"/>
    <measureGroup name="Dim_Squad" caption="Dim_Squad"/>
    <measureGroup name="Fact_PlayerStats" caption="Fact_PlayerStats"/>
    <measureGroup name="Measure" caption="Measure"/>
  </measureGroups>
  <maps count="8">
    <map measureGroup="1" dimension="0"/>
    <map measureGroup="2" dimension="1"/>
    <map measureGroup="3" dimension="2"/>
    <map measureGroup="4" dimension="0"/>
    <map measureGroup="4" dimension="1"/>
    <map measureGroup="4" dimension="2"/>
    <map measureGroup="4" dimension="3"/>
    <map measureGroup="5"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xcel Services" refreshedDate="46180.621916666663" createdVersion="8" refreshedVersion="8" minRefreshableVersion="3" recordCount="0" supportSubquery="1" supportAdvancedDrill="1" xr:uid="{6BEBA393-C20C-4EB3-B883-BC1120570DB6}">
  <cacheSource type="external" connectionId="11"/>
  <cacheFields count="3">
    <cacheField name="[Dim_Player].[Player].[Player]" caption="Player" numFmtId="0" hierarchy="4" level="1">
      <sharedItems count="11">
        <s v="Ali Al Hamadi"/>
        <s v="Andy Irving"/>
        <s v="Harrison Armstrong"/>
        <s v="Harrison Reed"/>
        <s v="Joel Ward"/>
        <s v="Maxwel Cornet"/>
        <s v="Samuel Amo-Ameyaw"/>
        <s v="Samuel Edozie"/>
        <s v="Solly March"/>
        <s v="Youssef Chermiti"/>
        <s v="Tyrell Malacia" u="1"/>
      </sharedItems>
      <extLst>
        <ext xmlns:x15="http://schemas.microsoft.com/office/spreadsheetml/2010/11/main" uri="{4F2E5C28-24EA-4eb8-9CBF-B6C8F9C3D259}">
          <x15:cachedUniqueNames>
            <x15:cachedUniqueName index="0" name="[Dim_Player].[Player].&amp;[Ali Al Hamadi]"/>
            <x15:cachedUniqueName index="1" name="[Dim_Player].[Player].&amp;[Andy Irving]"/>
            <x15:cachedUniqueName index="2" name="[Dim_Player].[Player].&amp;[Harrison Armstrong]"/>
            <x15:cachedUniqueName index="3" name="[Dim_Player].[Player].&amp;[Harrison Reed]"/>
            <x15:cachedUniqueName index="4" name="[Dim_Player].[Player].&amp;[Joel Ward]"/>
            <x15:cachedUniqueName index="5" name="[Dim_Player].[Player].&amp;[Maxwel Cornet]"/>
            <x15:cachedUniqueName index="6" name="[Dim_Player].[Player].&amp;[Samuel Amo-Ameyaw]"/>
            <x15:cachedUniqueName index="7" name="[Dim_Player].[Player].&amp;[Samuel Edozie]"/>
            <x15:cachedUniqueName index="8" name="[Dim_Player].[Player].&amp;[Solly March]"/>
            <x15:cachedUniqueName index="9" name="[Dim_Player].[Player].&amp;[Youssef Chermiti]"/>
            <x15:cachedUniqueName index="10" name="[Dim_Player].[Player].&amp;[Tyrell Malacia]"/>
          </x15:cachedUniqueNames>
        </ext>
      </extLst>
    </cacheField>
    <cacheField name="[Measures].[Card_Ratio_Per90]" caption="Card_Ratio_Per90" numFmtId="0" hierarchy="67" level="32767"/>
    <cacheField name="[Dim_Squad].[Squad].[Squad]" caption="Squad" numFmtId="0" hierarchy="8" level="1">
      <sharedItems containsSemiMixedTypes="0" containsNonDate="0" containsString="0"/>
    </cacheField>
  </cacheFields>
  <cacheHierarchies count="79">
    <cacheHierarchy uniqueName="[Dim_Player].[Age]" caption="Age" attribute="1" defaultMemberUniqueName="[Dim_Player].[Age].[All]" allUniqueName="[Dim_Player].[Age].[All]" dimensionUniqueName="[Dim_Player]" displayFolder="" count="0" memberValueDatatype="20" unbalanced="0"/>
    <cacheHierarchy uniqueName="[Dim_Player].[Age_Group]" caption="Age_Group" attribute="1" defaultMemberUniqueName="[Dim_Player].[Age_Group].[All]" allUniqueName="[Dim_Player].[Age_Group].[All]" dimensionUniqueName="[Dim_Player]" displayFolder="" count="2" memberValueDatatype="130" unbalanced="0"/>
    <cacheHierarchy uniqueName="[Dim_Player].[Born]" caption="Born" attribute="1" defaultMemberUniqueName="[Dim_Player].[Born].[All]" allUniqueName="[Dim_Player].[Born].[All]" dimensionUniqueName="[Dim_Player]" displayFolder="" count="0" memberValueDatatype="20" unbalanced="0"/>
    <cacheHierarchy uniqueName="[Dim_Player].[Nation]" caption="Nation" attribute="1" defaultMemberUniqueName="[Dim_Player].[Nation].[All]" allUniqueName="[Dim_Player].[Nation].[All]" dimensionUniqueName="[Dim_Player]" displayFolder="" count="0" memberValueDatatype="130" unbalanced="0"/>
    <cacheHierarchy uniqueName="[Dim_Player].[Player]" caption="Player" attribute="1" defaultMemberUniqueName="[Dim_Player].[Player].[All]" allUniqueName="[Dim_Player].[Player].[All]" dimensionUniqueName="[Dim_Player]" displayFolder="" count="2" memberValueDatatype="130" unbalanced="0">
      <fieldsUsage count="2">
        <fieldUsage x="-1"/>
        <fieldUsage x="0"/>
      </fieldsUsage>
    </cacheHierarchy>
    <cacheHierarchy uniqueName="[Dim_Player].[Player_ID]" caption="Player_ID" attribute="1" defaultMemberUniqueName="[Dim_Player].[Player_ID].[All]" allUniqueName="[Dim_Player].[Player_ID].[All]" dimensionUniqueName="[Dim_Player]" displayFolder="" count="0" memberValueDatatype="130" unbalanced="0"/>
    <cacheHierarchy uniqueName="[Dim_Position].[Pos]" caption="Pos" attribute="1" defaultMemberUniqueName="[Dim_Position].[Pos].[All]" allUniqueName="[Dim_Position].[Pos].[All]" dimensionUniqueName="[Dim_Position]" displayFolder="" count="2" memberValueDatatype="130" unbalanced="0"/>
    <cacheHierarchy uniqueName="[Dim_Position].[Pos_ID]" caption="Pos_ID" attribute="1" defaultMemberUniqueName="[Dim_Position].[Pos_ID].[All]" allUniqueName="[Dim_Position].[Pos_ID].[All]" dimensionUniqueName="[Dim_Position]" displayFolder="" count="0" memberValueDatatype="20" unbalanced="0"/>
    <cacheHierarchy uniqueName="[Dim_Squad].[Squad]" caption="Squad" attribute="1" defaultMemberUniqueName="[Dim_Squad].[Squad].[All]" allUniqueName="[Dim_Squad].[Squad].[All]" dimensionUniqueName="[Dim_Squad]" displayFolder="" count="2" memberValueDatatype="130" unbalanced="0">
      <fieldsUsage count="2">
        <fieldUsage x="-1"/>
        <fieldUsage x="2"/>
      </fieldsUsage>
    </cacheHierarchy>
    <cacheHierarchy uniqueName="[Dim_Squad].[Squad_ID]" caption="Squad_ID" attribute="1" defaultMemberUniqueName="[Dim_Squad].[Squad_ID].[All]" allUniqueName="[Dim_Squad].[Squad_ID].[All]" dimensionUniqueName="[Dim_Squad]" displayFolder="" count="0" memberValueDatatype="20" unbalanced="0"/>
    <cacheHierarchy uniqueName="[Fact_PlayerStats].[Per 90 Minutes_Ast]" caption="Per 90 Minutes_Ast" attribute="1" defaultMemberUniqueName="[Fact_PlayerStats].[Per 90 Minutes_Ast].[All]" allUniqueName="[Fact_PlayerStats].[Per 90 Minutes_Ast].[All]" dimensionUniqueName="[Fact_PlayerStats]" displayFolder="" count="0" memberValueDatatype="20" unbalanced="0"/>
    <cacheHierarchy uniqueName="[Fact_PlayerStats].[Per 90 Minutes_G+A]" caption="Per 90 Minutes_G+A" attribute="1" defaultMemberUniqueName="[Fact_PlayerStats].[Per 90 Minutes_G+A].[All]" allUniqueName="[Fact_PlayerStats].[Per 90 Minutes_G+A].[All]" dimensionUniqueName="[Fact_PlayerStats]" displayFolder="" count="0" memberValueDatatype="20" unbalanced="0"/>
    <cacheHierarchy uniqueName="[Fact_PlayerStats].[Per 90 Minutes_G+A-PK]" caption="Per 90 Minutes_G+A-PK" attribute="1" defaultMemberUniqueName="[Fact_PlayerStats].[Per 90 Minutes_G+A-PK].[All]" allUniqueName="[Fact_PlayerStats].[Per 90 Minutes_G+A-PK].[All]" dimensionUniqueName="[Fact_PlayerStats]" displayFolder="" count="0" memberValueDatatype="20" unbalanced="0"/>
    <cacheHierarchy uniqueName="[Fact_PlayerStats].[Per 90 Minutes_Gls]" caption="Per 90 Minutes_Gls" attribute="1" defaultMemberUniqueName="[Fact_PlayerStats].[Per 90 Minutes_Gls].[All]" allUniqueName="[Fact_PlayerStats].[Per 90 Minutes_Gls].[All]" dimensionUniqueName="[Fact_PlayerStats]" displayFolder="" count="0" memberValueDatatype="20" unbalanced="0"/>
    <cacheHierarchy uniqueName="[Fact_PlayerStats].[Per 90 Minutes_G-PK]" caption="Per 90 Minutes_G-PK" attribute="1" defaultMemberUniqueName="[Fact_PlayerStats].[Per 90 Minutes_G-PK].[All]" allUniqueName="[Fact_PlayerStats].[Per 90 Minutes_G-PK].[All]" dimensionUniqueName="[Fact_PlayerStats]" displayFolder="" count="0" memberValueDatatype="20" unbalanced="0"/>
    <cacheHierarchy uniqueName="[Fact_PlayerStats].[Performance_Ast]" caption="Performance_Ast" attribute="1" defaultMemberUniqueName="[Fact_PlayerStats].[Performance_Ast].[All]" allUniqueName="[Fact_PlayerStats].[Performance_Ast].[All]" dimensionUniqueName="[Fact_PlayerStats]" displayFolder="" count="0" memberValueDatatype="20" unbalanced="0"/>
    <cacheHierarchy uniqueName="[Fact_PlayerStats].[Performance_CrdR]" caption="Performance_CrdR" attribute="1" defaultMemberUniqueName="[Fact_PlayerStats].[Performance_CrdR].[All]" allUniqueName="[Fact_PlayerStats].[Performance_CrdR].[All]" dimensionUniqueName="[Fact_PlayerStats]" displayFolder="" count="0" memberValueDatatype="20" unbalanced="0"/>
    <cacheHierarchy uniqueName="[Fact_PlayerStats].[Performance_CrdY]" caption="Performance_CrdY" attribute="1" defaultMemberUniqueName="[Fact_PlayerStats].[Performance_CrdY].[All]" allUniqueName="[Fact_PlayerStats].[Performance_CrdY].[All]" dimensionUniqueName="[Fact_PlayerStats]" displayFolder="" count="0" memberValueDatatype="20" unbalanced="0"/>
    <cacheHierarchy uniqueName="[Fact_PlayerStats].[Performance_G+A]" caption="Performance_G+A" attribute="1" defaultMemberUniqueName="[Fact_PlayerStats].[Performance_G+A].[All]" allUniqueName="[Fact_PlayerStats].[Performance_G+A].[All]" dimensionUniqueName="[Fact_PlayerStats]" displayFolder="" count="0" memberValueDatatype="20" unbalanced="0"/>
    <cacheHierarchy uniqueName="[Fact_PlayerStats].[Performance_Gls]" caption="Performance_Gls" attribute="1" defaultMemberUniqueName="[Fact_PlayerStats].[Performance_Gls].[All]" allUniqueName="[Fact_PlayerStats].[Performance_Gls].[All]" dimensionUniqueName="[Fact_PlayerStats]" displayFolder="" count="0" memberValueDatatype="20" unbalanced="0"/>
    <cacheHierarchy uniqueName="[Fact_PlayerStats].[Performance_G-PK]" caption="Performance_G-PK" attribute="1" defaultMemberUniqueName="[Fact_PlayerStats].[Performance_G-PK].[All]" allUniqueName="[Fact_PlayerStats].[Performance_G-PK].[All]" dimensionUniqueName="[Fact_PlayerStats]" displayFolder="" count="0" memberValueDatatype="20" unbalanced="0"/>
    <cacheHierarchy uniqueName="[Fact_PlayerStats].[Performance_PK]" caption="Performance_PK" attribute="1" defaultMemberUniqueName="[Fact_PlayerStats].[Performance_PK].[All]" allUniqueName="[Fact_PlayerStats].[Performance_PK].[All]" dimensionUniqueName="[Fact_PlayerStats]" displayFolder="" count="0" memberValueDatatype="20" unbalanced="0"/>
    <cacheHierarchy uniqueName="[Fact_PlayerStats].[Performance_PKatt]" caption="Performance_PKatt" attribute="1" defaultMemberUniqueName="[Fact_PlayerStats].[Performance_PKatt].[All]" allUniqueName="[Fact_PlayerStats].[Performance_PKatt].[All]" dimensionUniqueName="[Fact_PlayerStats]" displayFolder="" count="0" memberValueDatatype="20" unbalanced="0"/>
    <cacheHierarchy uniqueName="[Fact_PlayerStats].[Player_ID]" caption="Player_ID" attribute="1" defaultMemberUniqueName="[Fact_PlayerStats].[Player_ID].[All]" allUniqueName="[Fact_PlayerStats].[Player_ID].[All]" dimensionUniqueName="[Fact_PlayerStats]" displayFolder="" count="0" memberValueDatatype="130" unbalanced="0"/>
    <cacheHierarchy uniqueName="[Fact_PlayerStats].[Playing Time_90s]" caption="Playing Time_90s" attribute="1" defaultMemberUniqueName="[Fact_PlayerStats].[Playing Time_90s].[All]" allUniqueName="[Fact_PlayerStats].[Playing Time_90s].[All]" dimensionUniqueName="[Fact_PlayerStats]" displayFolder="" count="0" memberValueDatatype="20" unbalanced="0"/>
    <cacheHierarchy uniqueName="[Fact_PlayerStats].[Playing Time_Min]" caption="Playing Time_Min" attribute="1" defaultMemberUniqueName="[Fact_PlayerStats].[Playing Time_Min].[All]" allUniqueName="[Fact_PlayerStats].[Playing Time_Min].[All]" dimensionUniqueName="[Fact_PlayerStats]" displayFolder="" count="0" memberValueDatatype="20" unbalanced="0"/>
    <cacheHierarchy uniqueName="[Fact_PlayerStats].[Playing Time_MP]" caption="Playing Time_MP" attribute="1" defaultMemberUniqueName="[Fact_PlayerStats].[Playing Time_MP].[All]" allUniqueName="[Fact_PlayerStats].[Playing Time_MP].[All]" dimensionUniqueName="[Fact_PlayerStats]" displayFolder="" count="0" memberValueDatatype="20" unbalanced="0"/>
    <cacheHierarchy uniqueName="[Fact_PlayerStats].[Playing Time_Starts]" caption="Playing Time_Starts" attribute="1" defaultMemberUniqueName="[Fact_PlayerStats].[Playing Time_Starts].[All]" allUniqueName="[Fact_PlayerStats].[Playing Time_Starts].[All]" dimensionUniqueName="[Fact_PlayerStats]" displayFolder="" count="0" memberValueDatatype="20" unbalanced="0"/>
    <cacheHierarchy uniqueName="[Fact_PlayerStats].[Pos_ID]" caption="Pos_ID" attribute="1" defaultMemberUniqueName="[Fact_PlayerStats].[Pos_ID].[All]" allUniqueName="[Fact_PlayerStats].[Pos_ID].[All]" dimensionUniqueName="[Fact_PlayerStats]" displayFolder="" count="0" memberValueDatatype="20" unbalanced="0"/>
    <cacheHierarchy uniqueName="[Fact_PlayerStats].[Squad_ID]" caption="Squad_ID" attribute="1" defaultMemberUniqueName="[Fact_PlayerStats].[Squad_ID].[All]" allUniqueName="[Fact_PlayerStats].[Squad_ID].[All]" dimensionUniqueName="[Fact_PlayerStats]" displayFolder="" count="0" memberValueDatatype="20" unbalanced="0"/>
    <cacheHierarchy uniqueName="[Measure].[Column]" caption="Column" attribute="1" defaultMemberUniqueName="[Measure].[Column].[All]" allUniqueName="[Measure].[Column].[All]" dimensionUniqueName="[Measure]" displayFolder="" count="0" memberValueDatatype="130" unbalanced="0"/>
    <cacheHierarchy uniqueName="[Data Mentah].[Age]" caption="Age" attribute="1" defaultMemberUniqueName="[Data Mentah].[Age].[All]" allUniqueName="[Data Mentah].[Age].[All]" dimensionUniqueName="[Data Mentah]" displayFolder="" count="0" memberValueDatatype="20" unbalanced="0" hidden="1"/>
    <cacheHierarchy uniqueName="[Data Mentah].[Born]" caption="Born" attribute="1" defaultMemberUniqueName="[Data Mentah].[Born].[All]" allUniqueName="[Data Mentah].[Born].[All]" dimensionUniqueName="[Data Mentah]" displayFolder="" count="0" memberValueDatatype="20" unbalanced="0" hidden="1"/>
    <cacheHierarchy uniqueName="[Data Mentah].[Matches]" caption="Matches" attribute="1" defaultMemberUniqueName="[Data Mentah].[Matches].[All]" allUniqueName="[Data Mentah].[Matches].[All]" dimensionUniqueName="[Data Mentah]" displayFolder="" count="0" memberValueDatatype="130" unbalanced="0" hidden="1"/>
    <cacheHierarchy uniqueName="[Data Mentah].[Nation]" caption="Nation" attribute="1" defaultMemberUniqueName="[Data Mentah].[Nation].[All]" allUniqueName="[Data Mentah].[Nation].[All]" dimensionUniqueName="[Data Mentah]" displayFolder="" count="0" memberValueDatatype="130" unbalanced="0" hidden="1"/>
    <cacheHierarchy uniqueName="[Data Mentah].[Per 90 Minutes_Ast]" caption="Per 90 Minutes_Ast" attribute="1" defaultMemberUniqueName="[Data Mentah].[Per 90 Minutes_Ast].[All]" allUniqueName="[Data Mentah].[Per 90 Minutes_Ast].[All]" dimensionUniqueName="[Data Mentah]" displayFolder="" count="0" memberValueDatatype="20" unbalanced="0" hidden="1"/>
    <cacheHierarchy uniqueName="[Data Mentah].[Per 90 Minutes_G+A]" caption="Per 90 Minutes_G+A" attribute="1" defaultMemberUniqueName="[Data Mentah].[Per 90 Minutes_G+A].[All]" allUniqueName="[Data Mentah].[Per 90 Minutes_G+A].[All]" dimensionUniqueName="[Data Mentah]" displayFolder="" count="0" memberValueDatatype="20" unbalanced="0" hidden="1"/>
    <cacheHierarchy uniqueName="[Data Mentah].[Per 90 Minutes_G+A-PK]" caption="Per 90 Minutes_G+A-PK" attribute="1" defaultMemberUniqueName="[Data Mentah].[Per 90 Minutes_G+A-PK].[All]" allUniqueName="[Data Mentah].[Per 90 Minutes_G+A-PK].[All]" dimensionUniqueName="[Data Mentah]" displayFolder="" count="0" memberValueDatatype="20" unbalanced="0" hidden="1"/>
    <cacheHierarchy uniqueName="[Data Mentah].[Per 90 Minutes_Gls]" caption="Per 90 Minutes_Gls" attribute="1" defaultMemberUniqueName="[Data Mentah].[Per 90 Minutes_Gls].[All]" allUniqueName="[Data Mentah].[Per 90 Minutes_Gls].[All]" dimensionUniqueName="[Data Mentah]" displayFolder="" count="0" memberValueDatatype="20" unbalanced="0" hidden="1"/>
    <cacheHierarchy uniqueName="[Data Mentah].[Per 90 Minutes_G-PK]" caption="Per 90 Minutes_G-PK" attribute="1" defaultMemberUniqueName="[Data Mentah].[Per 90 Minutes_G-PK].[All]" allUniqueName="[Data Mentah].[Per 90 Minutes_G-PK].[All]" dimensionUniqueName="[Data Mentah]" displayFolder="" count="0" memberValueDatatype="20" unbalanced="0" hidden="1"/>
    <cacheHierarchy uniqueName="[Data Mentah].[Performance_Ast]" caption="Performance_Ast" attribute="1" defaultMemberUniqueName="[Data Mentah].[Performance_Ast].[All]" allUniqueName="[Data Mentah].[Performance_Ast].[All]" dimensionUniqueName="[Data Mentah]" displayFolder="" count="0" memberValueDatatype="20" unbalanced="0" hidden="1"/>
    <cacheHierarchy uniqueName="[Data Mentah].[Performance_CrdR]" caption="Performance_CrdR" attribute="1" defaultMemberUniqueName="[Data Mentah].[Performance_CrdR].[All]" allUniqueName="[Data Mentah].[Performance_CrdR].[All]" dimensionUniqueName="[Data Mentah]" displayFolder="" count="0" memberValueDatatype="20" unbalanced="0" hidden="1"/>
    <cacheHierarchy uniqueName="[Data Mentah].[Performance_CrdY]" caption="Performance_CrdY" attribute="1" defaultMemberUniqueName="[Data Mentah].[Performance_CrdY].[All]" allUniqueName="[Data Mentah].[Performance_CrdY].[All]" dimensionUniqueName="[Data Mentah]" displayFolder="" count="0" memberValueDatatype="20" unbalanced="0" hidden="1"/>
    <cacheHierarchy uniqueName="[Data Mentah].[Performance_G+A]" caption="Performance_G+A" attribute="1" defaultMemberUniqueName="[Data Mentah].[Performance_G+A].[All]" allUniqueName="[Data Mentah].[Performance_G+A].[All]" dimensionUniqueName="[Data Mentah]" displayFolder="" count="0" memberValueDatatype="20" unbalanced="0" hidden="1"/>
    <cacheHierarchy uniqueName="[Data Mentah].[Performance_Gls]" caption="Performance_Gls" attribute="1" defaultMemberUniqueName="[Data Mentah].[Performance_Gls].[All]" allUniqueName="[Data Mentah].[Performance_Gls].[All]" dimensionUniqueName="[Data Mentah]" displayFolder="" count="0" memberValueDatatype="20" unbalanced="0" hidden="1"/>
    <cacheHierarchy uniqueName="[Data Mentah].[Performance_G-PK]" caption="Performance_G-PK" attribute="1" defaultMemberUniqueName="[Data Mentah].[Performance_G-PK].[All]" allUniqueName="[Data Mentah].[Performance_G-PK].[All]" dimensionUniqueName="[Data Mentah]" displayFolder="" count="0" memberValueDatatype="20" unbalanced="0" hidden="1"/>
    <cacheHierarchy uniqueName="[Data Mentah].[Performance_PK]" caption="Performance_PK" attribute="1" defaultMemberUniqueName="[Data Mentah].[Performance_PK].[All]" allUniqueName="[Data Mentah].[Performance_PK].[All]" dimensionUniqueName="[Data Mentah]" displayFolder="" count="0" memberValueDatatype="20" unbalanced="0" hidden="1"/>
    <cacheHierarchy uniqueName="[Data Mentah].[Performance_PKatt]" caption="Performance_PKatt" attribute="1" defaultMemberUniqueName="[Data Mentah].[Performance_PKatt].[All]" allUniqueName="[Data Mentah].[Performance_PKatt].[All]" dimensionUniqueName="[Data Mentah]" displayFolder="" count="0" memberValueDatatype="20" unbalanced="0" hidden="1"/>
    <cacheHierarchy uniqueName="[Data Mentah].[Player]" caption="Player" attribute="1" defaultMemberUniqueName="[Data Mentah].[Player].[All]" allUniqueName="[Data Mentah].[Player].[All]" dimensionUniqueName="[Data Mentah]" displayFolder="" count="0" memberValueDatatype="130" unbalanced="0" hidden="1"/>
    <cacheHierarchy uniqueName="[Data Mentah].[Player_ID]" caption="Player_ID" attribute="1" defaultMemberUniqueName="[Data Mentah].[Player_ID].[All]" allUniqueName="[Data Mentah].[Player_ID].[All]" dimensionUniqueName="[Data Mentah]" displayFolder="" count="0" memberValueDatatype="130" unbalanced="0" hidden="1"/>
    <cacheHierarchy uniqueName="[Data Mentah].[Playing Time_90s]" caption="Playing Time_90s" attribute="1" defaultMemberUniqueName="[Data Mentah].[Playing Time_90s].[All]" allUniqueName="[Data Mentah].[Playing Time_90s].[All]" dimensionUniqueName="[Data Mentah]" displayFolder="" count="0" memberValueDatatype="20" unbalanced="0" hidden="1"/>
    <cacheHierarchy uniqueName="[Data Mentah].[Playing Time_Min]" caption="Playing Time_Min" attribute="1" defaultMemberUniqueName="[Data Mentah].[Playing Time_Min].[All]" allUniqueName="[Data Mentah].[Playing Time_Min].[All]" dimensionUniqueName="[Data Mentah]" displayFolder="" count="0" memberValueDatatype="20" unbalanced="0" hidden="1"/>
    <cacheHierarchy uniqueName="[Data Mentah].[Playing Time_MP]" caption="Playing Time_MP" attribute="1" defaultMemberUniqueName="[Data Mentah].[Playing Time_MP].[All]" allUniqueName="[Data Mentah].[Playing Time_MP].[All]" dimensionUniqueName="[Data Mentah]" displayFolder="" count="0" memberValueDatatype="20" unbalanced="0" hidden="1"/>
    <cacheHierarchy uniqueName="[Data Mentah].[Playing Time_Starts]" caption="Playing Time_Starts" attribute="1" defaultMemberUniqueName="[Data Mentah].[Playing Time_Starts].[All]" allUniqueName="[Data Mentah].[Playing Time_Starts].[All]" dimensionUniqueName="[Data Mentah]" displayFolder="" count="0" memberValueDatatype="20" unbalanced="0" hidden="1"/>
    <cacheHierarchy uniqueName="[Data Mentah].[Pos]" caption="Pos" attribute="1" defaultMemberUniqueName="[Data Mentah].[Pos].[All]" allUniqueName="[Data Mentah].[Pos].[All]" dimensionUniqueName="[Data Mentah]" displayFolder="" count="0" memberValueDatatype="130" unbalanced="0" hidden="1"/>
    <cacheHierarchy uniqueName="[Data Mentah].[Rk]" caption="Rk" attribute="1" defaultMemberUniqueName="[Data Mentah].[Rk].[All]" allUniqueName="[Data Mentah].[Rk].[All]" dimensionUniqueName="[Data Mentah]" displayFolder="" count="0" memberValueDatatype="20" unbalanced="0" hidden="1"/>
    <cacheHierarchy uniqueName="[Data Mentah].[Squad]" caption="Squad" attribute="1" defaultMemberUniqueName="[Data Mentah].[Squad].[All]" allUniqueName="[Data Mentah].[Squad].[All]" dimensionUniqueName="[Data Mentah]" displayFolder="" count="0" memberValueDatatype="130" unbalanced="0" hidden="1"/>
    <cacheHierarchy uniqueName="[Measures].[Sum of Performance_Gls]" caption="Sum of Performance_Gls" measure="1" displayFolder="" measureGroup="Fact_PlayerStats" count="0">
      <extLst>
        <ext xmlns:x15="http://schemas.microsoft.com/office/spreadsheetml/2010/11/main" uri="{B97F6D7D-B522-45F9-BDA1-12C45D357490}">
          <x15:cacheHierarchy aggregatedColumn="19"/>
        </ext>
      </extLst>
    </cacheHierarchy>
    <cacheHierarchy uniqueName="[Measures].[Sum of Age]" caption="Sum of Age" measure="1" displayFolder="" measureGroup="Dim_Player" count="0">
      <extLst>
        <ext xmlns:x15="http://schemas.microsoft.com/office/spreadsheetml/2010/11/main" uri="{B97F6D7D-B522-45F9-BDA1-12C45D357490}">
          <x15:cacheHierarchy aggregatedColumn="0"/>
        </ext>
      </extLst>
    </cacheHierarchy>
    <cacheHierarchy uniqueName="[Measures].[Sum of Playing Time_Min]" caption="Sum of Playing Time_Min" measure="1" displayFolder="" measureGroup="Fact_PlayerStats" count="0">
      <extLst>
        <ext xmlns:x15="http://schemas.microsoft.com/office/spreadsheetml/2010/11/main" uri="{B97F6D7D-B522-45F9-BDA1-12C45D357490}">
          <x15:cacheHierarchy aggregatedColumn="25"/>
        </ext>
      </extLst>
    </cacheHierarchy>
    <cacheHierarchy uniqueName="[Measures].[Sum of Performance_G-PK]" caption="Sum of Performance_G-PK" measure="1" displayFolder="" measureGroup="Fact_PlayerStats" count="0">
      <extLst>
        <ext xmlns:x15="http://schemas.microsoft.com/office/spreadsheetml/2010/11/main" uri="{B97F6D7D-B522-45F9-BDA1-12C45D357490}">
          <x15:cacheHierarchy aggregatedColumn="20"/>
        </ext>
      </extLst>
    </cacheHierarchy>
    <cacheHierarchy uniqueName="[Measures].[Sum of Performance_PK]" caption="Sum of Performance_PK" measure="1" displayFolder="" measureGroup="Fact_PlayerStats" count="0">
      <extLst>
        <ext xmlns:x15="http://schemas.microsoft.com/office/spreadsheetml/2010/11/main" uri="{B97F6D7D-B522-45F9-BDA1-12C45D357490}">
          <x15:cacheHierarchy aggregatedColumn="21"/>
        </ext>
      </extLst>
    </cacheHierarchy>
    <cacheHierarchy uniqueName="[Measures].[Count of Player_ID]" caption="Count of Player_ID" measure="1" displayFolder="" measureGroup="Dim_Player" count="0">
      <extLst>
        <ext xmlns:x15="http://schemas.microsoft.com/office/spreadsheetml/2010/11/main" uri="{B97F6D7D-B522-45F9-BDA1-12C45D357490}">
          <x15:cacheHierarchy aggregatedColumn="5"/>
        </ext>
      </extLst>
    </cacheHierarchy>
    <cacheHierarchy uniqueName="[Measures].[Total_Goals]" caption="Total_Goals" measure="1" displayFolder="" measureGroup="Measure" count="0"/>
    <cacheHierarchy uniqueName="[Measures].[Total_Assists]" caption="Total_Assists" measure="1" displayFolder="" measureGroup="Measure" count="0"/>
    <cacheHierarchy uniqueName="[Measures].[Total_G_A]" caption="Total_G_A" measure="1" displayFolder="" measureGroup="Measure" count="0"/>
    <cacheHierarchy uniqueName="[Measures].[Total_Minutes]" caption="Total_Minutes" measure="1" displayFolder="" measureGroup="Measure" count="0"/>
    <cacheHierarchy uniqueName="[Measures].[Card_Ratio_Per90]" caption="Card_Ratio_Per90" measure="1" displayFolder="" measureGroup="Measure" count="0" oneField="1">
      <fieldsUsage count="1">
        <fieldUsage x="1"/>
      </fieldsUsage>
    </cacheHierarchy>
    <cacheHierarchy uniqueName="[Measures].[Avg_Age]" caption="Avg_Age" measure="1" displayFolder="" measureGroup="Measure" count="0"/>
    <cacheHierarchy uniqueName="[Measures].[Top_Minutes_Player]" caption="Top_Minutes_Player" measure="1" displayFolder="" measureGroup="Dim_Player" count="0"/>
    <cacheHierarchy uniqueName="[Measures].[Top_Attacker_Player]" caption="Top_Attacker_Player" measure="1" displayFolder="" measureGroup="Dim_Player" count="0"/>
    <cacheHierarchy uniqueName="[Measures].[Jumlah_Pemain]" caption="Jumlah_Pemain" measure="1" displayFolder="" measureGroup="Measure" count="0"/>
    <cacheHierarchy uniqueName="[Measures].[__XL_Count Data Mentah]" caption="__XL_Count Data Mentah" measure="1" displayFolder="" measureGroup="Data Mentah" count="0" hidden="1"/>
    <cacheHierarchy uniqueName="[Measures].[__XL_Count Dim_Squad]" caption="__XL_Count Dim_Squad" measure="1" displayFolder="" measureGroup="Dim_Squad" count="0" hidden="1"/>
    <cacheHierarchy uniqueName="[Measures].[__XL_Count Dim_Position]" caption="__XL_Count Dim_Position" measure="1" displayFolder="" measureGroup="Dim_Position" count="0" hidden="1"/>
    <cacheHierarchy uniqueName="[Measures].[__XL_Count Dim_Player]" caption="__XL_Count Dim_Player" measure="1" displayFolder="" measureGroup="Dim_Player" count="0" hidden="1"/>
    <cacheHierarchy uniqueName="[Measures].[__XL_Count Fact_PlayerStats]" caption="__XL_Count Fact_PlayerStats" measure="1" displayFolder="" measureGroup="Fact_PlayerStats"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ies>
  <kpis count="0"/>
  <dimensions count="6">
    <dimension name="Dim_Player" uniqueName="[Dim_Player]" caption="Dim_Player"/>
    <dimension name="Dim_Position" uniqueName="[Dim_Position]" caption="Dim_Position"/>
    <dimension name="Dim_Squad" uniqueName="[Dim_Squad]" caption="Dim_Squad"/>
    <dimension name="Fact_PlayerStats" uniqueName="[Fact_PlayerStats]" caption="Fact_PlayerStats"/>
    <dimension name="Measure" uniqueName="[Measure]" caption="Measure"/>
    <dimension measure="1" name="Measures" uniqueName="[Measures]" caption="Measures"/>
  </dimensions>
  <measureGroups count="6">
    <measureGroup name="Data Mentah" caption="Data Mentah"/>
    <measureGroup name="Dim_Player" caption="Dim_Player"/>
    <measureGroup name="Dim_Position" caption="Dim_Position"/>
    <measureGroup name="Dim_Squad" caption="Dim_Squad"/>
    <measureGroup name="Fact_PlayerStats" caption="Fact_PlayerStats"/>
    <measureGroup name="Measure" caption="Measure"/>
  </measureGroups>
  <maps count="8">
    <map measureGroup="1" dimension="0"/>
    <map measureGroup="2" dimension="1"/>
    <map measureGroup="3" dimension="2"/>
    <map measureGroup="4" dimension="0"/>
    <map measureGroup="4" dimension="1"/>
    <map measureGroup="4" dimension="2"/>
    <map measureGroup="4" dimension="3"/>
    <map measureGroup="5"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CHAEL" refreshedDate="46170.435643518518" createdVersion="3" refreshedVersion="8" minRefreshableVersion="3" recordCount="0" supportSubquery="1" supportAdvancedDrill="1" xr:uid="{ED1EC572-CF78-44C9-A92E-8FFF92F236F2}">
  <cacheSource type="external" connectionId="11">
    <extLst>
      <ext xmlns:x14="http://schemas.microsoft.com/office/spreadsheetml/2009/9/main" uri="{F057638F-6D5F-4e77-A914-E7F072B9BCA8}">
        <x14:sourceConnection name="ThisWorkbookDataModel"/>
      </ext>
    </extLst>
  </cacheSource>
  <cacheFields count="0"/>
  <cacheHierarchies count="79">
    <cacheHierarchy uniqueName="[Dim_Player].[Age]" caption="Age" attribute="1" defaultMemberUniqueName="[Dim_Player].[Age].[All]" allUniqueName="[Dim_Player].[Age].[All]" dimensionUniqueName="[Dim_Player]" displayFolder="" count="0" memberValueDatatype="20" unbalanced="0"/>
    <cacheHierarchy uniqueName="[Dim_Player].[Age_Group]" caption="Age_Group" attribute="1" defaultMemberUniqueName="[Dim_Player].[Age_Group].[All]" allUniqueName="[Dim_Player].[Age_Group].[All]" dimensionUniqueName="[Dim_Player]" displayFolder="" count="2" memberValueDatatype="130" unbalanced="0"/>
    <cacheHierarchy uniqueName="[Dim_Player].[Born]" caption="Born" attribute="1" defaultMemberUniqueName="[Dim_Player].[Born].[All]" allUniqueName="[Dim_Player].[Born].[All]" dimensionUniqueName="[Dim_Player]" displayFolder="" count="0" memberValueDatatype="20" unbalanced="0"/>
    <cacheHierarchy uniqueName="[Dim_Player].[Nation]" caption="Nation" attribute="1" defaultMemberUniqueName="[Dim_Player].[Nation].[All]" allUniqueName="[Dim_Player].[Nation].[All]" dimensionUniqueName="[Dim_Player]" displayFolder="" count="0" memberValueDatatype="130" unbalanced="0"/>
    <cacheHierarchy uniqueName="[Dim_Player].[Player]" caption="Player" attribute="1" defaultMemberUniqueName="[Dim_Player].[Player].[All]" allUniqueName="[Dim_Player].[Player].[All]" dimensionUniqueName="[Dim_Player]" displayFolder="" count="0" memberValueDatatype="130" unbalanced="0"/>
    <cacheHierarchy uniqueName="[Dim_Player].[Player_ID]" caption="Player_ID" attribute="1" defaultMemberUniqueName="[Dim_Player].[Player_ID].[All]" allUniqueName="[Dim_Player].[Player_ID].[All]" dimensionUniqueName="[Dim_Player]" displayFolder="" count="0" memberValueDatatype="130" unbalanced="0"/>
    <cacheHierarchy uniqueName="[Dim_Position].[Pos]" caption="Pos" attribute="1" defaultMemberUniqueName="[Dim_Position].[Pos].[All]" allUniqueName="[Dim_Position].[Pos].[All]" dimensionUniqueName="[Dim_Position]" displayFolder="" count="2" memberValueDatatype="130" unbalanced="0"/>
    <cacheHierarchy uniqueName="[Dim_Position].[Pos_ID]" caption="Pos_ID" attribute="1" defaultMemberUniqueName="[Dim_Position].[Pos_ID].[All]" allUniqueName="[Dim_Position].[Pos_ID].[All]" dimensionUniqueName="[Dim_Position]" displayFolder="" count="0" memberValueDatatype="20" unbalanced="0"/>
    <cacheHierarchy uniqueName="[Dim_Squad].[Squad]" caption="Squad" attribute="1" defaultMemberUniqueName="[Dim_Squad].[Squad].[All]" allUniqueName="[Dim_Squad].[Squad].[All]" dimensionUniqueName="[Dim_Squad]" displayFolder="" count="2" memberValueDatatype="130" unbalanced="0"/>
    <cacheHierarchy uniqueName="[Dim_Squad].[Squad_ID]" caption="Squad_ID" attribute="1" defaultMemberUniqueName="[Dim_Squad].[Squad_ID].[All]" allUniqueName="[Dim_Squad].[Squad_ID].[All]" dimensionUniqueName="[Dim_Squad]" displayFolder="" count="0" memberValueDatatype="20" unbalanced="0"/>
    <cacheHierarchy uniqueName="[Fact_PlayerStats].[Per 90 Minutes_Ast]" caption="Per 90 Minutes_Ast" attribute="1" defaultMemberUniqueName="[Fact_PlayerStats].[Per 90 Minutes_Ast].[All]" allUniqueName="[Fact_PlayerStats].[Per 90 Minutes_Ast].[All]" dimensionUniqueName="[Fact_PlayerStats]" displayFolder="" count="0" memberValueDatatype="20" unbalanced="0"/>
    <cacheHierarchy uniqueName="[Fact_PlayerStats].[Per 90 Minutes_G+A]" caption="Per 90 Minutes_G+A" attribute="1" defaultMemberUniqueName="[Fact_PlayerStats].[Per 90 Minutes_G+A].[All]" allUniqueName="[Fact_PlayerStats].[Per 90 Minutes_G+A].[All]" dimensionUniqueName="[Fact_PlayerStats]" displayFolder="" count="0" memberValueDatatype="20" unbalanced="0"/>
    <cacheHierarchy uniqueName="[Fact_PlayerStats].[Per 90 Minutes_G+A-PK]" caption="Per 90 Minutes_G+A-PK" attribute="1" defaultMemberUniqueName="[Fact_PlayerStats].[Per 90 Minutes_G+A-PK].[All]" allUniqueName="[Fact_PlayerStats].[Per 90 Minutes_G+A-PK].[All]" dimensionUniqueName="[Fact_PlayerStats]" displayFolder="" count="0" memberValueDatatype="20" unbalanced="0"/>
    <cacheHierarchy uniqueName="[Fact_PlayerStats].[Per 90 Minutes_Gls]" caption="Per 90 Minutes_Gls" attribute="1" defaultMemberUniqueName="[Fact_PlayerStats].[Per 90 Minutes_Gls].[All]" allUniqueName="[Fact_PlayerStats].[Per 90 Minutes_Gls].[All]" dimensionUniqueName="[Fact_PlayerStats]" displayFolder="" count="0" memberValueDatatype="20" unbalanced="0"/>
    <cacheHierarchy uniqueName="[Fact_PlayerStats].[Per 90 Minutes_G-PK]" caption="Per 90 Minutes_G-PK" attribute="1" defaultMemberUniqueName="[Fact_PlayerStats].[Per 90 Minutes_G-PK].[All]" allUniqueName="[Fact_PlayerStats].[Per 90 Minutes_G-PK].[All]" dimensionUniqueName="[Fact_PlayerStats]" displayFolder="" count="0" memberValueDatatype="20" unbalanced="0"/>
    <cacheHierarchy uniqueName="[Fact_PlayerStats].[Performance_Ast]" caption="Performance_Ast" attribute="1" defaultMemberUniqueName="[Fact_PlayerStats].[Performance_Ast].[All]" allUniqueName="[Fact_PlayerStats].[Performance_Ast].[All]" dimensionUniqueName="[Fact_PlayerStats]" displayFolder="" count="0" memberValueDatatype="20" unbalanced="0"/>
    <cacheHierarchy uniqueName="[Fact_PlayerStats].[Performance_CrdR]" caption="Performance_CrdR" attribute="1" defaultMemberUniqueName="[Fact_PlayerStats].[Performance_CrdR].[All]" allUniqueName="[Fact_PlayerStats].[Performance_CrdR].[All]" dimensionUniqueName="[Fact_PlayerStats]" displayFolder="" count="0" memberValueDatatype="20" unbalanced="0"/>
    <cacheHierarchy uniqueName="[Fact_PlayerStats].[Performance_CrdY]" caption="Performance_CrdY" attribute="1" defaultMemberUniqueName="[Fact_PlayerStats].[Performance_CrdY].[All]" allUniqueName="[Fact_PlayerStats].[Performance_CrdY].[All]" dimensionUniqueName="[Fact_PlayerStats]" displayFolder="" count="0" memberValueDatatype="20" unbalanced="0"/>
    <cacheHierarchy uniqueName="[Fact_PlayerStats].[Performance_G+A]" caption="Performance_G+A" attribute="1" defaultMemberUniqueName="[Fact_PlayerStats].[Performance_G+A].[All]" allUniqueName="[Fact_PlayerStats].[Performance_G+A].[All]" dimensionUniqueName="[Fact_PlayerStats]" displayFolder="" count="0" memberValueDatatype="20" unbalanced="0"/>
    <cacheHierarchy uniqueName="[Fact_PlayerStats].[Performance_Gls]" caption="Performance_Gls" attribute="1" defaultMemberUniqueName="[Fact_PlayerStats].[Performance_Gls].[All]" allUniqueName="[Fact_PlayerStats].[Performance_Gls].[All]" dimensionUniqueName="[Fact_PlayerStats]" displayFolder="" count="0" memberValueDatatype="20" unbalanced="0"/>
    <cacheHierarchy uniqueName="[Fact_PlayerStats].[Performance_G-PK]" caption="Performance_G-PK" attribute="1" defaultMemberUniqueName="[Fact_PlayerStats].[Performance_G-PK].[All]" allUniqueName="[Fact_PlayerStats].[Performance_G-PK].[All]" dimensionUniqueName="[Fact_PlayerStats]" displayFolder="" count="0" memberValueDatatype="20" unbalanced="0"/>
    <cacheHierarchy uniqueName="[Fact_PlayerStats].[Performance_PK]" caption="Performance_PK" attribute="1" defaultMemberUniqueName="[Fact_PlayerStats].[Performance_PK].[All]" allUniqueName="[Fact_PlayerStats].[Performance_PK].[All]" dimensionUniqueName="[Fact_PlayerStats]" displayFolder="" count="0" memberValueDatatype="20" unbalanced="0"/>
    <cacheHierarchy uniqueName="[Fact_PlayerStats].[Performance_PKatt]" caption="Performance_PKatt" attribute="1" defaultMemberUniqueName="[Fact_PlayerStats].[Performance_PKatt].[All]" allUniqueName="[Fact_PlayerStats].[Performance_PKatt].[All]" dimensionUniqueName="[Fact_PlayerStats]" displayFolder="" count="0" memberValueDatatype="20" unbalanced="0"/>
    <cacheHierarchy uniqueName="[Fact_PlayerStats].[Player_ID]" caption="Player_ID" attribute="1" defaultMemberUniqueName="[Fact_PlayerStats].[Player_ID].[All]" allUniqueName="[Fact_PlayerStats].[Player_ID].[All]" dimensionUniqueName="[Fact_PlayerStats]" displayFolder="" count="0" memberValueDatatype="130" unbalanced="0"/>
    <cacheHierarchy uniqueName="[Fact_PlayerStats].[Playing Time_90s]" caption="Playing Time_90s" attribute="1" defaultMemberUniqueName="[Fact_PlayerStats].[Playing Time_90s].[All]" allUniqueName="[Fact_PlayerStats].[Playing Time_90s].[All]" dimensionUniqueName="[Fact_PlayerStats]" displayFolder="" count="0" memberValueDatatype="20" unbalanced="0"/>
    <cacheHierarchy uniqueName="[Fact_PlayerStats].[Playing Time_Min]" caption="Playing Time_Min" attribute="1" defaultMemberUniqueName="[Fact_PlayerStats].[Playing Time_Min].[All]" allUniqueName="[Fact_PlayerStats].[Playing Time_Min].[All]" dimensionUniqueName="[Fact_PlayerStats]" displayFolder="" count="0" memberValueDatatype="20" unbalanced="0"/>
    <cacheHierarchy uniqueName="[Fact_PlayerStats].[Playing Time_MP]" caption="Playing Time_MP" attribute="1" defaultMemberUniqueName="[Fact_PlayerStats].[Playing Time_MP].[All]" allUniqueName="[Fact_PlayerStats].[Playing Time_MP].[All]" dimensionUniqueName="[Fact_PlayerStats]" displayFolder="" count="0" memberValueDatatype="20" unbalanced="0"/>
    <cacheHierarchy uniqueName="[Fact_PlayerStats].[Playing Time_Starts]" caption="Playing Time_Starts" attribute="1" defaultMemberUniqueName="[Fact_PlayerStats].[Playing Time_Starts].[All]" allUniqueName="[Fact_PlayerStats].[Playing Time_Starts].[All]" dimensionUniqueName="[Fact_PlayerStats]" displayFolder="" count="0" memberValueDatatype="20" unbalanced="0"/>
    <cacheHierarchy uniqueName="[Fact_PlayerStats].[Pos_ID]" caption="Pos_ID" attribute="1" defaultMemberUniqueName="[Fact_PlayerStats].[Pos_ID].[All]" allUniqueName="[Fact_PlayerStats].[Pos_ID].[All]" dimensionUniqueName="[Fact_PlayerStats]" displayFolder="" count="0" memberValueDatatype="20" unbalanced="0"/>
    <cacheHierarchy uniqueName="[Fact_PlayerStats].[Squad_ID]" caption="Squad_ID" attribute="1" defaultMemberUniqueName="[Fact_PlayerStats].[Squad_ID].[All]" allUniqueName="[Fact_PlayerStats].[Squad_ID].[All]" dimensionUniqueName="[Fact_PlayerStats]" displayFolder="" count="0" memberValueDatatype="20" unbalanced="0"/>
    <cacheHierarchy uniqueName="[Measure].[Column]" caption="Column" attribute="1" defaultMemberUniqueName="[Measure].[Column].[All]" allUniqueName="[Measure].[Column].[All]" dimensionUniqueName="[Measure]" displayFolder="" count="0" memberValueDatatype="130" unbalanced="0"/>
    <cacheHierarchy uniqueName="[Data Mentah].[Age]" caption="Age" attribute="1" defaultMemberUniqueName="[Data Mentah].[Age].[All]" allUniqueName="[Data Mentah].[Age].[All]" dimensionUniqueName="[Data Mentah]" displayFolder="" count="0" memberValueDatatype="20" unbalanced="0" hidden="1"/>
    <cacheHierarchy uniqueName="[Data Mentah].[Born]" caption="Born" attribute="1" defaultMemberUniqueName="[Data Mentah].[Born].[All]" allUniqueName="[Data Mentah].[Born].[All]" dimensionUniqueName="[Data Mentah]" displayFolder="" count="0" memberValueDatatype="20" unbalanced="0" hidden="1"/>
    <cacheHierarchy uniqueName="[Data Mentah].[Matches]" caption="Matches" attribute="1" defaultMemberUniqueName="[Data Mentah].[Matches].[All]" allUniqueName="[Data Mentah].[Matches].[All]" dimensionUniqueName="[Data Mentah]" displayFolder="" count="0" memberValueDatatype="130" unbalanced="0" hidden="1"/>
    <cacheHierarchy uniqueName="[Data Mentah].[Nation]" caption="Nation" attribute="1" defaultMemberUniqueName="[Data Mentah].[Nation].[All]" allUniqueName="[Data Mentah].[Nation].[All]" dimensionUniqueName="[Data Mentah]" displayFolder="" count="0" memberValueDatatype="130" unbalanced="0" hidden="1"/>
    <cacheHierarchy uniqueName="[Data Mentah].[Per 90 Minutes_Ast]" caption="Per 90 Minutes_Ast" attribute="1" defaultMemberUniqueName="[Data Mentah].[Per 90 Minutes_Ast].[All]" allUniqueName="[Data Mentah].[Per 90 Minutes_Ast].[All]" dimensionUniqueName="[Data Mentah]" displayFolder="" count="0" memberValueDatatype="20" unbalanced="0" hidden="1"/>
    <cacheHierarchy uniqueName="[Data Mentah].[Per 90 Minutes_G+A]" caption="Per 90 Minutes_G+A" attribute="1" defaultMemberUniqueName="[Data Mentah].[Per 90 Minutes_G+A].[All]" allUniqueName="[Data Mentah].[Per 90 Minutes_G+A].[All]" dimensionUniqueName="[Data Mentah]" displayFolder="" count="0" memberValueDatatype="20" unbalanced="0" hidden="1"/>
    <cacheHierarchy uniqueName="[Data Mentah].[Per 90 Minutes_G+A-PK]" caption="Per 90 Minutes_G+A-PK" attribute="1" defaultMemberUniqueName="[Data Mentah].[Per 90 Minutes_G+A-PK].[All]" allUniqueName="[Data Mentah].[Per 90 Minutes_G+A-PK].[All]" dimensionUniqueName="[Data Mentah]" displayFolder="" count="0" memberValueDatatype="20" unbalanced="0" hidden="1"/>
    <cacheHierarchy uniqueName="[Data Mentah].[Per 90 Minutes_Gls]" caption="Per 90 Minutes_Gls" attribute="1" defaultMemberUniqueName="[Data Mentah].[Per 90 Minutes_Gls].[All]" allUniqueName="[Data Mentah].[Per 90 Minutes_Gls].[All]" dimensionUniqueName="[Data Mentah]" displayFolder="" count="0" memberValueDatatype="20" unbalanced="0" hidden="1"/>
    <cacheHierarchy uniqueName="[Data Mentah].[Per 90 Minutes_G-PK]" caption="Per 90 Minutes_G-PK" attribute="1" defaultMemberUniqueName="[Data Mentah].[Per 90 Minutes_G-PK].[All]" allUniqueName="[Data Mentah].[Per 90 Minutes_G-PK].[All]" dimensionUniqueName="[Data Mentah]" displayFolder="" count="0" memberValueDatatype="20" unbalanced="0" hidden="1"/>
    <cacheHierarchy uniqueName="[Data Mentah].[Performance_Ast]" caption="Performance_Ast" attribute="1" defaultMemberUniqueName="[Data Mentah].[Performance_Ast].[All]" allUniqueName="[Data Mentah].[Performance_Ast].[All]" dimensionUniqueName="[Data Mentah]" displayFolder="" count="0" memberValueDatatype="20" unbalanced="0" hidden="1"/>
    <cacheHierarchy uniqueName="[Data Mentah].[Performance_CrdR]" caption="Performance_CrdR" attribute="1" defaultMemberUniqueName="[Data Mentah].[Performance_CrdR].[All]" allUniqueName="[Data Mentah].[Performance_CrdR].[All]" dimensionUniqueName="[Data Mentah]" displayFolder="" count="0" memberValueDatatype="20" unbalanced="0" hidden="1"/>
    <cacheHierarchy uniqueName="[Data Mentah].[Performance_CrdY]" caption="Performance_CrdY" attribute="1" defaultMemberUniqueName="[Data Mentah].[Performance_CrdY].[All]" allUniqueName="[Data Mentah].[Performance_CrdY].[All]" dimensionUniqueName="[Data Mentah]" displayFolder="" count="0" memberValueDatatype="20" unbalanced="0" hidden="1"/>
    <cacheHierarchy uniqueName="[Data Mentah].[Performance_G+A]" caption="Performance_G+A" attribute="1" defaultMemberUniqueName="[Data Mentah].[Performance_G+A].[All]" allUniqueName="[Data Mentah].[Performance_G+A].[All]" dimensionUniqueName="[Data Mentah]" displayFolder="" count="0" memberValueDatatype="20" unbalanced="0" hidden="1"/>
    <cacheHierarchy uniqueName="[Data Mentah].[Performance_Gls]" caption="Performance_Gls" attribute="1" defaultMemberUniqueName="[Data Mentah].[Performance_Gls].[All]" allUniqueName="[Data Mentah].[Performance_Gls].[All]" dimensionUniqueName="[Data Mentah]" displayFolder="" count="0" memberValueDatatype="20" unbalanced="0" hidden="1"/>
    <cacheHierarchy uniqueName="[Data Mentah].[Performance_G-PK]" caption="Performance_G-PK" attribute="1" defaultMemberUniqueName="[Data Mentah].[Performance_G-PK].[All]" allUniqueName="[Data Mentah].[Performance_G-PK].[All]" dimensionUniqueName="[Data Mentah]" displayFolder="" count="0" memberValueDatatype="20" unbalanced="0" hidden="1"/>
    <cacheHierarchy uniqueName="[Data Mentah].[Performance_PK]" caption="Performance_PK" attribute="1" defaultMemberUniqueName="[Data Mentah].[Performance_PK].[All]" allUniqueName="[Data Mentah].[Performance_PK].[All]" dimensionUniqueName="[Data Mentah]" displayFolder="" count="0" memberValueDatatype="20" unbalanced="0" hidden="1"/>
    <cacheHierarchy uniqueName="[Data Mentah].[Performance_PKatt]" caption="Performance_PKatt" attribute="1" defaultMemberUniqueName="[Data Mentah].[Performance_PKatt].[All]" allUniqueName="[Data Mentah].[Performance_PKatt].[All]" dimensionUniqueName="[Data Mentah]" displayFolder="" count="0" memberValueDatatype="20" unbalanced="0" hidden="1"/>
    <cacheHierarchy uniqueName="[Data Mentah].[Player]" caption="Player" attribute="1" defaultMemberUniqueName="[Data Mentah].[Player].[All]" allUniqueName="[Data Mentah].[Player].[All]" dimensionUniqueName="[Data Mentah]" displayFolder="" count="0" memberValueDatatype="130" unbalanced="0" hidden="1"/>
    <cacheHierarchy uniqueName="[Data Mentah].[Player_ID]" caption="Player_ID" attribute="1" defaultMemberUniqueName="[Data Mentah].[Player_ID].[All]" allUniqueName="[Data Mentah].[Player_ID].[All]" dimensionUniqueName="[Data Mentah]" displayFolder="" count="0" memberValueDatatype="130" unbalanced="0" hidden="1"/>
    <cacheHierarchy uniqueName="[Data Mentah].[Playing Time_90s]" caption="Playing Time_90s" attribute="1" defaultMemberUniqueName="[Data Mentah].[Playing Time_90s].[All]" allUniqueName="[Data Mentah].[Playing Time_90s].[All]" dimensionUniqueName="[Data Mentah]" displayFolder="" count="0" memberValueDatatype="20" unbalanced="0" hidden="1"/>
    <cacheHierarchy uniqueName="[Data Mentah].[Playing Time_Min]" caption="Playing Time_Min" attribute="1" defaultMemberUniqueName="[Data Mentah].[Playing Time_Min].[All]" allUniqueName="[Data Mentah].[Playing Time_Min].[All]" dimensionUniqueName="[Data Mentah]" displayFolder="" count="0" memberValueDatatype="20" unbalanced="0" hidden="1"/>
    <cacheHierarchy uniqueName="[Data Mentah].[Playing Time_MP]" caption="Playing Time_MP" attribute="1" defaultMemberUniqueName="[Data Mentah].[Playing Time_MP].[All]" allUniqueName="[Data Mentah].[Playing Time_MP].[All]" dimensionUniqueName="[Data Mentah]" displayFolder="" count="0" memberValueDatatype="20" unbalanced="0" hidden="1"/>
    <cacheHierarchy uniqueName="[Data Mentah].[Playing Time_Starts]" caption="Playing Time_Starts" attribute="1" defaultMemberUniqueName="[Data Mentah].[Playing Time_Starts].[All]" allUniqueName="[Data Mentah].[Playing Time_Starts].[All]" dimensionUniqueName="[Data Mentah]" displayFolder="" count="0" memberValueDatatype="20" unbalanced="0" hidden="1"/>
    <cacheHierarchy uniqueName="[Data Mentah].[Pos]" caption="Pos" attribute="1" defaultMemberUniqueName="[Data Mentah].[Pos].[All]" allUniqueName="[Data Mentah].[Pos].[All]" dimensionUniqueName="[Data Mentah]" displayFolder="" count="0" memberValueDatatype="130" unbalanced="0" hidden="1"/>
    <cacheHierarchy uniqueName="[Data Mentah].[Rk]" caption="Rk" attribute="1" defaultMemberUniqueName="[Data Mentah].[Rk].[All]" allUniqueName="[Data Mentah].[Rk].[All]" dimensionUniqueName="[Data Mentah]" displayFolder="" count="0" memberValueDatatype="20" unbalanced="0" hidden="1"/>
    <cacheHierarchy uniqueName="[Data Mentah].[Squad]" caption="Squad" attribute="1" defaultMemberUniqueName="[Data Mentah].[Squad].[All]" allUniqueName="[Data Mentah].[Squad].[All]" dimensionUniqueName="[Data Mentah]" displayFolder="" count="0" memberValueDatatype="130" unbalanced="0" hidden="1"/>
    <cacheHierarchy uniqueName="[Measures].[Sum of Performance_Gls]" caption="Sum of Performance_Gls" measure="1" displayFolder="" measureGroup="Fact_PlayerStats" count="0">
      <extLst>
        <ext xmlns:x15="http://schemas.microsoft.com/office/spreadsheetml/2010/11/main" uri="{B97F6D7D-B522-45F9-BDA1-12C45D357490}">
          <x15:cacheHierarchy aggregatedColumn="19"/>
        </ext>
      </extLst>
    </cacheHierarchy>
    <cacheHierarchy uniqueName="[Measures].[Sum of Age]" caption="Sum of Age" measure="1" displayFolder="" measureGroup="Dim_Player" count="0">
      <extLst>
        <ext xmlns:x15="http://schemas.microsoft.com/office/spreadsheetml/2010/11/main" uri="{B97F6D7D-B522-45F9-BDA1-12C45D357490}">
          <x15:cacheHierarchy aggregatedColumn="0"/>
        </ext>
      </extLst>
    </cacheHierarchy>
    <cacheHierarchy uniqueName="[Measures].[Sum of Playing Time_Min]" caption="Sum of Playing Time_Min" measure="1" displayFolder="" measureGroup="Fact_PlayerStats" count="0">
      <extLst>
        <ext xmlns:x15="http://schemas.microsoft.com/office/spreadsheetml/2010/11/main" uri="{B97F6D7D-B522-45F9-BDA1-12C45D357490}">
          <x15:cacheHierarchy aggregatedColumn="25"/>
        </ext>
      </extLst>
    </cacheHierarchy>
    <cacheHierarchy uniqueName="[Measures].[Sum of Performance_G-PK]" caption="Sum of Performance_G-PK" measure="1" displayFolder="" measureGroup="Fact_PlayerStats" count="0">
      <extLst>
        <ext xmlns:x15="http://schemas.microsoft.com/office/spreadsheetml/2010/11/main" uri="{B97F6D7D-B522-45F9-BDA1-12C45D357490}">
          <x15:cacheHierarchy aggregatedColumn="20"/>
        </ext>
      </extLst>
    </cacheHierarchy>
    <cacheHierarchy uniqueName="[Measures].[Sum of Performance_PK]" caption="Sum of Performance_PK" measure="1" displayFolder="" measureGroup="Fact_PlayerStats" count="0">
      <extLst>
        <ext xmlns:x15="http://schemas.microsoft.com/office/spreadsheetml/2010/11/main" uri="{B97F6D7D-B522-45F9-BDA1-12C45D357490}">
          <x15:cacheHierarchy aggregatedColumn="21"/>
        </ext>
      </extLst>
    </cacheHierarchy>
    <cacheHierarchy uniqueName="[Measures].[Count of Player_ID]" caption="Count of Player_ID" measure="1" displayFolder="" measureGroup="Dim_Player" count="0">
      <extLst>
        <ext xmlns:x15="http://schemas.microsoft.com/office/spreadsheetml/2010/11/main" uri="{B97F6D7D-B522-45F9-BDA1-12C45D357490}">
          <x15:cacheHierarchy aggregatedColumn="5"/>
        </ext>
      </extLst>
    </cacheHierarchy>
    <cacheHierarchy uniqueName="[Measures].[Total_Goals]" caption="Total_Goals" measure="1" displayFolder="" measureGroup="Measure" count="0"/>
    <cacheHierarchy uniqueName="[Measures].[Total_Assists]" caption="Total_Assists" measure="1" displayFolder="" measureGroup="Measure" count="0"/>
    <cacheHierarchy uniqueName="[Measures].[Total_G_A]" caption="Total_G_A" measure="1" displayFolder="" measureGroup="Measure" count="0"/>
    <cacheHierarchy uniqueName="[Measures].[Total_Minutes]" caption="Total_Minutes" measure="1" displayFolder="" measureGroup="Measure" count="0"/>
    <cacheHierarchy uniqueName="[Measures].[Card_Ratio_Per90]" caption="Card_Ratio_Per90" measure="1" displayFolder="" measureGroup="Measure" count="0"/>
    <cacheHierarchy uniqueName="[Measures].[Avg_Age]" caption="Avg_Age" measure="1" displayFolder="" measureGroup="Measure" count="0"/>
    <cacheHierarchy uniqueName="[Measures].[Top_Minutes_Player]" caption="Top_Minutes_Player" measure="1" displayFolder="" measureGroup="Dim_Player" count="0"/>
    <cacheHierarchy uniqueName="[Measures].[Top_Attacker_Player]" caption="Top_Attacker_Player" measure="1" displayFolder="" measureGroup="Dim_Player" count="0"/>
    <cacheHierarchy uniqueName="[Measures].[Jumlah_Pemain]" caption="Jumlah_Pemain" measure="1" displayFolder="" measureGroup="Measure" count="0"/>
    <cacheHierarchy uniqueName="[Measures].[__XL_Count Data Mentah]" caption="__XL_Count Data Mentah" measure="1" displayFolder="" measureGroup="Data Mentah" count="0" hidden="1"/>
    <cacheHierarchy uniqueName="[Measures].[__XL_Count Dim_Squad]" caption="__XL_Count Dim_Squad" measure="1" displayFolder="" measureGroup="Dim_Squad" count="0" hidden="1"/>
    <cacheHierarchy uniqueName="[Measures].[__XL_Count Dim_Position]" caption="__XL_Count Dim_Position" measure="1" displayFolder="" measureGroup="Dim_Position" count="0" hidden="1"/>
    <cacheHierarchy uniqueName="[Measures].[__XL_Count Dim_Player]" caption="__XL_Count Dim_Player" measure="1" displayFolder="" measureGroup="Dim_Player" count="0" hidden="1"/>
    <cacheHierarchy uniqueName="[Measures].[__XL_Count Fact_PlayerStats]" caption="__XL_Count Fact_PlayerStats" measure="1" displayFolder="" measureGroup="Fact_PlayerStats" count="0" hidden="1"/>
    <cacheHierarchy uniqueName="[Measures].[__XL_Count Measure]" caption="__XL_Count Measure" measure="1" displayFolder="" measureGroup="Measur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4205045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96130D-B2C3-41D4-9869-5ADE85E2AC15}" name="PivotTable3" cacheId="31" applyNumberFormats="0" applyBorderFormats="0" applyFontFormats="0" applyPatternFormats="0" applyAlignmentFormats="0" applyWidthHeightFormats="1" dataCaption="Values" tag="dbbe644d-6c01-4cb1-843f-c3736bccb7ca" updatedVersion="8" minRefreshableVersion="3" useAutoFormatting="1" subtotalHiddenItems="1" itemPrintTitles="1" createdVersion="8" indent="0" outline="1" outlineData="1" multipleFieldFilters="0">
  <location ref="I3:I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79">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as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60BB5D-0A9D-4E1A-8F75-7FDCB903C0A1}" name="PivotTable2" cacheId="30" applyNumberFormats="0" applyBorderFormats="0" applyFontFormats="0" applyPatternFormats="0" applyAlignmentFormats="0" applyWidthHeightFormats="1" dataCaption="Values" tag="a8ebfe8a-e23e-44fc-adba-349d52603c8b" updatedVersion="8" minRefreshableVersion="3" useAutoFormatting="1" subtotalHiddenItems="1" itemPrintTitles="1" createdVersion="8" indent="0" outline="1" outlineData="1" multipleFieldFilters="0">
  <location ref="F3:G14"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i>
    <i>
      <x v="9"/>
    </i>
    <i>
      <x v="5"/>
    </i>
    <i>
      <x v="2"/>
    </i>
    <i>
      <x v="3"/>
    </i>
    <i>
      <x v="4"/>
    </i>
    <i>
      <x v="1"/>
    </i>
    <i>
      <x v="7"/>
    </i>
    <i>
      <x v="8"/>
    </i>
    <i>
      <x v="6"/>
    </i>
    <i t="grand">
      <x/>
    </i>
  </rowItems>
  <colItems count="1">
    <i/>
  </colItems>
  <dataFields count="1">
    <dataField fld="1" subtotal="count" baseField="0" baseItem="0"/>
  </dataFields>
  <pivotHierarchies count="79">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66">
      <autoFilter ref="A1">
        <filterColumn colId="0">
          <top10 val="10" filterVal="10"/>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layer]"/>
        <x15:activeTabTopLevelEntity name="[Measure]"/>
        <x15:activeTabTopLevelEntity name="[Dim_Pos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0D4C40-C1FA-4D6E-8EF8-D67015F4D09E}" name="PivotTable1" cacheId="29" applyNumberFormats="0" applyBorderFormats="0" applyFontFormats="0" applyPatternFormats="0" applyAlignmentFormats="0" applyWidthHeightFormats="1" dataCaption="Values" tag="455b53fa-4095-4f81-9608-f3173cdf7a7b" updatedVersion="8" minRefreshableVersion="3" useAutoFormatting="1" subtotalHiddenItems="1" itemPrintTitles="1" createdVersion="5" indent="0" outline="1" outlineData="1" multipleFieldFilters="0">
  <location ref="B3:C14" firstHeaderRow="1" firstDataRow="1" firstDataCol="1"/>
  <pivotFields count="2">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1"/>
  </rowFields>
  <rowItems count="11">
    <i>
      <x v="7"/>
    </i>
    <i>
      <x/>
    </i>
    <i>
      <x v="1"/>
    </i>
    <i>
      <x v="4"/>
    </i>
    <i>
      <x v="8"/>
    </i>
    <i>
      <x v="3"/>
    </i>
    <i>
      <x v="9"/>
    </i>
    <i>
      <x v="2"/>
    </i>
    <i>
      <x v="5"/>
    </i>
    <i>
      <x v="6"/>
    </i>
    <i t="grand">
      <x/>
    </i>
  </rowItems>
  <colItems count="1">
    <i/>
  </colItems>
  <dataFields count="1">
    <dataField fld="0" subtotal="count" baseField="0" baseItem="0"/>
  </dataFields>
  <pivotHierarchies count="79">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2" iMeasureHier="65">
      <autoFilter ref="A1">
        <filterColumn colId="0">
          <top10 val="10" filterVal="10"/>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layer]"/>
        <x15:activeTabTopLevelEntity name="[Fact_PlayerStats]"/>
        <x15:activeTabTopLevelEntity name="[Measure]"/>
        <x15:activeTabTopLevelEntity name="[Dim_Squad]"/>
        <x15:activeTabTopLevelEntity name="[Dim_Pos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97BE8B-8904-4AC9-974A-7BA000D6D478}" name="PivotTable4" cacheId="32" applyNumberFormats="0" applyBorderFormats="0" applyFontFormats="0" applyPatternFormats="0" applyAlignmentFormats="0" applyWidthHeightFormats="1" dataCaption="Values" tag="03cfae40-6da4-45cb-ab82-99939c2b1835" updatedVersion="8" minRefreshableVersion="3" useAutoFormatting="1" subtotalHiddenItems="1" itemPrintTitles="1" createdVersion="8" indent="0" outline="1" outlineData="1" multipleFieldFilters="0">
  <location ref="K3:K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79">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asure]"/>
        <x15:activeTabTopLevelEntity name="[Dim_Squad]"/>
        <x15:activeTabTopLevelEntity name="[Dim_Player]"/>
        <x15:activeTabTopLevelEntity name="[Dim_Pos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A6A9D31-A73A-4864-99D3-FBE4662D64A9}" name="PivotTable1" cacheId="36" applyNumberFormats="0" applyBorderFormats="0" applyFontFormats="0" applyPatternFormats="0" applyAlignmentFormats="0" applyWidthHeightFormats="1" dataCaption="Values" tag="4ad1c2ab-8a56-471b-acc1-f25c0036e137" updatedVersion="8" minRefreshableVersion="3" useAutoFormatting="1" subtotalHiddenItems="1" itemPrintTitles="1" createdVersion="8" indent="0" outline="1" outlineData="1" multipleFieldFilters="0" chartFormat="7">
  <location ref="A1:C12" firstHeaderRow="0"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7"/>
    </i>
    <i>
      <x/>
    </i>
    <i>
      <x v="9"/>
    </i>
    <i>
      <x v="3"/>
    </i>
    <i>
      <x v="2"/>
    </i>
    <i>
      <x v="1"/>
    </i>
    <i>
      <x v="6"/>
    </i>
    <i>
      <x v="8"/>
    </i>
    <i>
      <x v="4"/>
    </i>
    <i>
      <x v="5"/>
    </i>
    <i t="grand">
      <x/>
    </i>
  </rowItems>
  <colFields count="1">
    <field x="-2"/>
  </colFields>
  <colItems count="2">
    <i>
      <x/>
    </i>
    <i i="1">
      <x v="1"/>
    </i>
  </colItems>
  <dataFields count="2">
    <dataField name="Sum of Performance_G-PK" fld="1" baseField="0" baseItem="0"/>
    <dataField name="Sum of Performance_PK" fld="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Hierarchies count="79">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60">
      <autoFilter ref="A1">
        <filterColumn colId="0">
          <top10 val="10" filterVal="10"/>
        </filterColumn>
      </autoFilter>
    </filter>
  </filters>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layer]"/>
        <x15:activeTabTopLevelEntity name="[Fact_PlayerStats]"/>
        <x15:activeTabTopLevelEntity name="[Dim_Position]"/>
        <x15:activeTabTopLevelEntity name="[Dim_Squa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124C51B-2C78-4F22-A5EA-0B279C5EAE70}" name="PivotTable1" cacheId="37" applyNumberFormats="0" applyBorderFormats="0" applyFontFormats="0" applyPatternFormats="0" applyAlignmentFormats="0" applyWidthHeightFormats="1" dataCaption="Values" tag="fb9b2fdb-f436-4807-9406-26a98f594d23" updatedVersion="8" minRefreshableVersion="3" useAutoFormatting="1" subtotalHiddenItems="1" itemPrintTitles="1" createdVersion="8" indent="0" outline="1" outlineData="1" multipleFieldFilters="0" chartFormat="6">
  <location ref="A1:B12"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3"/>
    </i>
    <i>
      <x v="1"/>
    </i>
    <i>
      <x v="5"/>
    </i>
    <i>
      <x v="8"/>
    </i>
    <i>
      <x v="7"/>
    </i>
    <i>
      <x v="2"/>
    </i>
    <i>
      <x v="4"/>
    </i>
    <i>
      <x v="6"/>
    </i>
    <i>
      <x/>
    </i>
    <i>
      <x v="9"/>
    </i>
    <i t="grand">
      <x/>
    </i>
  </rowItems>
  <colItems count="1">
    <i/>
  </colItems>
  <dataFields count="1">
    <dataField fld="1" subtotal="count" baseField="0" baseItem="0"/>
  </dataFields>
  <chartFormats count="22">
    <chartFormat chart="0" format="1"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0"/>
          </reference>
        </references>
      </pivotArea>
    </chartFormat>
    <chartFormat chart="5" format="10">
      <pivotArea type="data" outline="0" fieldPosition="0">
        <references count="2">
          <reference field="4294967294" count="1" selected="0">
            <x v="0"/>
          </reference>
          <reference field="0" count="1" selected="0">
            <x v="0"/>
          </reference>
        </references>
      </pivotArea>
    </chartFormat>
    <chartFormat chart="5" format="11">
      <pivotArea type="data" outline="0" fieldPosition="0">
        <references count="2">
          <reference field="4294967294" count="1" selected="0">
            <x v="0"/>
          </reference>
          <reference field="0" count="1" selected="0">
            <x v="1"/>
          </reference>
        </references>
      </pivotArea>
    </chartFormat>
    <chartFormat chart="5" format="12">
      <pivotArea type="data" outline="0" fieldPosition="0">
        <references count="2">
          <reference field="4294967294" count="1" selected="0">
            <x v="0"/>
          </reference>
          <reference field="0" count="1" selected="0">
            <x v="3"/>
          </reference>
        </references>
      </pivotArea>
    </chartFormat>
    <chartFormat chart="5" format="13">
      <pivotArea type="data" outline="0" fieldPosition="0">
        <references count="2">
          <reference field="4294967294" count="1" selected="0">
            <x v="0"/>
          </reference>
          <reference field="0" count="1" selected="0">
            <x v="4"/>
          </reference>
        </references>
      </pivotArea>
    </chartFormat>
    <chartFormat chart="5" format="14">
      <pivotArea type="data" outline="0" fieldPosition="0">
        <references count="2">
          <reference field="4294967294" count="1" selected="0">
            <x v="0"/>
          </reference>
          <reference field="0" count="1" selected="0">
            <x v="7"/>
          </reference>
        </references>
      </pivotArea>
    </chartFormat>
    <chartFormat chart="5" format="15">
      <pivotArea type="data" outline="0" fieldPosition="0">
        <references count="2">
          <reference field="4294967294" count="1" selected="0">
            <x v="0"/>
          </reference>
          <reference field="0" count="1" selected="0">
            <x v="8"/>
          </reference>
        </references>
      </pivotArea>
    </chartFormat>
    <chartFormat chart="5" format="16">
      <pivotArea type="data" outline="0" fieldPosition="0">
        <references count="2">
          <reference field="4294967294" count="1" selected="0">
            <x v="0"/>
          </reference>
          <reference field="0" count="1" selected="0">
            <x v="2"/>
          </reference>
        </references>
      </pivotArea>
    </chartFormat>
    <chartFormat chart="5" format="17">
      <pivotArea type="data" outline="0" fieldPosition="0">
        <references count="2">
          <reference field="4294967294" count="1" selected="0">
            <x v="0"/>
          </reference>
          <reference field="0" count="1" selected="0">
            <x v="9"/>
          </reference>
        </references>
      </pivotArea>
    </chartFormat>
    <chartFormat chart="5" format="18">
      <pivotArea type="data" outline="0" fieldPosition="0">
        <references count="2">
          <reference field="4294967294" count="1" selected="0">
            <x v="0"/>
          </reference>
          <reference field="0" count="1" selected="0">
            <x v="5"/>
          </reference>
        </references>
      </pivotArea>
    </chartFormat>
    <chartFormat chart="0" format="2">
      <pivotArea type="data" outline="0" fieldPosition="0">
        <references count="2">
          <reference field="4294967294" count="1" selected="0">
            <x v="0"/>
          </reference>
          <reference field="0" count="1" selected="0">
            <x v="3"/>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7"/>
          </reference>
        </references>
      </pivotArea>
    </chartFormat>
    <chartFormat chart="0" format="5">
      <pivotArea type="data" outline="0" fieldPosition="0">
        <references count="2">
          <reference field="4294967294" count="1" selected="0">
            <x v="0"/>
          </reference>
          <reference field="0" count="1" selected="0">
            <x v="8"/>
          </reference>
        </references>
      </pivotArea>
    </chartFormat>
    <chartFormat chart="0" format="6">
      <pivotArea type="data" outline="0" fieldPosition="0">
        <references count="2">
          <reference field="4294967294" count="1" selected="0">
            <x v="0"/>
          </reference>
          <reference field="0" count="1" selected="0">
            <x v="1"/>
          </reference>
        </references>
      </pivotArea>
    </chartFormat>
    <chartFormat chart="0" format="7">
      <pivotArea type="data" outline="0" fieldPosition="0">
        <references count="2">
          <reference field="4294967294" count="1" selected="0">
            <x v="0"/>
          </reference>
          <reference field="0" count="1" selected="0">
            <x v="0"/>
          </reference>
        </references>
      </pivotArea>
    </chartFormat>
    <chartFormat chart="0" format="8">
      <pivotArea type="data" outline="0" fieldPosition="0">
        <references count="2">
          <reference field="4294967294" count="1" selected="0">
            <x v="0"/>
          </reference>
          <reference field="0" count="1" selected="0">
            <x v="9"/>
          </reference>
        </references>
      </pivotArea>
    </chartFormat>
    <chartFormat chart="0" format="9">
      <pivotArea type="data" outline="0" fieldPosition="0">
        <references count="2">
          <reference field="4294967294" count="1" selected="0">
            <x v="0"/>
          </reference>
          <reference field="0" count="1" selected="0">
            <x v="5"/>
          </reference>
        </references>
      </pivotArea>
    </chartFormat>
    <chartFormat chart="5" format="19">
      <pivotArea type="data" outline="0" fieldPosition="0">
        <references count="2">
          <reference field="4294967294" count="1" selected="0">
            <x v="0"/>
          </reference>
          <reference field="0" count="1" selected="0">
            <x v="6"/>
          </reference>
        </references>
      </pivotArea>
    </chartFormat>
    <chartFormat chart="0" format="12">
      <pivotArea type="data" outline="0" fieldPosition="0">
        <references count="2">
          <reference field="4294967294" count="1" selected="0">
            <x v="0"/>
          </reference>
          <reference field="0" count="1" selected="0">
            <x v="4"/>
          </reference>
        </references>
      </pivotArea>
    </chartFormat>
    <chartFormat chart="0" format="13">
      <pivotArea type="data" outline="0" fieldPosition="0">
        <references count="2">
          <reference field="4294967294" count="1" selected="0">
            <x v="0"/>
          </reference>
          <reference field="0" count="1" selected="0">
            <x v="6"/>
          </reference>
        </references>
      </pivotArea>
    </chartFormat>
  </chartFormats>
  <pivotHierarchies count="79">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62">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layer]"/>
        <x15:activeTabTopLevelEntity name="[Dim_Squad]"/>
        <x15:activeTabTopLevelEntity name="[Measure]"/>
        <x15:activeTabTopLevelEntity name="[Dim_Pos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7E3E450-5A67-4DE8-A84D-F3750040822D}" name="PivotTable5" cacheId="33" applyNumberFormats="0" applyBorderFormats="0" applyFontFormats="0" applyPatternFormats="0" applyAlignmentFormats="0" applyWidthHeightFormats="1" dataCaption="Values" tag="93e113e7-f97b-49a2-82a9-e83b2390864f" updatedVersion="8" minRefreshableVersion="3" useAutoFormatting="1" subtotalHiddenItems="1" itemPrintTitles="1" createdVersion="8" indent="0" outline="1" outlineData="1" multipleFieldFilters="0" chartFormat="11">
  <location ref="A1:C12" firstHeaderRow="0"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7"/>
    </i>
    <i>
      <x/>
    </i>
    <i>
      <x v="4"/>
    </i>
    <i>
      <x v="2"/>
    </i>
    <i>
      <x v="1"/>
    </i>
    <i>
      <x v="9"/>
    </i>
    <i>
      <x v="8"/>
    </i>
    <i>
      <x v="3"/>
    </i>
    <i>
      <x v="6"/>
    </i>
    <i>
      <x v="5"/>
    </i>
    <i t="grand">
      <x/>
    </i>
  </rowItems>
  <colFields count="1">
    <field x="-2"/>
  </colFields>
  <colItems count="2">
    <i>
      <x/>
    </i>
    <i i="1">
      <x v="1"/>
    </i>
  </colItems>
  <dataFields count="2">
    <dataField fld="1" subtotal="count" baseField="0" baseItem="0"/>
    <dataField fld="2" subtotal="count" baseField="0" baseItem="0"/>
  </dataFields>
  <chartFormats count="4">
    <chartFormat chart="5" format="1"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1"/>
          </reference>
        </references>
      </pivotArea>
    </chartFormat>
  </chartFormats>
  <pivotHierarchies count="79">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3" iMeasureHier="65">
      <autoFilter ref="A1">
        <filterColumn colId="0">
          <top10 val="10" filterVal="10"/>
        </filterColumn>
      </autoFilter>
    </filter>
  </filters>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layer]"/>
        <x15:activeTabTopLevelEntity name="[Measure]"/>
        <x15:activeTabTopLevelEntity name="[Dim_Squad]"/>
        <x15:activeTabTopLevelEntity name="[Dim_Pos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6F59C49-DC56-45DF-8DFA-DB74DD723DDA}" name="PivotTable1" cacheId="34" applyNumberFormats="0" applyBorderFormats="0" applyFontFormats="0" applyPatternFormats="0" applyAlignmentFormats="0" applyWidthHeightFormats="1" dataCaption="Values" tag="f5d4f101-1944-450e-aae3-c96fd6dfd48f" updatedVersion="8" minRefreshableVersion="3" useAutoFormatting="1" subtotalHiddenItems="1" itemPrintTitles="1" createdVersion="8" indent="0" outline="1" outlineData="1" multipleFieldFilters="0" chartFormat="9">
  <location ref="A3:C14" firstHeaderRow="0"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9"/>
    </i>
    <i>
      <x v="5"/>
    </i>
    <i>
      <x v="2"/>
    </i>
    <i>
      <x v="3"/>
    </i>
    <i>
      <x v="4"/>
    </i>
    <i>
      <x v="1"/>
    </i>
    <i>
      <x v="7"/>
    </i>
    <i>
      <x v="8"/>
    </i>
    <i>
      <x v="6"/>
    </i>
    <i t="grand">
      <x/>
    </i>
  </rowItems>
  <colFields count="1">
    <field x="-2"/>
  </colFields>
  <colItems count="2">
    <i>
      <x/>
    </i>
    <i i="1">
      <x v="1"/>
    </i>
  </colItems>
  <dataFields count="2">
    <dataField fld="1" subtotal="count" baseField="0" baseItem="0"/>
    <dataField fld="2"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79">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66">
      <autoFilter ref="A1">
        <filterColumn colId="0">
          <top10 val="10" filterVal="10"/>
        </filterColumn>
      </autoFilter>
    </filter>
  </filters>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layer]"/>
        <x15:activeTabTopLevelEntity name="[Fact_PlayerStats]"/>
        <x15:activeTabTopLevelEntity name="[Measure]"/>
        <x15:activeTabTopLevelEntity name="[Dim_Squad]"/>
        <x15:activeTabTopLevelEntity name="[Dim_Pos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31B88F3-19A9-4BD9-9E8D-05C4128D84BB}" name="PivotTable1" cacheId="35" applyNumberFormats="0" applyBorderFormats="0" applyFontFormats="0" applyPatternFormats="0" applyAlignmentFormats="0" applyWidthHeightFormats="1" dataCaption="Values" tag="4f9f7731-93a8-4a2e-8380-17b0293c28ad" updatedVersion="8" minRefreshableVersion="3" useAutoFormatting="1" subtotalHiddenItems="1" itemPrintTitles="1" createdVersion="8" indent="0" outline="1" outlineData="1" multipleFieldFilters="0" chartFormat="5">
  <location ref="A1:B5" firstHeaderRow="1" firstDataRow="1" firstDataCol="1"/>
  <pivotFields count="3">
    <pivotField axis="axisRow" allDrilled="1" subtotalTop="0" showAll="0" sortType="descending" defaultSubtotal="0" defaultAttributeDrillState="1">
      <items count="3">
        <item x="2"/>
        <item x="1"/>
        <item x="0"/>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9">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layer]"/>
        <x15:activeTabTopLevelEntity name="[Measure]"/>
        <x15:activeTabTopLevelEntity name="[Dim_Squad]"/>
        <x15:activeTabTopLevelEntity name="[Dim_Pos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4FFDEFD-4E8B-43FE-B9C3-8E364EE7F716}" name="PivotTable2" cacheId="38" applyNumberFormats="0" applyBorderFormats="0" applyFontFormats="0" applyPatternFormats="0" applyAlignmentFormats="0" applyWidthHeightFormats="1" dataCaption="Values" tag="2e48dcb2-781a-4eeb-9169-2363c12feec0" updatedVersion="8" minRefreshableVersion="3" useAutoFormatting="1" subtotalHiddenItems="1" itemPrintTitles="1" createdVersion="8" indent="0" outline="1" outlineData="1" chartFormat="5">
  <location ref="A1:B12" firstHeaderRow="1" firstDataRow="1" firstDataCol="1"/>
  <pivotFields count="3">
    <pivotField axis="axisRow" allDrilled="1" subtotalTop="0" showAll="0" measureFilter="1" sortType="de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6"/>
    </i>
    <i>
      <x v="9"/>
    </i>
    <i>
      <x v="2"/>
    </i>
    <i>
      <x/>
    </i>
    <i>
      <x v="3"/>
    </i>
    <i>
      <x v="7"/>
    </i>
    <i>
      <x v="5"/>
    </i>
    <i>
      <x v="4"/>
    </i>
    <i>
      <x v="1"/>
    </i>
    <i>
      <x v="8"/>
    </i>
    <i t="grand">
      <x/>
    </i>
  </rowItems>
  <colItems count="1">
    <i/>
  </colItems>
  <dataFields count="1">
    <dataField fld="1" subtotal="count" baseField="0" baseItem="0"/>
  </dataField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0" count="1" selected="0">
            <x v="10"/>
          </reference>
        </references>
      </pivotArea>
    </chartFormat>
    <chartFormat chart="4" format="4">
      <pivotArea type="data" outline="0" fieldPosition="0">
        <references count="2">
          <reference field="4294967294" count="1" selected="0">
            <x v="0"/>
          </reference>
          <reference field="0" count="1" selected="0">
            <x v="6"/>
          </reference>
        </references>
      </pivotArea>
    </chartFormat>
  </chartFormats>
  <pivotHierarchies count="79">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6" iMeasureHier="67">
      <autoFilter ref="A1">
        <filterColumn colId="0">
          <top10 val="10" filterVal="10"/>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layer]"/>
        <x15:activeTabTopLevelEntity name="[Measure]"/>
        <x15:activeTabTopLevelEntity name="[Dim_Squad]"/>
        <x15:activeTabTopLevelEntity name="[Dim_Positio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047EEEBF-95A7-4670-A1EE-E4F1C643A615}" autoFormatId="16" applyNumberFormats="0" applyBorderFormats="0" applyFontFormats="0" applyPatternFormats="0" applyAlignmentFormats="0" applyWidthHeightFormats="0">
  <queryTableRefresh nextId="3">
    <queryTableFields count="2">
      <queryTableField id="1" name="Squad_ID" tableColumnId="1"/>
      <queryTableField id="2" name="Squad" tableColumnId="2"/>
    </queryTableFields>
  </queryTableRefresh>
  <extLst>
    <ext xmlns:x15="http://schemas.microsoft.com/office/spreadsheetml/2010/11/main" uri="{883FBD77-0823-4a55-B5E3-86C4891E6966}">
      <x15:queryTable sourceDataName="Query - Dim_Squad"/>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BE3B46C5-3D54-4BFD-B1E4-FDE5D1BC3476}" autoFormatId="16" applyNumberFormats="0" applyBorderFormats="0" applyFontFormats="0" applyPatternFormats="0" applyAlignmentFormats="0" applyWidthHeightFormats="0">
  <queryTableRefresh nextId="3">
    <queryTableFields count="2">
      <queryTableField id="1" name="Pos_ID" tableColumnId="1"/>
      <queryTableField id="2" name="Pos" tableColumnId="2"/>
    </queryTableFields>
  </queryTableRefresh>
  <extLst>
    <ext xmlns:x15="http://schemas.microsoft.com/office/spreadsheetml/2010/11/main" uri="{883FBD77-0823-4a55-B5E3-86C4891E6966}">
      <x15:queryTable sourceDataName="Query - Dim_Position"/>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4" xr16:uid="{052BBAC7-45ED-445F-ABBF-D0252CEF982F}" autoFormatId="16" applyNumberFormats="0" applyBorderFormats="0" applyFontFormats="0" applyPatternFormats="0" applyAlignmentFormats="0" applyWidthHeightFormats="0">
  <queryTableRefresh nextId="7">
    <queryTableFields count="6">
      <queryTableField id="1" name="Player_ID" tableColumnId="1"/>
      <queryTableField id="2" name="Player" tableColumnId="2"/>
      <queryTableField id="3" name="Nation" tableColumnId="3"/>
      <queryTableField id="4" name="Age" tableColumnId="4"/>
      <queryTableField id="5" name="Born" tableColumnId="5"/>
      <queryTableField id="6" name="Age_Group" tableColumnId="6"/>
    </queryTableFields>
  </queryTableRefresh>
  <extLst>
    <ext xmlns:x15="http://schemas.microsoft.com/office/spreadsheetml/2010/11/main" uri="{883FBD77-0823-4a55-B5E3-86C4891E6966}">
      <x15:queryTable sourceDataName="Query - Dim_Player"/>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5" xr16:uid="{A002605C-5E76-4E51-85FA-4421C09B8A8F}" autoFormatId="16" applyNumberFormats="0" applyBorderFormats="0" applyFontFormats="0" applyPatternFormats="0" applyAlignmentFormats="0" applyWidthHeightFormats="0">
  <queryTableRefresh nextId="21">
    <queryTableFields count="20">
      <queryTableField id="1" name="Playing Time_MP" tableColumnId="1"/>
      <queryTableField id="2" name="Playing Time_Starts" tableColumnId="2"/>
      <queryTableField id="3" name="Playing Time_Min" tableColumnId="3"/>
      <queryTableField id="4" name="Playing Time_90s" tableColumnId="4"/>
      <queryTableField id="5" name="Performance_Gls" tableColumnId="5"/>
      <queryTableField id="6" name="Performance_Ast" tableColumnId="6"/>
      <queryTableField id="7" name="Performance_G+A" tableColumnId="7"/>
      <queryTableField id="8" name="Performance_G-PK" tableColumnId="8"/>
      <queryTableField id="9" name="Performance_PK" tableColumnId="9"/>
      <queryTableField id="10" name="Performance_PKatt" tableColumnId="10"/>
      <queryTableField id="11" name="Performance_CrdY" tableColumnId="11"/>
      <queryTableField id="12" name="Performance_CrdR" tableColumnId="12"/>
      <queryTableField id="13" name="Per 90 Minutes_Gls" tableColumnId="13"/>
      <queryTableField id="14" name="Per 90 Minutes_Ast" tableColumnId="14"/>
      <queryTableField id="15" name="Per 90 Minutes_G+A" tableColumnId="15"/>
      <queryTableField id="16" name="Per 90 Minutes_G-PK" tableColumnId="16"/>
      <queryTableField id="17" name="Per 90 Minutes_G+A-PK" tableColumnId="17"/>
      <queryTableField id="18" name="Player_ID" tableColumnId="18"/>
      <queryTableField id="19" name="Squad_ID" tableColumnId="19"/>
      <queryTableField id="20" name="Pos_ID" tableColumnId="20"/>
    </queryTableFields>
  </queryTableRefresh>
  <extLst>
    <ext xmlns:x15="http://schemas.microsoft.com/office/spreadsheetml/2010/11/main" uri="{883FBD77-0823-4a55-B5E3-86C4891E6966}">
      <x15:queryTable sourceDataName="Query - Fact_PlayerSta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CF056126-F5A7-4886-85EC-78DC6111D18F}" sourceName="[Dim_Player].[Age_Group]">
  <pivotTables>
    <pivotTable tabId="4" name="PivotTable5"/>
    <pivotTable tabId="1" name="PivotTable1"/>
    <pivotTable tabId="6" name="PivotTable2"/>
    <pivotTable tabId="7" name="PivotTable1"/>
    <pivotTable tabId="13" name="PivotTable1"/>
  </pivotTables>
  <data>
    <olap pivotCacheId="342050458">
      <levels count="2">
        <level uniqueName="[Dim_Player].[Age_Group].[(All)]" sourceCaption="(All)" count="0"/>
        <level uniqueName="[Dim_Player].[Age_Group].[Age_Group]" sourceCaption="Age_Group" count="3">
          <ranges>
            <range startItem="0">
              <i n="[Dim_Player].[Age_Group].&amp;[&gt;28]" c="&gt;28"/>
              <i n="[Dim_Player].[Age_Group].&amp;[22-28]" c="22-28"/>
              <i n="[Dim_Player].[Age_Group].&amp;[U-21]" c="U-21"/>
            </range>
          </ranges>
        </level>
      </levels>
      <selections count="1">
        <selection n="[Dim_Player].[Age_Group].[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 xr10:uid="{FFD5BD24-4C82-42BE-93A1-76CF965E3CD4}" sourceName="[Dim_Position].[Pos]">
  <pivotTables>
    <pivotTable tabId="4" name="PivotTable5"/>
    <pivotTable tabId="1" name="PivotTable1"/>
    <pivotTable tabId="5" name="PivotTable1"/>
    <pivotTable tabId="6" name="PivotTable2"/>
    <pivotTable tabId="7" name="PivotTable1"/>
    <pivotTable tabId="13" name="PivotTable1"/>
  </pivotTables>
  <data>
    <olap pivotCacheId="342050458">
      <levels count="2">
        <level uniqueName="[Dim_Position].[Pos].[(All)]" sourceCaption="(All)" count="0"/>
        <level uniqueName="[Dim_Position].[Pos].[Pos]" sourceCaption="Pos" count="4">
          <ranges>
            <range startItem="0">
              <i n="[Dim_Position].[Pos].&amp;[DF]" c="DF"/>
              <i n="[Dim_Position].[Pos].&amp;[FW]" c="FW"/>
              <i n="[Dim_Position].[Pos].&amp;[GK]" c="GK"/>
              <i n="[Dim_Position].[Pos].&amp;[MF]" c="MF"/>
            </range>
          </ranges>
        </level>
      </levels>
      <selections count="1">
        <selection n="[Dim_Position].[Po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quad" xr10:uid="{DE502BAD-1DAB-4834-85E5-0E6710389747}" sourceName="[Dim_Squad].[Squad]">
  <pivotTables>
    <pivotTable tabId="4" name="PivotTable5"/>
    <pivotTable tabId="1" name="PivotTable1"/>
    <pivotTable tabId="5" name="PivotTable1"/>
    <pivotTable tabId="6" name="PivotTable2"/>
    <pivotTable tabId="7" name="PivotTable1"/>
    <pivotTable tabId="13" name="PivotTable1"/>
  </pivotTables>
  <data>
    <olap pivotCacheId="342050458">
      <levels count="2">
        <level uniqueName="[Dim_Squad].[Squad].[(All)]" sourceCaption="(All)" count="0"/>
        <level uniqueName="[Dim_Squad].[Squad].[Squad]" sourceCaption="Squad" count="20">
          <ranges>
            <range startItem="0">
              <i n="[Dim_Squad].[Squad].&amp;[Arsenal]" c="Arsenal"/>
              <i n="[Dim_Squad].[Squad].&amp;[Aston Villa]" c="Aston Villa"/>
              <i n="[Dim_Squad].[Squad].&amp;[Bournemouth]" c="Bournemouth"/>
              <i n="[Dim_Squad].[Squad].&amp;[Brentford]" c="Brentford"/>
              <i n="[Dim_Squad].[Squad].&amp;[Brighton]" c="Brighton"/>
              <i n="[Dim_Squad].[Squad].&amp;[Chelsea]" c="Chelsea"/>
              <i n="[Dim_Squad].[Squad].&amp;[Crystal Palace]" c="Crystal Palace"/>
              <i n="[Dim_Squad].[Squad].&amp;[Everton]" c="Everton"/>
              <i n="[Dim_Squad].[Squad].&amp;[Fulham]" c="Fulham"/>
              <i n="[Dim_Squad].[Squad].&amp;[Ipswich Town]" c="Ipswich Town"/>
              <i n="[Dim_Squad].[Squad].&amp;[Leicester City]" c="Leicester City"/>
              <i n="[Dim_Squad].[Squad].&amp;[Liverpool]" c="Liverpool"/>
              <i n="[Dim_Squad].[Squad].&amp;[Manchester City]" c="Manchester City"/>
              <i n="[Dim_Squad].[Squad].&amp;[Manchester Utd]" c="Manchester Utd"/>
              <i n="[Dim_Squad].[Squad].&amp;[Newcastle United]" c="Newcastle United"/>
              <i n="[Dim_Squad].[Squad].&amp;[Nottingham Forest]" c="Nottingham Forest"/>
              <i n="[Dim_Squad].[Squad].&amp;[Southampton]" c="Southampton"/>
              <i n="[Dim_Squad].[Squad].&amp;[Tottenham Hotspur]" c="Tottenham Hotspur"/>
              <i n="[Dim_Squad].[Squad].&amp;[West Ham United]" c="West Ham United"/>
              <i n="[Dim_Squad].[Squad].&amp;[Wolves]" c="Wolves"/>
            </range>
          </ranges>
        </level>
      </levels>
      <selections count="1">
        <selection n="[Dim_Squad].[Squa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1" xr10:uid="{C7061DE7-292D-43AE-84CC-CD66A9F88A0F}" cache="Slicer_Age_Group" caption="Age_Group" level="1" rowHeight="241300"/>
  <slicer name="Pos 1" xr10:uid="{03772C30-0E76-42F1-86AE-9836B49E2CD3}" cache="Slicer_Pos" caption="Pos" level="1" rowHeight="241300"/>
  <slicer name="Squad 1" xr10:uid="{66D9E6F3-8A93-498B-8B74-C95824953BA4}" cache="Slicer_Squad" caption="Squad"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xr10:uid="{1873946B-B0A5-48DF-A8BF-9D28439B4132}" cache="Slicer_Age_Group" caption="Age_Group" level="1" rowHeight="241300"/>
  <slicer name="Pos" xr10:uid="{78462C3E-60FE-4A63-8B59-443A81C7D9D6}" cache="Slicer_Pos" caption="Pos" level="1" rowHeight="241300"/>
  <slicer name="Squad" xr10:uid="{2C224872-9BDC-4A61-B7E8-4199293FBE9A}" cache="Slicer_Squad" caption="Squad"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6CF2C05-F522-4415-8391-A402A0A8BBC9}" name="Dim_Squad" displayName="Dim_Squad" ref="A1:B21" tableType="queryTable" totalsRowShown="0">
  <autoFilter ref="A1:B21" xr:uid="{66CF2C05-F522-4415-8391-A402A0A8BBC9}"/>
  <tableColumns count="2">
    <tableColumn id="1" xr3:uid="{1D51898E-2B36-4E47-B68A-825798B5FB2F}" uniqueName="1" name="Squad_ID" queryTableFieldId="1"/>
    <tableColumn id="2" xr3:uid="{2AF0DA9E-FB74-4916-AD1C-8DAE6BB17A6A}" uniqueName="2" name="Squad" queryTableFieldId="2" dataDxfId="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4596D9B-9128-45BF-87D3-B30D1575157E}" name="Dim_Position" displayName="Dim_Position" ref="A1:B5" tableType="queryTable" totalsRowShown="0">
  <autoFilter ref="A1:B5" xr:uid="{D4596D9B-9128-45BF-87D3-B30D1575157E}"/>
  <tableColumns count="2">
    <tableColumn id="1" xr3:uid="{07C03237-6650-4C69-8E90-C8A24B51DA88}" uniqueName="1" name="Pos_ID" queryTableFieldId="1"/>
    <tableColumn id="2" xr3:uid="{1D78E722-0119-4A06-B3C8-E9282D059CE6}" uniqueName="2" name="Pos" queryTableFieldId="2" dataDxfId="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57EE5D5-DAC7-4CE6-B6B2-8AE3821DDC94}" name="Dim_Player" displayName="Dim_Player" ref="A1:F574" tableType="queryTable" totalsRowShown="0">
  <autoFilter ref="A1:F574" xr:uid="{957EE5D5-DAC7-4CE6-B6B2-8AE3821DDC94}"/>
  <tableColumns count="6">
    <tableColumn id="1" xr3:uid="{D09A0FAA-B4CF-4BC2-A0CB-10FA8BDCFBF9}" uniqueName="1" name="Player_ID" queryTableFieldId="1" dataDxfId="3"/>
    <tableColumn id="2" xr3:uid="{3C0B1AC2-5DCB-441A-9666-E812C87FB0AE}" uniqueName="2" name="Player" queryTableFieldId="2" dataDxfId="2"/>
    <tableColumn id="3" xr3:uid="{590FDFDB-A6FC-412F-9692-BD4CB5590BA4}" uniqueName="3" name="Nation" queryTableFieldId="3" dataDxfId="1"/>
    <tableColumn id="4" xr3:uid="{9CF9ABF1-D62E-48BE-AF03-F5968478211A}" uniqueName="4" name="Age" queryTableFieldId="4"/>
    <tableColumn id="5" xr3:uid="{05E2C2AD-7FD8-4D8E-B6A5-BDD1D07AFE5D}" uniqueName="5" name="Born" queryTableFieldId="5"/>
    <tableColumn id="6" xr3:uid="{2F290B9A-0387-40CD-9FB8-44DB858D0269}" uniqueName="6" name="Age_Group" queryTableFieldId="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A29EC5B-BE96-48C8-AAE0-FDE885693668}" name="Fact_PlayerStats" displayName="Fact_PlayerStats" ref="A1:T574" tableType="queryTable" totalsRowShown="0">
  <autoFilter ref="A1:T574" xr:uid="{9A29EC5B-BE96-48C8-AAE0-FDE885693668}"/>
  <tableColumns count="20">
    <tableColumn id="1" xr3:uid="{FD3028F6-D3A5-4986-9653-3BAC2E3D1B4C}" uniqueName="1" name="Playing Time_MP" queryTableFieldId="1"/>
    <tableColumn id="2" xr3:uid="{657E8974-04A2-4729-A953-4D80159A0201}" uniqueName="2" name="Playing Time_Starts" queryTableFieldId="2"/>
    <tableColumn id="3" xr3:uid="{177B3931-2EBC-4BD5-AF05-50A9B43AB7F4}" uniqueName="3" name="Playing Time_Min" queryTableFieldId="3"/>
    <tableColumn id="4" xr3:uid="{C67888E4-439D-444C-9D21-9E81E3637752}" uniqueName="4" name="Playing Time_90s" queryTableFieldId="4"/>
    <tableColumn id="5" xr3:uid="{A38AFF2E-6333-4200-B86C-D8FF0C44BAAF}" uniqueName="5" name="Performance_Gls" queryTableFieldId="5"/>
    <tableColumn id="6" xr3:uid="{BDBD2810-8689-437C-B785-B293C2E5BAE2}" uniqueName="6" name="Performance_Ast" queryTableFieldId="6"/>
    <tableColumn id="7" xr3:uid="{63727767-5EBE-472A-809E-9E08B17FBE3D}" uniqueName="7" name="Performance_G+A" queryTableFieldId="7"/>
    <tableColumn id="8" xr3:uid="{530E5B6C-7098-4436-8C48-760D5513A203}" uniqueName="8" name="Performance_G-PK" queryTableFieldId="8"/>
    <tableColumn id="9" xr3:uid="{961E7C5B-23A0-4F3B-B208-4FF38755EFD9}" uniqueName="9" name="Performance_PK" queryTableFieldId="9"/>
    <tableColumn id="10" xr3:uid="{C4CA5191-13C0-4846-AB99-0AC9B95CDE97}" uniqueName="10" name="Performance_PKatt" queryTableFieldId="10"/>
    <tableColumn id="11" xr3:uid="{27FC4AD0-FA30-46B6-AD58-648B6F186DC9}" uniqueName="11" name="Performance_CrdY" queryTableFieldId="11"/>
    <tableColumn id="12" xr3:uid="{2F693C5A-4655-4A2F-9763-3B4FD717EBD8}" uniqueName="12" name="Performance_CrdR" queryTableFieldId="12"/>
    <tableColumn id="13" xr3:uid="{ADDB8CB1-E61A-4458-9C0D-FB3AC2EFB806}" uniqueName="13" name="Per 90 Minutes_Gls" queryTableFieldId="13"/>
    <tableColumn id="14" xr3:uid="{5F4B55F0-67EF-49B4-A788-1AFD81BA8C17}" uniqueName="14" name="Per 90 Minutes_Ast" queryTableFieldId="14"/>
    <tableColumn id="15" xr3:uid="{FB614D7B-F4E0-4832-AEB1-62CA5593DDE1}" uniqueName="15" name="Per 90 Minutes_G+A" queryTableFieldId="15"/>
    <tableColumn id="16" xr3:uid="{CBE9DA5C-6657-415D-8ACE-9ACDB576BE0F}" uniqueName="16" name="Per 90 Minutes_G-PK" queryTableFieldId="16"/>
    <tableColumn id="17" xr3:uid="{8F019121-DCE7-40A8-83BC-5D4033BBEC98}" uniqueName="17" name="Per 90 Minutes_G+A-PK" queryTableFieldId="17"/>
    <tableColumn id="18" xr3:uid="{66DB5E40-6C37-4FC5-A803-63A0D88904A9}" uniqueName="18" name="Player_ID" queryTableFieldId="18" dataDxfId="0"/>
    <tableColumn id="19" xr3:uid="{4E6B78F1-F9AB-41CD-9504-429DD9E0B109}" uniqueName="19" name="Squad_ID" queryTableFieldId="19"/>
    <tableColumn id="20" xr3:uid="{3B59D5ED-5963-4957-ABA7-2195C1957A36}" uniqueName="20" name="Pos_ID" queryTableFieldId="2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Glossy">
      <a:fillStyleLst>
        <a:solidFill>
          <a:schemeClr val="phClr"/>
        </a:solidFill>
        <a:gradFill rotWithShape="1">
          <a:gsLst>
            <a:gs pos="0">
              <a:schemeClr val="phClr">
                <a:tint val="62000"/>
                <a:satMod val="180000"/>
              </a:schemeClr>
            </a:gs>
            <a:gs pos="65000">
              <a:schemeClr val="phClr">
                <a:tint val="32000"/>
                <a:satMod val="250000"/>
              </a:schemeClr>
            </a:gs>
            <a:gs pos="100000">
              <a:schemeClr val="phClr">
                <a:tint val="23000"/>
                <a:satMod val="300000"/>
              </a:schemeClr>
            </a:gs>
          </a:gsLst>
          <a:lin ang="16200000" scaled="0"/>
        </a:gradFill>
        <a:gradFill rotWithShape="1">
          <a:gsLst>
            <a:gs pos="0">
              <a:schemeClr val="phClr">
                <a:shade val="15000"/>
                <a:satMod val="180000"/>
              </a:schemeClr>
            </a:gs>
            <a:gs pos="50000">
              <a:schemeClr val="phClr">
                <a:shade val="45000"/>
                <a:satMod val="170000"/>
              </a:schemeClr>
            </a:gs>
            <a:gs pos="70000">
              <a:schemeClr val="phClr">
                <a:tint val="99000"/>
                <a:shade val="65000"/>
                <a:satMod val="155000"/>
              </a:schemeClr>
            </a:gs>
            <a:gs pos="100000">
              <a:schemeClr val="phClr">
                <a:tint val="95500"/>
                <a:shade val="100000"/>
                <a:satMod val="155000"/>
              </a:schemeClr>
            </a:gs>
          </a:gsLst>
          <a:lin ang="16200000" scaled="0"/>
        </a:gradFill>
      </a:fillStyleLst>
      <a:lnStyleLst>
        <a:ln w="12700" cap="flat" cmpd="sng" algn="ctr">
          <a:solidFill>
            <a:schemeClr val="phClr">
              <a:tint val="95000"/>
              <a:shade val="95000"/>
              <a:satMod val="120000"/>
            </a:schemeClr>
          </a:solidFill>
          <a:prstDash val="solid"/>
        </a:ln>
        <a:ln w="55000" cap="flat" cmpd="thickThin" algn="ctr">
          <a:solidFill>
            <a:schemeClr val="phClr">
              <a:tint val="90000"/>
              <a:satMod val="130000"/>
            </a:schemeClr>
          </a:solidFill>
          <a:prstDash val="solid"/>
        </a:ln>
        <a:ln w="50800" cap="flat" cmpd="sng" algn="ctr">
          <a:solidFill>
            <a:schemeClr val="phClr"/>
          </a:solidFill>
          <a:prstDash val="solid"/>
        </a:ln>
      </a:lnStyleLst>
      <a:effectStyleLst>
        <a:effectStyle>
          <a:effectLst>
            <a:outerShdw blurRad="50800" dist="38100" dir="5400000" rotWithShape="0">
              <a:srgbClr val="000000">
                <a:alpha val="35000"/>
              </a:srgbClr>
            </a:outerShdw>
          </a:effectLst>
        </a:effectStyle>
        <a:effectStyle>
          <a:effectLst>
            <a:outerShdw blurRad="50800" dist="38100" dir="5400000" rotWithShape="0">
              <a:srgbClr val="000000">
                <a:alpha val="35000"/>
              </a:srgbClr>
            </a:outerShdw>
          </a:effectLst>
        </a:effectStyle>
        <a:effectStyle>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hemeClr val="phClr">
                <a:satMod val="30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91416-3B1E-4FD2-BCC7-6E0CDABF8BBF}">
  <dimension ref="A1:AA15"/>
  <sheetViews>
    <sheetView showGridLines="0" showRowColHeaders="0" tabSelected="1" topLeftCell="A27" zoomScale="38" zoomScaleNormal="45" workbookViewId="0">
      <selection activeCell="Z7" sqref="Z7"/>
    </sheetView>
  </sheetViews>
  <sheetFormatPr defaultRowHeight="14.45"/>
  <cols>
    <col min="5" max="5" width="17.7109375" customWidth="1"/>
    <col min="10" max="10" width="18" customWidth="1"/>
    <col min="17" max="17" width="8.7109375" customWidth="1"/>
    <col min="26" max="26" width="19.85546875" customWidth="1"/>
  </cols>
  <sheetData>
    <row r="1" spans="1:27" ht="14.45" customHeight="1">
      <c r="A1" s="11" t="s">
        <v>0</v>
      </c>
      <c r="B1" s="12"/>
      <c r="C1" s="12"/>
      <c r="D1" s="12"/>
      <c r="E1" s="12"/>
      <c r="F1" s="12"/>
      <c r="G1" s="12"/>
      <c r="H1" s="12"/>
      <c r="I1" s="12"/>
      <c r="J1" s="12"/>
      <c r="K1" s="12"/>
      <c r="L1" s="12"/>
      <c r="M1" s="12"/>
      <c r="N1" s="12"/>
      <c r="O1" s="12"/>
      <c r="P1" s="12"/>
      <c r="Q1" s="12"/>
      <c r="R1" s="12"/>
      <c r="S1" s="12"/>
      <c r="T1" s="12"/>
      <c r="U1" s="12"/>
      <c r="V1" s="12"/>
      <c r="W1" s="12"/>
      <c r="X1" s="12"/>
      <c r="Y1" s="12"/>
      <c r="Z1" s="12"/>
    </row>
    <row r="2" spans="1:27" ht="14.45" customHeight="1">
      <c r="A2" s="12"/>
      <c r="B2" s="12"/>
      <c r="C2" s="12"/>
      <c r="D2" s="12"/>
      <c r="E2" s="12"/>
      <c r="F2" s="12"/>
      <c r="G2" s="12"/>
      <c r="H2" s="12"/>
      <c r="I2" s="12"/>
      <c r="J2" s="12"/>
      <c r="K2" s="12"/>
      <c r="L2" s="12"/>
      <c r="M2" s="12"/>
      <c r="N2" s="12"/>
      <c r="O2" s="12"/>
      <c r="P2" s="12"/>
      <c r="Q2" s="12"/>
      <c r="R2" s="12"/>
      <c r="S2" s="12"/>
      <c r="T2" s="12"/>
      <c r="U2" s="12"/>
      <c r="V2" s="12"/>
      <c r="W2" s="12"/>
      <c r="X2" s="12"/>
      <c r="Y2" s="12"/>
      <c r="Z2" s="12"/>
    </row>
    <row r="3" spans="1:27" ht="14.45" customHeight="1">
      <c r="A3" s="12"/>
      <c r="B3" s="12"/>
      <c r="C3" s="12"/>
      <c r="D3" s="12"/>
      <c r="E3" s="12"/>
      <c r="F3" s="12"/>
      <c r="G3" s="12"/>
      <c r="H3" s="12"/>
      <c r="I3" s="12"/>
      <c r="J3" s="12"/>
      <c r="K3" s="12"/>
      <c r="L3" s="12"/>
      <c r="M3" s="12"/>
      <c r="N3" s="12"/>
      <c r="O3" s="12"/>
      <c r="P3" s="12"/>
      <c r="Q3" s="12"/>
      <c r="R3" s="12"/>
      <c r="S3" s="12"/>
      <c r="T3" s="12"/>
      <c r="U3" s="12"/>
      <c r="V3" s="12"/>
      <c r="W3" s="12"/>
      <c r="X3" s="12"/>
      <c r="Y3" s="12"/>
      <c r="Z3" s="12"/>
    </row>
    <row r="4" spans="1:27" ht="14.45" customHeight="1">
      <c r="A4" s="12"/>
      <c r="B4" s="12"/>
      <c r="C4" s="12"/>
      <c r="D4" s="12"/>
      <c r="E4" s="12"/>
      <c r="F4" s="12"/>
      <c r="G4" s="12"/>
      <c r="H4" s="12"/>
      <c r="I4" s="12"/>
      <c r="J4" s="12"/>
      <c r="K4" s="12"/>
      <c r="L4" s="12"/>
      <c r="M4" s="12"/>
      <c r="N4" s="12"/>
      <c r="O4" s="12"/>
      <c r="P4" s="12"/>
      <c r="Q4" s="12"/>
      <c r="R4" s="12"/>
      <c r="S4" s="12"/>
      <c r="T4" s="12"/>
      <c r="U4" s="12"/>
      <c r="V4" s="12"/>
      <c r="W4" s="12"/>
      <c r="X4" s="12"/>
      <c r="Y4" s="12"/>
      <c r="Z4" s="12"/>
    </row>
    <row r="6" spans="1:27">
      <c r="B6" s="4"/>
      <c r="Z6" s="8" t="s">
        <v>1</v>
      </c>
      <c r="AA6" s="7"/>
    </row>
    <row r="7" spans="1:27">
      <c r="B7" s="16" t="s">
        <v>2</v>
      </c>
      <c r="C7" s="17"/>
      <c r="D7" s="17"/>
      <c r="E7" s="17"/>
      <c r="G7" s="16" t="s">
        <v>3</v>
      </c>
      <c r="H7" s="17"/>
      <c r="I7" s="17"/>
      <c r="J7" s="17"/>
      <c r="L7" s="16" t="s">
        <v>4</v>
      </c>
      <c r="M7" s="17"/>
      <c r="N7" s="17"/>
      <c r="O7" s="17"/>
      <c r="Q7" s="16" t="s">
        <v>5</v>
      </c>
      <c r="R7" s="17"/>
      <c r="S7" s="17"/>
      <c r="T7" s="17"/>
      <c r="Z7" s="10" t="s">
        <v>6</v>
      </c>
      <c r="AA7" s="9" t="s">
        <v>7</v>
      </c>
    </row>
    <row r="8" spans="1:27">
      <c r="B8" s="17"/>
      <c r="C8" s="17"/>
      <c r="D8" s="17"/>
      <c r="E8" s="17"/>
      <c r="G8" s="17"/>
      <c r="H8" s="17"/>
      <c r="I8" s="17"/>
      <c r="J8" s="17"/>
      <c r="L8" s="17"/>
      <c r="M8" s="17"/>
      <c r="N8" s="17"/>
      <c r="O8" s="17"/>
      <c r="Q8" s="17"/>
      <c r="R8" s="17"/>
      <c r="S8" s="17"/>
      <c r="T8" s="17"/>
    </row>
    <row r="9" spans="1:27">
      <c r="B9" s="13" t="str" vm="1">
        <f>Pivot!M13</f>
        <v>Eberechi Eze, Jean-Philippe Mateta</v>
      </c>
      <c r="C9" s="13"/>
      <c r="D9" s="13"/>
      <c r="E9" s="13"/>
      <c r="G9" s="13" t="str" vm="4">
        <f>Pivot!M7</f>
        <v>Dean Henderson</v>
      </c>
      <c r="H9" s="13"/>
      <c r="I9" s="13"/>
      <c r="J9" s="13"/>
      <c r="L9" s="14" vm="2">
        <f>Pivot!M10</f>
        <v>25.379310344827587</v>
      </c>
      <c r="M9" s="14"/>
      <c r="N9" s="14"/>
      <c r="O9" s="14"/>
      <c r="Q9" s="15" vm="3">
        <f>Pivot!M4</f>
        <v>49</v>
      </c>
      <c r="R9" s="15"/>
      <c r="S9" s="15"/>
      <c r="T9" s="15"/>
    </row>
    <row r="10" spans="1:27">
      <c r="B10" s="13"/>
      <c r="C10" s="13"/>
      <c r="D10" s="13"/>
      <c r="E10" s="13"/>
      <c r="G10" s="13"/>
      <c r="H10" s="13"/>
      <c r="I10" s="13"/>
      <c r="J10" s="13"/>
      <c r="L10" s="14"/>
      <c r="M10" s="14"/>
      <c r="N10" s="14"/>
      <c r="O10" s="14"/>
      <c r="Q10" s="15"/>
      <c r="R10" s="15"/>
      <c r="S10" s="15"/>
      <c r="T10" s="15"/>
    </row>
    <row r="11" spans="1:27">
      <c r="B11" s="13"/>
      <c r="C11" s="13"/>
      <c r="D11" s="13"/>
      <c r="E11" s="13"/>
      <c r="G11" s="13"/>
      <c r="H11" s="13"/>
      <c r="I11" s="13"/>
      <c r="J11" s="13"/>
      <c r="L11" s="14"/>
      <c r="M11" s="14"/>
      <c r="N11" s="14"/>
      <c r="O11" s="14"/>
      <c r="Q11" s="15"/>
      <c r="R11" s="15"/>
      <c r="S11" s="15"/>
      <c r="T11" s="15"/>
    </row>
    <row r="12" spans="1:27">
      <c r="B12" s="13"/>
      <c r="C12" s="13"/>
      <c r="D12" s="13"/>
      <c r="E12" s="13"/>
      <c r="G12" s="13"/>
      <c r="H12" s="13"/>
      <c r="I12" s="13"/>
      <c r="J12" s="13"/>
      <c r="L12" s="14"/>
      <c r="M12" s="14"/>
      <c r="N12" s="14"/>
      <c r="O12" s="14"/>
      <c r="Q12" s="15"/>
      <c r="R12" s="15"/>
      <c r="S12" s="15"/>
      <c r="T12" s="15"/>
    </row>
    <row r="15" spans="1:27">
      <c r="B15" s="5"/>
    </row>
  </sheetData>
  <mergeCells count="9">
    <mergeCell ref="A1:Z4"/>
    <mergeCell ref="B9:E12"/>
    <mergeCell ref="G9:J12"/>
    <mergeCell ref="L9:O12"/>
    <mergeCell ref="Q9:T12"/>
    <mergeCell ref="B7:E8"/>
    <mergeCell ref="G7:J8"/>
    <mergeCell ref="L7:O8"/>
    <mergeCell ref="Q7:T8"/>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36DC3460-AAB5-4E3C-86CA-B11A9613798C}">
          <x14:formula1>
            <xm:f>Dim_Squad!$B$2:$B$21</xm:f>
          </x14:formula1>
          <xm:sqref>Z7</xm:sqref>
        </x14:dataValidation>
      </x14:dataValidations>
    </ex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3D6BB-207B-4C48-A09C-C9AFE19566A1}">
  <dimension ref="B3:M14"/>
  <sheetViews>
    <sheetView topLeftCell="C1" zoomScale="70" workbookViewId="0">
      <selection activeCell="M14" sqref="M14"/>
    </sheetView>
  </sheetViews>
  <sheetFormatPr defaultRowHeight="14.45"/>
  <cols>
    <col min="2" max="2" width="14" bestFit="1" customWidth="1"/>
    <col min="3" max="3" width="8.85546875" bestFit="1" customWidth="1"/>
    <col min="4" max="4" width="13" customWidth="1"/>
    <col min="5" max="5" width="10.7109375" customWidth="1"/>
    <col min="6" max="6" width="14.42578125" bestFit="1" customWidth="1"/>
    <col min="7" max="7" width="12.42578125" bestFit="1" customWidth="1"/>
    <col min="9" max="9" width="7.5703125" bestFit="1" customWidth="1"/>
    <col min="11" max="11" width="10.42578125" bestFit="1" customWidth="1"/>
    <col min="13" max="13" width="21.85546875" customWidth="1"/>
  </cols>
  <sheetData>
    <row r="3" spans="2:13">
      <c r="B3" s="1" t="s">
        <v>8</v>
      </c>
      <c r="C3" t="s">
        <v>9</v>
      </c>
      <c r="F3" s="1" t="s">
        <v>8</v>
      </c>
      <c r="G3" t="s">
        <v>10</v>
      </c>
      <c r="I3" t="s">
        <v>11</v>
      </c>
      <c r="K3" t="s">
        <v>12</v>
      </c>
      <c r="M3" t="s">
        <v>12</v>
      </c>
    </row>
    <row r="4" spans="2:13">
      <c r="B4" s="2" t="s">
        <v>13</v>
      </c>
      <c r="C4">
        <v>47</v>
      </c>
      <c r="F4" s="2" t="s">
        <v>14</v>
      </c>
      <c r="G4">
        <v>3420</v>
      </c>
      <c r="I4" s="3">
        <v>25.047120418848166</v>
      </c>
      <c r="K4">
        <v>1082</v>
      </c>
      <c r="M4" vm="3">
        <f>IF(Dashboard!$Z$7="", CUBEVALUE("ThisWorkbookDataModel", "[Measures].[Total_Goals]"), CUBEVALUE("ThisWorkbookDataModel", "[Measures].[Total_Goals]", "[Dim_Squad].[Squad].[" &amp; Dashboard!$Z$7 &amp; "]"))</f>
        <v>49</v>
      </c>
    </row>
    <row r="5" spans="2:13">
      <c r="B5" s="2" t="s">
        <v>15</v>
      </c>
      <c r="C5">
        <v>29</v>
      </c>
      <c r="F5" s="2" t="s">
        <v>16</v>
      </c>
      <c r="G5">
        <v>3420</v>
      </c>
    </row>
    <row r="6" spans="2:13">
      <c r="B6" s="2" t="s">
        <v>17</v>
      </c>
      <c r="C6">
        <v>27</v>
      </c>
      <c r="F6" s="2" t="s">
        <v>18</v>
      </c>
      <c r="G6">
        <v>3420</v>
      </c>
      <c r="M6" t="s">
        <v>3</v>
      </c>
    </row>
    <row r="7" spans="2:13">
      <c r="B7" s="2" t="s">
        <v>19</v>
      </c>
      <c r="C7">
        <v>25</v>
      </c>
      <c r="F7" s="2" t="s">
        <v>20</v>
      </c>
      <c r="G7">
        <v>3420</v>
      </c>
      <c r="M7" t="str" vm="4">
        <f>IF(Dashboard!$Z$7="", CUBEVALUE("ThisWorkbookDataModel", "[Measures].[Top_Minutes_Player]"), CUBEVALUE("ThisWorkbookDataModel", "[Measures].[Top_Minutes_Player]", "[Dim_Squad].[Squad].[" &amp; Dashboard!$Z$7 &amp; "]"))</f>
        <v>Dean Henderson</v>
      </c>
    </row>
    <row r="8" spans="2:13">
      <c r="B8" s="2" t="s">
        <v>21</v>
      </c>
      <c r="C8">
        <v>24</v>
      </c>
      <c r="F8" s="2" t="s">
        <v>22</v>
      </c>
      <c r="G8">
        <v>3420</v>
      </c>
    </row>
    <row r="9" spans="2:13">
      <c r="B9" s="2" t="s">
        <v>23</v>
      </c>
      <c r="C9">
        <v>23</v>
      </c>
      <c r="F9" s="2" t="s">
        <v>24</v>
      </c>
      <c r="G9">
        <v>3420</v>
      </c>
      <c r="M9" t="s">
        <v>4</v>
      </c>
    </row>
    <row r="10" spans="2:13">
      <c r="B10" s="2" t="s">
        <v>25</v>
      </c>
      <c r="C10">
        <v>23</v>
      </c>
      <c r="F10" s="2" t="s">
        <v>17</v>
      </c>
      <c r="G10">
        <v>3414</v>
      </c>
      <c r="M10" vm="2">
        <f>IF(Dashboard!$Z$7="", CUBEVALUE("ThisWorkbookDataModel", "[Measures].[Avg_Age]"), CUBEVALUE("ThisWorkbookDataModel", "[Measures].[Avg_Age]", "[Dim_Squad].[Squad].[" &amp; Dashboard!$Z$7 &amp; "]"))</f>
        <v>25.379310344827587</v>
      </c>
    </row>
    <row r="11" spans="2:13">
      <c r="B11" s="2" t="s">
        <v>26</v>
      </c>
      <c r="C11">
        <v>23</v>
      </c>
      <c r="F11" s="2" t="s">
        <v>13</v>
      </c>
      <c r="G11">
        <v>3371</v>
      </c>
    </row>
    <row r="12" spans="2:13">
      <c r="B12" s="2" t="s">
        <v>27</v>
      </c>
      <c r="C12">
        <v>21</v>
      </c>
      <c r="F12" s="2" t="s">
        <v>28</v>
      </c>
      <c r="G12">
        <v>3351</v>
      </c>
      <c r="M12" t="s">
        <v>2</v>
      </c>
    </row>
    <row r="13" spans="2:13">
      <c r="B13" s="2" t="s">
        <v>29</v>
      </c>
      <c r="C13">
        <v>21</v>
      </c>
      <c r="F13" s="2" t="s">
        <v>30</v>
      </c>
      <c r="G13">
        <v>3348</v>
      </c>
      <c r="M13" t="str" vm="1">
        <f>IF(Dashboard!$Z$7="", CUBEVALUE("ThisWorkbookDataModel", "[Measures].[Top_Attacker_Player]"), CUBEVALUE("ThisWorkbookDataModel", "[Measures].[Top_Attacker_Player]", "[Dim_Squad].[Squad].[" &amp; Dashboard!$Z$7 &amp; "]"))</f>
        <v>Eberechi Eze, Jean-Philippe Mateta</v>
      </c>
    </row>
    <row r="14" spans="2:13">
      <c r="B14" s="2" t="s">
        <v>31</v>
      </c>
      <c r="C14">
        <v>263</v>
      </c>
      <c r="F14" s="2" t="s">
        <v>31</v>
      </c>
      <c r="G14">
        <v>34004</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4EB39-1A94-498B-BE43-B8CC44902492}">
  <dimension ref="A1:B21"/>
  <sheetViews>
    <sheetView topLeftCell="J1" zoomScaleNormal="100" workbookViewId="0">
      <selection activeCell="H23" sqref="H23"/>
    </sheetView>
  </sheetViews>
  <sheetFormatPr defaultRowHeight="14.45"/>
  <cols>
    <col min="1" max="1" width="11.140625" bestFit="1" customWidth="1"/>
    <col min="2" max="2" width="16.42578125" bestFit="1" customWidth="1"/>
  </cols>
  <sheetData>
    <row r="1" spans="1:2">
      <c r="A1" t="s">
        <v>32</v>
      </c>
      <c r="B1" t="s">
        <v>33</v>
      </c>
    </row>
    <row r="2" spans="1:2">
      <c r="A2">
        <v>1</v>
      </c>
      <c r="B2" t="s">
        <v>34</v>
      </c>
    </row>
    <row r="3" spans="1:2">
      <c r="A3">
        <v>2</v>
      </c>
      <c r="B3" t="s">
        <v>35</v>
      </c>
    </row>
    <row r="4" spans="1:2">
      <c r="A4">
        <v>3</v>
      </c>
      <c r="B4" t="s">
        <v>36</v>
      </c>
    </row>
    <row r="5" spans="1:2">
      <c r="A5">
        <v>4</v>
      </c>
      <c r="B5" t="s">
        <v>37</v>
      </c>
    </row>
    <row r="6" spans="1:2">
      <c r="A6">
        <v>5</v>
      </c>
      <c r="B6" t="s">
        <v>6</v>
      </c>
    </row>
    <row r="7" spans="1:2">
      <c r="A7">
        <v>6</v>
      </c>
      <c r="B7" t="s">
        <v>38</v>
      </c>
    </row>
    <row r="8" spans="1:2">
      <c r="A8">
        <v>7</v>
      </c>
      <c r="B8" t="s">
        <v>39</v>
      </c>
    </row>
    <row r="9" spans="1:2">
      <c r="A9">
        <v>8</v>
      </c>
      <c r="B9" t="s">
        <v>40</v>
      </c>
    </row>
    <row r="10" spans="1:2">
      <c r="A10">
        <v>9</v>
      </c>
      <c r="B10" t="s">
        <v>41</v>
      </c>
    </row>
    <row r="11" spans="1:2">
      <c r="A11">
        <v>10</v>
      </c>
      <c r="B11" t="s">
        <v>42</v>
      </c>
    </row>
    <row r="12" spans="1:2">
      <c r="A12">
        <v>11</v>
      </c>
      <c r="B12" t="s">
        <v>43</v>
      </c>
    </row>
    <row r="13" spans="1:2">
      <c r="A13">
        <v>12</v>
      </c>
      <c r="B13" t="s">
        <v>44</v>
      </c>
    </row>
    <row r="14" spans="1:2">
      <c r="A14">
        <v>13</v>
      </c>
      <c r="B14" t="s">
        <v>45</v>
      </c>
    </row>
    <row r="15" spans="1:2">
      <c r="A15">
        <v>14</v>
      </c>
      <c r="B15" t="s">
        <v>46</v>
      </c>
    </row>
    <row r="16" spans="1:2">
      <c r="A16">
        <v>15</v>
      </c>
      <c r="B16" t="s">
        <v>47</v>
      </c>
    </row>
    <row r="17" spans="1:2">
      <c r="A17">
        <v>16</v>
      </c>
      <c r="B17" t="s">
        <v>48</v>
      </c>
    </row>
    <row r="18" spans="1:2">
      <c r="A18">
        <v>17</v>
      </c>
      <c r="B18" t="s">
        <v>49</v>
      </c>
    </row>
    <row r="19" spans="1:2">
      <c r="A19">
        <v>18</v>
      </c>
      <c r="B19" t="s">
        <v>50</v>
      </c>
    </row>
    <row r="20" spans="1:2">
      <c r="A20">
        <v>19</v>
      </c>
      <c r="B20" t="s">
        <v>51</v>
      </c>
    </row>
    <row r="21" spans="1:2">
      <c r="A21">
        <v>20</v>
      </c>
      <c r="B21" t="s">
        <v>52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9669E-AC3A-424A-9E24-BA2D2FFE42EC}">
  <dimension ref="A1:B5"/>
  <sheetViews>
    <sheetView workbookViewId="0">
      <selection sqref="A1:B5"/>
    </sheetView>
  </sheetViews>
  <sheetFormatPr defaultRowHeight="14.45"/>
  <cols>
    <col min="2" max="2" width="6.140625" bestFit="1" customWidth="1"/>
  </cols>
  <sheetData>
    <row r="1" spans="1:2">
      <c r="A1" t="s">
        <v>53</v>
      </c>
      <c r="B1" t="s">
        <v>54</v>
      </c>
    </row>
    <row r="2" spans="1:2">
      <c r="A2">
        <v>1</v>
      </c>
      <c r="B2" t="s">
        <v>55</v>
      </c>
    </row>
    <row r="3" spans="1:2">
      <c r="A3">
        <v>2</v>
      </c>
      <c r="B3" t="s">
        <v>56</v>
      </c>
    </row>
    <row r="4" spans="1:2">
      <c r="A4">
        <v>3</v>
      </c>
      <c r="B4" t="s">
        <v>57</v>
      </c>
    </row>
    <row r="5" spans="1:2">
      <c r="A5">
        <v>4</v>
      </c>
      <c r="B5" t="s">
        <v>58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439F5-DF75-4026-814B-0385099D358D}">
  <dimension ref="A1:F574"/>
  <sheetViews>
    <sheetView workbookViewId="0">
      <selection sqref="A1:F574"/>
    </sheetView>
  </sheetViews>
  <sheetFormatPr defaultRowHeight="14.45"/>
  <cols>
    <col min="1" max="1" width="36.85546875" bestFit="1" customWidth="1"/>
    <col min="2" max="2" width="21.85546875" bestFit="1" customWidth="1"/>
    <col min="3" max="3" width="8.5703125" bestFit="1" customWidth="1"/>
    <col min="4" max="4" width="6.140625" bestFit="1" customWidth="1"/>
    <col min="5" max="5" width="6.85546875" bestFit="1" customWidth="1"/>
    <col min="6" max="6" width="12" bestFit="1" customWidth="1"/>
  </cols>
  <sheetData>
    <row r="1" spans="1:6">
      <c r="A1" t="s">
        <v>59</v>
      </c>
      <c r="B1" t="s">
        <v>60</v>
      </c>
      <c r="C1" t="s">
        <v>61</v>
      </c>
      <c r="D1" t="s">
        <v>62</v>
      </c>
      <c r="E1" t="s">
        <v>63</v>
      </c>
      <c r="F1" t="s">
        <v>64</v>
      </c>
    </row>
    <row r="2" spans="1:6">
      <c r="A2" t="s">
        <v>65</v>
      </c>
      <c r="B2" t="s">
        <v>66</v>
      </c>
      <c r="C2" t="s">
        <v>67</v>
      </c>
      <c r="D2">
        <v>24</v>
      </c>
      <c r="E2">
        <v>2000</v>
      </c>
      <c r="F2" t="s">
        <v>68</v>
      </c>
    </row>
    <row r="3" spans="1:6">
      <c r="A3" t="s">
        <v>69</v>
      </c>
      <c r="B3" t="s">
        <v>70</v>
      </c>
      <c r="C3" t="s">
        <v>67</v>
      </c>
      <c r="D3">
        <v>26</v>
      </c>
      <c r="E3">
        <v>1997</v>
      </c>
      <c r="F3" t="s">
        <v>68</v>
      </c>
    </row>
    <row r="4" spans="1:6">
      <c r="A4" t="s">
        <v>71</v>
      </c>
      <c r="B4" t="s">
        <v>72</v>
      </c>
      <c r="C4" t="s">
        <v>67</v>
      </c>
      <c r="D4">
        <v>25</v>
      </c>
      <c r="E4">
        <v>1998</v>
      </c>
      <c r="F4" t="s">
        <v>68</v>
      </c>
    </row>
    <row r="5" spans="1:6">
      <c r="A5" t="s">
        <v>73</v>
      </c>
      <c r="B5" t="s">
        <v>74</v>
      </c>
      <c r="C5" t="s">
        <v>67</v>
      </c>
      <c r="D5">
        <v>23</v>
      </c>
      <c r="E5">
        <v>2001</v>
      </c>
      <c r="F5" t="s">
        <v>68</v>
      </c>
    </row>
    <row r="6" spans="1:6">
      <c r="A6" t="s">
        <v>75</v>
      </c>
      <c r="B6" t="s">
        <v>76</v>
      </c>
      <c r="C6" t="s">
        <v>67</v>
      </c>
      <c r="D6">
        <v>27</v>
      </c>
      <c r="E6">
        <v>1997</v>
      </c>
      <c r="F6" t="s">
        <v>68</v>
      </c>
    </row>
    <row r="7" spans="1:6">
      <c r="A7" t="s">
        <v>77</v>
      </c>
      <c r="B7" t="s">
        <v>78</v>
      </c>
      <c r="C7" t="s">
        <v>67</v>
      </c>
      <c r="D7">
        <v>25</v>
      </c>
      <c r="E7">
        <v>1999</v>
      </c>
      <c r="F7" t="s">
        <v>68</v>
      </c>
    </row>
    <row r="8" spans="1:6">
      <c r="A8" t="s">
        <v>79</v>
      </c>
      <c r="B8" t="s">
        <v>80</v>
      </c>
      <c r="C8" t="s">
        <v>67</v>
      </c>
      <c r="D8">
        <v>26</v>
      </c>
      <c r="E8">
        <v>1997</v>
      </c>
      <c r="F8" t="s">
        <v>68</v>
      </c>
    </row>
    <row r="9" spans="1:6">
      <c r="A9" t="s">
        <v>81</v>
      </c>
      <c r="B9" t="s">
        <v>27</v>
      </c>
      <c r="C9" t="s">
        <v>67</v>
      </c>
      <c r="D9">
        <v>27</v>
      </c>
      <c r="E9">
        <v>1996</v>
      </c>
      <c r="F9" t="s">
        <v>68</v>
      </c>
    </row>
    <row r="10" spans="1:6">
      <c r="A10" t="s">
        <v>82</v>
      </c>
      <c r="B10" t="s">
        <v>83</v>
      </c>
      <c r="C10" t="s">
        <v>67</v>
      </c>
      <c r="D10">
        <v>22</v>
      </c>
      <c r="E10">
        <v>2002</v>
      </c>
      <c r="F10" t="s">
        <v>68</v>
      </c>
    </row>
    <row r="11" spans="1:6">
      <c r="A11" t="s">
        <v>84</v>
      </c>
      <c r="B11" t="s">
        <v>85</v>
      </c>
      <c r="C11" t="s">
        <v>67</v>
      </c>
      <c r="D11">
        <v>26</v>
      </c>
      <c r="E11">
        <v>1997</v>
      </c>
      <c r="F11" t="s">
        <v>68</v>
      </c>
    </row>
    <row r="12" spans="1:6">
      <c r="A12" t="s">
        <v>86</v>
      </c>
      <c r="B12" t="s">
        <v>87</v>
      </c>
      <c r="C12" t="s">
        <v>67</v>
      </c>
      <c r="D12">
        <v>27</v>
      </c>
      <c r="E12">
        <v>1997</v>
      </c>
      <c r="F12" t="s">
        <v>68</v>
      </c>
    </row>
    <row r="13" spans="1:6">
      <c r="A13" t="s">
        <v>88</v>
      </c>
      <c r="B13" t="s">
        <v>89</v>
      </c>
      <c r="C13" t="s">
        <v>67</v>
      </c>
      <c r="D13">
        <v>25</v>
      </c>
      <c r="E13">
        <v>1999</v>
      </c>
      <c r="F13" t="s">
        <v>68</v>
      </c>
    </row>
    <row r="14" spans="1:6">
      <c r="A14" t="s">
        <v>90</v>
      </c>
      <c r="B14" t="s">
        <v>89</v>
      </c>
      <c r="C14" t="s">
        <v>67</v>
      </c>
      <c r="D14">
        <v>25</v>
      </c>
      <c r="E14">
        <v>1999</v>
      </c>
      <c r="F14" t="s">
        <v>68</v>
      </c>
    </row>
    <row r="15" spans="1:6">
      <c r="A15" t="s">
        <v>91</v>
      </c>
      <c r="B15" t="s">
        <v>92</v>
      </c>
      <c r="C15" t="s">
        <v>67</v>
      </c>
      <c r="D15">
        <v>27</v>
      </c>
      <c r="E15">
        <v>1997</v>
      </c>
      <c r="F15" t="s">
        <v>68</v>
      </c>
    </row>
    <row r="16" spans="1:6">
      <c r="A16" t="s">
        <v>93</v>
      </c>
      <c r="B16" t="s">
        <v>94</v>
      </c>
      <c r="C16" t="s">
        <v>67</v>
      </c>
      <c r="D16">
        <v>27</v>
      </c>
      <c r="E16">
        <v>1996</v>
      </c>
      <c r="F16" t="s">
        <v>68</v>
      </c>
    </row>
    <row r="17" spans="1:6">
      <c r="A17" t="s">
        <v>95</v>
      </c>
      <c r="B17" t="s">
        <v>96</v>
      </c>
      <c r="C17" t="s">
        <v>67</v>
      </c>
      <c r="D17">
        <v>23</v>
      </c>
      <c r="E17">
        <v>2001</v>
      </c>
      <c r="F17" t="s">
        <v>68</v>
      </c>
    </row>
    <row r="18" spans="1:6">
      <c r="A18" t="s">
        <v>97</v>
      </c>
      <c r="B18" t="s">
        <v>98</v>
      </c>
      <c r="C18" t="s">
        <v>67</v>
      </c>
      <c r="D18">
        <v>23</v>
      </c>
      <c r="E18">
        <v>2000</v>
      </c>
      <c r="F18" t="s">
        <v>68</v>
      </c>
    </row>
    <row r="19" spans="1:6">
      <c r="A19" t="s">
        <v>99</v>
      </c>
      <c r="B19" t="s">
        <v>100</v>
      </c>
      <c r="C19" t="s">
        <v>67</v>
      </c>
      <c r="D19">
        <v>27</v>
      </c>
      <c r="E19">
        <v>1997</v>
      </c>
      <c r="F19" t="s">
        <v>68</v>
      </c>
    </row>
    <row r="20" spans="1:6">
      <c r="A20" t="s">
        <v>101</v>
      </c>
      <c r="B20" t="s">
        <v>102</v>
      </c>
      <c r="C20" t="s">
        <v>67</v>
      </c>
      <c r="D20">
        <v>24</v>
      </c>
      <c r="E20">
        <v>2000</v>
      </c>
      <c r="F20" t="s">
        <v>68</v>
      </c>
    </row>
    <row r="21" spans="1:6">
      <c r="A21" t="s">
        <v>103</v>
      </c>
      <c r="B21" t="s">
        <v>104</v>
      </c>
      <c r="C21" t="s">
        <v>67</v>
      </c>
      <c r="D21">
        <v>25</v>
      </c>
      <c r="E21">
        <v>1998</v>
      </c>
      <c r="F21" t="s">
        <v>68</v>
      </c>
    </row>
    <row r="22" spans="1:6">
      <c r="A22" t="s">
        <v>105</v>
      </c>
      <c r="B22" t="s">
        <v>106</v>
      </c>
      <c r="C22" t="s">
        <v>67</v>
      </c>
      <c r="D22">
        <v>25</v>
      </c>
      <c r="E22">
        <v>1999</v>
      </c>
      <c r="F22" t="s">
        <v>68</v>
      </c>
    </row>
    <row r="23" spans="1:6">
      <c r="A23" t="s">
        <v>107</v>
      </c>
      <c r="B23" t="s">
        <v>108</v>
      </c>
      <c r="C23" t="s">
        <v>67</v>
      </c>
      <c r="D23">
        <v>22</v>
      </c>
      <c r="E23">
        <v>2001</v>
      </c>
      <c r="F23" t="s">
        <v>68</v>
      </c>
    </row>
    <row r="24" spans="1:6">
      <c r="A24" t="s">
        <v>109</v>
      </c>
      <c r="B24" t="s">
        <v>110</v>
      </c>
      <c r="C24" t="s">
        <v>67</v>
      </c>
      <c r="D24">
        <v>26</v>
      </c>
      <c r="E24">
        <v>1997</v>
      </c>
      <c r="F24" t="s">
        <v>68</v>
      </c>
    </row>
    <row r="25" spans="1:6">
      <c r="A25" t="s">
        <v>111</v>
      </c>
      <c r="B25" t="s">
        <v>112</v>
      </c>
      <c r="C25" t="s">
        <v>67</v>
      </c>
      <c r="D25">
        <v>26</v>
      </c>
      <c r="E25">
        <v>1998</v>
      </c>
      <c r="F25" t="s">
        <v>68</v>
      </c>
    </row>
    <row r="26" spans="1:6">
      <c r="A26" t="s">
        <v>113</v>
      </c>
      <c r="B26" t="s">
        <v>114</v>
      </c>
      <c r="C26" t="s">
        <v>67</v>
      </c>
      <c r="D26">
        <v>24</v>
      </c>
      <c r="E26">
        <v>2000</v>
      </c>
      <c r="F26" t="s">
        <v>68</v>
      </c>
    </row>
    <row r="27" spans="1:6">
      <c r="A27" t="s">
        <v>115</v>
      </c>
      <c r="B27" t="s">
        <v>116</v>
      </c>
      <c r="C27" t="s">
        <v>67</v>
      </c>
      <c r="D27">
        <v>23</v>
      </c>
      <c r="E27">
        <v>2001</v>
      </c>
      <c r="F27" t="s">
        <v>68</v>
      </c>
    </row>
    <row r="28" spans="1:6">
      <c r="A28" t="s">
        <v>117</v>
      </c>
      <c r="B28" t="s">
        <v>118</v>
      </c>
      <c r="C28" t="s">
        <v>67</v>
      </c>
      <c r="D28">
        <v>24</v>
      </c>
      <c r="E28">
        <v>2000</v>
      </c>
      <c r="F28" t="s">
        <v>68</v>
      </c>
    </row>
    <row r="29" spans="1:6">
      <c r="A29" t="s">
        <v>119</v>
      </c>
      <c r="B29" t="s">
        <v>120</v>
      </c>
      <c r="C29" t="s">
        <v>67</v>
      </c>
      <c r="D29">
        <v>26</v>
      </c>
      <c r="E29">
        <v>1998</v>
      </c>
      <c r="F29" t="s">
        <v>68</v>
      </c>
    </row>
    <row r="30" spans="1:6">
      <c r="A30" t="s">
        <v>121</v>
      </c>
      <c r="B30" t="s">
        <v>122</v>
      </c>
      <c r="C30" t="s">
        <v>67</v>
      </c>
      <c r="D30">
        <v>27</v>
      </c>
      <c r="E30">
        <v>1997</v>
      </c>
      <c r="F30" t="s">
        <v>68</v>
      </c>
    </row>
    <row r="31" spans="1:6">
      <c r="A31" t="s">
        <v>123</v>
      </c>
      <c r="B31" t="s">
        <v>124</v>
      </c>
      <c r="C31" t="s">
        <v>67</v>
      </c>
      <c r="D31">
        <v>23</v>
      </c>
      <c r="E31">
        <v>2001</v>
      </c>
      <c r="F31" t="s">
        <v>68</v>
      </c>
    </row>
    <row r="32" spans="1:6">
      <c r="A32" t="s">
        <v>125</v>
      </c>
      <c r="B32" t="s">
        <v>126</v>
      </c>
      <c r="C32" t="s">
        <v>67</v>
      </c>
      <c r="D32">
        <v>28</v>
      </c>
      <c r="E32">
        <v>1995</v>
      </c>
      <c r="F32" t="s">
        <v>68</v>
      </c>
    </row>
    <row r="33" spans="1:6">
      <c r="A33" t="s">
        <v>127</v>
      </c>
      <c r="B33" t="s">
        <v>128</v>
      </c>
      <c r="C33" t="s">
        <v>67</v>
      </c>
      <c r="D33">
        <v>23</v>
      </c>
      <c r="E33">
        <v>2000</v>
      </c>
      <c r="F33" t="s">
        <v>68</v>
      </c>
    </row>
    <row r="34" spans="1:6">
      <c r="A34" t="s">
        <v>129</v>
      </c>
      <c r="B34" t="s">
        <v>130</v>
      </c>
      <c r="C34" t="s">
        <v>67</v>
      </c>
      <c r="D34">
        <v>24</v>
      </c>
      <c r="E34">
        <v>2000</v>
      </c>
      <c r="F34" t="s">
        <v>68</v>
      </c>
    </row>
    <row r="35" spans="1:6">
      <c r="A35" t="s">
        <v>131</v>
      </c>
      <c r="B35" t="s">
        <v>132</v>
      </c>
      <c r="C35" t="s">
        <v>67</v>
      </c>
      <c r="D35">
        <v>28</v>
      </c>
      <c r="E35">
        <v>1996</v>
      </c>
      <c r="F35" t="s">
        <v>68</v>
      </c>
    </row>
    <row r="36" spans="1:6">
      <c r="A36" t="s">
        <v>133</v>
      </c>
      <c r="B36" t="s">
        <v>134</v>
      </c>
      <c r="C36" t="s">
        <v>67</v>
      </c>
      <c r="D36">
        <v>27</v>
      </c>
      <c r="E36">
        <v>1996</v>
      </c>
      <c r="F36" t="s">
        <v>68</v>
      </c>
    </row>
    <row r="37" spans="1:6">
      <c r="A37" t="s">
        <v>135</v>
      </c>
      <c r="B37" t="s">
        <v>136</v>
      </c>
      <c r="C37" t="s">
        <v>67</v>
      </c>
      <c r="D37">
        <v>22</v>
      </c>
      <c r="E37">
        <v>2002</v>
      </c>
      <c r="F37" t="s">
        <v>68</v>
      </c>
    </row>
    <row r="38" spans="1:6">
      <c r="A38" t="s">
        <v>137</v>
      </c>
      <c r="B38" t="s">
        <v>22</v>
      </c>
      <c r="C38" t="s">
        <v>67</v>
      </c>
      <c r="D38">
        <v>27</v>
      </c>
      <c r="E38">
        <v>1997</v>
      </c>
      <c r="F38" t="s">
        <v>68</v>
      </c>
    </row>
    <row r="39" spans="1:6">
      <c r="A39" t="s">
        <v>138</v>
      </c>
      <c r="B39" t="s">
        <v>139</v>
      </c>
      <c r="C39" t="s">
        <v>67</v>
      </c>
      <c r="D39">
        <v>22</v>
      </c>
      <c r="E39">
        <v>2002</v>
      </c>
      <c r="F39" t="s">
        <v>68</v>
      </c>
    </row>
    <row r="40" spans="1:6">
      <c r="A40" t="s">
        <v>140</v>
      </c>
      <c r="B40" t="s">
        <v>141</v>
      </c>
      <c r="C40" t="s">
        <v>67</v>
      </c>
      <c r="D40">
        <v>23</v>
      </c>
      <c r="E40">
        <v>2000</v>
      </c>
      <c r="F40" t="s">
        <v>68</v>
      </c>
    </row>
    <row r="41" spans="1:6">
      <c r="A41" t="s">
        <v>142</v>
      </c>
      <c r="B41" t="s">
        <v>143</v>
      </c>
      <c r="C41" t="s">
        <v>67</v>
      </c>
      <c r="D41">
        <v>24</v>
      </c>
      <c r="E41">
        <v>1999</v>
      </c>
      <c r="F41" t="s">
        <v>68</v>
      </c>
    </row>
    <row r="42" spans="1:6">
      <c r="A42" t="s">
        <v>144</v>
      </c>
      <c r="B42" t="s">
        <v>145</v>
      </c>
      <c r="C42" t="s">
        <v>67</v>
      </c>
      <c r="D42">
        <v>24</v>
      </c>
      <c r="E42">
        <v>2000</v>
      </c>
      <c r="F42" t="s">
        <v>68</v>
      </c>
    </row>
    <row r="43" spans="1:6">
      <c r="A43" t="s">
        <v>146</v>
      </c>
      <c r="B43" t="s">
        <v>147</v>
      </c>
      <c r="C43" t="s">
        <v>67</v>
      </c>
      <c r="D43">
        <v>23</v>
      </c>
      <c r="E43">
        <v>2001</v>
      </c>
      <c r="F43" t="s">
        <v>68</v>
      </c>
    </row>
    <row r="44" spans="1:6">
      <c r="A44" t="s">
        <v>148</v>
      </c>
      <c r="B44" t="s">
        <v>149</v>
      </c>
      <c r="C44" t="s">
        <v>67</v>
      </c>
      <c r="D44">
        <v>26</v>
      </c>
      <c r="E44">
        <v>1998</v>
      </c>
      <c r="F44" t="s">
        <v>68</v>
      </c>
    </row>
    <row r="45" spans="1:6">
      <c r="A45" t="s">
        <v>150</v>
      </c>
      <c r="B45" t="s">
        <v>151</v>
      </c>
      <c r="C45" t="s">
        <v>67</v>
      </c>
      <c r="D45">
        <v>25</v>
      </c>
      <c r="E45">
        <v>1998</v>
      </c>
      <c r="F45" t="s">
        <v>68</v>
      </c>
    </row>
    <row r="46" spans="1:6">
      <c r="A46" t="s">
        <v>152</v>
      </c>
      <c r="B46" t="s">
        <v>30</v>
      </c>
      <c r="C46" t="s">
        <v>67</v>
      </c>
      <c r="D46">
        <v>27</v>
      </c>
      <c r="E46">
        <v>1997</v>
      </c>
      <c r="F46" t="s">
        <v>68</v>
      </c>
    </row>
    <row r="47" spans="1:6">
      <c r="A47" t="s">
        <v>153</v>
      </c>
      <c r="B47" t="s">
        <v>154</v>
      </c>
      <c r="C47" t="s">
        <v>67</v>
      </c>
      <c r="D47">
        <v>26</v>
      </c>
      <c r="E47">
        <v>1997</v>
      </c>
      <c r="F47" t="s">
        <v>68</v>
      </c>
    </row>
    <row r="48" spans="1:6">
      <c r="A48" t="s">
        <v>155</v>
      </c>
      <c r="B48" t="s">
        <v>156</v>
      </c>
      <c r="C48" t="s">
        <v>67</v>
      </c>
      <c r="D48">
        <v>23</v>
      </c>
      <c r="E48">
        <v>2001</v>
      </c>
      <c r="F48" t="s">
        <v>68</v>
      </c>
    </row>
    <row r="49" spans="1:6">
      <c r="A49" t="s">
        <v>157</v>
      </c>
      <c r="B49" t="s">
        <v>158</v>
      </c>
      <c r="C49" t="s">
        <v>67</v>
      </c>
      <c r="D49">
        <v>26</v>
      </c>
      <c r="E49">
        <v>1997</v>
      </c>
      <c r="F49" t="s">
        <v>68</v>
      </c>
    </row>
    <row r="50" spans="1:6">
      <c r="A50" t="s">
        <v>159</v>
      </c>
      <c r="B50" t="s">
        <v>160</v>
      </c>
      <c r="C50" t="s">
        <v>67</v>
      </c>
      <c r="D50">
        <v>27</v>
      </c>
      <c r="E50">
        <v>1996</v>
      </c>
      <c r="F50" t="s">
        <v>68</v>
      </c>
    </row>
    <row r="51" spans="1:6">
      <c r="A51" t="s">
        <v>161</v>
      </c>
      <c r="B51" t="s">
        <v>162</v>
      </c>
      <c r="C51" t="s">
        <v>67</v>
      </c>
      <c r="D51">
        <v>22</v>
      </c>
      <c r="E51">
        <v>2002</v>
      </c>
      <c r="F51" t="s">
        <v>68</v>
      </c>
    </row>
    <row r="52" spans="1:6">
      <c r="A52" t="s">
        <v>163</v>
      </c>
      <c r="B52" t="s">
        <v>164</v>
      </c>
      <c r="C52" t="s">
        <v>67</v>
      </c>
      <c r="D52">
        <v>23</v>
      </c>
      <c r="E52">
        <v>2001</v>
      </c>
      <c r="F52" t="s">
        <v>68</v>
      </c>
    </row>
    <row r="53" spans="1:6">
      <c r="A53" t="s">
        <v>165</v>
      </c>
      <c r="B53" t="s">
        <v>166</v>
      </c>
      <c r="C53" t="s">
        <v>67</v>
      </c>
      <c r="D53">
        <v>26</v>
      </c>
      <c r="E53">
        <v>1998</v>
      </c>
      <c r="F53" t="s">
        <v>68</v>
      </c>
    </row>
    <row r="54" spans="1:6">
      <c r="A54" t="s">
        <v>167</v>
      </c>
      <c r="B54" t="s">
        <v>168</v>
      </c>
      <c r="C54" t="s">
        <v>67</v>
      </c>
      <c r="D54">
        <v>24</v>
      </c>
      <c r="E54">
        <v>1999</v>
      </c>
      <c r="F54" t="s">
        <v>68</v>
      </c>
    </row>
    <row r="55" spans="1:6">
      <c r="A55" t="s">
        <v>169</v>
      </c>
      <c r="B55" t="s">
        <v>170</v>
      </c>
      <c r="C55" t="s">
        <v>67</v>
      </c>
      <c r="D55">
        <v>24</v>
      </c>
      <c r="E55">
        <v>1999</v>
      </c>
      <c r="F55" t="s">
        <v>68</v>
      </c>
    </row>
    <row r="56" spans="1:6">
      <c r="A56" t="s">
        <v>171</v>
      </c>
      <c r="B56" t="s">
        <v>172</v>
      </c>
      <c r="C56" t="s">
        <v>67</v>
      </c>
      <c r="D56">
        <v>25</v>
      </c>
      <c r="E56">
        <v>1999</v>
      </c>
      <c r="F56" t="s">
        <v>68</v>
      </c>
    </row>
    <row r="57" spans="1:6">
      <c r="A57" t="s">
        <v>173</v>
      </c>
      <c r="B57" t="s">
        <v>174</v>
      </c>
      <c r="C57" t="s">
        <v>67</v>
      </c>
      <c r="D57">
        <v>24</v>
      </c>
      <c r="E57">
        <v>1999</v>
      </c>
      <c r="F57" t="s">
        <v>68</v>
      </c>
    </row>
    <row r="58" spans="1:6">
      <c r="A58" t="s">
        <v>175</v>
      </c>
      <c r="B58" t="s">
        <v>174</v>
      </c>
      <c r="C58" t="s">
        <v>67</v>
      </c>
      <c r="D58">
        <v>24</v>
      </c>
      <c r="E58">
        <v>1999</v>
      </c>
      <c r="F58" t="s">
        <v>68</v>
      </c>
    </row>
    <row r="59" spans="1:6">
      <c r="A59" t="s">
        <v>176</v>
      </c>
      <c r="B59" t="s">
        <v>177</v>
      </c>
      <c r="C59" t="s">
        <v>67</v>
      </c>
      <c r="D59">
        <v>25</v>
      </c>
      <c r="E59">
        <v>1999</v>
      </c>
      <c r="F59" t="s">
        <v>68</v>
      </c>
    </row>
    <row r="60" spans="1:6">
      <c r="A60" t="s">
        <v>178</v>
      </c>
      <c r="B60" t="s">
        <v>179</v>
      </c>
      <c r="C60" t="s">
        <v>67</v>
      </c>
      <c r="D60">
        <v>27</v>
      </c>
      <c r="E60">
        <v>1996</v>
      </c>
      <c r="F60" t="s">
        <v>68</v>
      </c>
    </row>
    <row r="61" spans="1:6">
      <c r="A61" t="s">
        <v>180</v>
      </c>
      <c r="B61" t="s">
        <v>23</v>
      </c>
      <c r="C61" t="s">
        <v>67</v>
      </c>
      <c r="D61">
        <v>22</v>
      </c>
      <c r="E61">
        <v>2002</v>
      </c>
      <c r="F61" t="s">
        <v>68</v>
      </c>
    </row>
    <row r="62" spans="1:6">
      <c r="A62" t="s">
        <v>181</v>
      </c>
      <c r="B62" t="s">
        <v>182</v>
      </c>
      <c r="C62" t="s">
        <v>67</v>
      </c>
      <c r="D62">
        <v>28</v>
      </c>
      <c r="E62">
        <v>1995</v>
      </c>
      <c r="F62" t="s">
        <v>68</v>
      </c>
    </row>
    <row r="63" spans="1:6">
      <c r="A63" t="s">
        <v>183</v>
      </c>
      <c r="B63" t="s">
        <v>184</v>
      </c>
      <c r="C63" t="s">
        <v>67</v>
      </c>
      <c r="D63">
        <v>22</v>
      </c>
      <c r="E63">
        <v>2002</v>
      </c>
      <c r="F63" t="s">
        <v>68</v>
      </c>
    </row>
    <row r="64" spans="1:6">
      <c r="A64" t="s">
        <v>185</v>
      </c>
      <c r="B64" t="s">
        <v>184</v>
      </c>
      <c r="C64" t="s">
        <v>67</v>
      </c>
      <c r="D64">
        <v>22</v>
      </c>
      <c r="E64">
        <v>2002</v>
      </c>
      <c r="F64" t="s">
        <v>68</v>
      </c>
    </row>
    <row r="65" spans="1:6">
      <c r="A65" t="s">
        <v>186</v>
      </c>
      <c r="B65" t="s">
        <v>187</v>
      </c>
      <c r="C65" t="s">
        <v>67</v>
      </c>
      <c r="D65">
        <v>26</v>
      </c>
      <c r="E65">
        <v>1998</v>
      </c>
      <c r="F65" t="s">
        <v>68</v>
      </c>
    </row>
    <row r="66" spans="1:6">
      <c r="A66" t="s">
        <v>188</v>
      </c>
      <c r="B66" t="s">
        <v>189</v>
      </c>
      <c r="C66" t="s">
        <v>67</v>
      </c>
      <c r="D66">
        <v>23</v>
      </c>
      <c r="E66">
        <v>2001</v>
      </c>
      <c r="F66" t="s">
        <v>68</v>
      </c>
    </row>
    <row r="67" spans="1:6">
      <c r="A67" t="s">
        <v>190</v>
      </c>
      <c r="B67" t="s">
        <v>191</v>
      </c>
      <c r="C67" t="s">
        <v>67</v>
      </c>
      <c r="D67">
        <v>26</v>
      </c>
      <c r="E67">
        <v>1997</v>
      </c>
      <c r="F67" t="s">
        <v>68</v>
      </c>
    </row>
    <row r="68" spans="1:6">
      <c r="A68" t="s">
        <v>192</v>
      </c>
      <c r="B68" t="s">
        <v>191</v>
      </c>
      <c r="C68" t="s">
        <v>67</v>
      </c>
      <c r="D68">
        <v>26</v>
      </c>
      <c r="E68">
        <v>1997</v>
      </c>
      <c r="F68" t="s">
        <v>68</v>
      </c>
    </row>
    <row r="69" spans="1:6">
      <c r="A69" t="s">
        <v>193</v>
      </c>
      <c r="B69" t="s">
        <v>194</v>
      </c>
      <c r="C69" t="s">
        <v>67</v>
      </c>
      <c r="D69">
        <v>25</v>
      </c>
      <c r="E69">
        <v>1999</v>
      </c>
      <c r="F69" t="s">
        <v>68</v>
      </c>
    </row>
    <row r="70" spans="1:6">
      <c r="A70" t="s">
        <v>195</v>
      </c>
      <c r="B70" t="s">
        <v>196</v>
      </c>
      <c r="C70" t="s">
        <v>67</v>
      </c>
      <c r="D70">
        <v>22</v>
      </c>
      <c r="E70">
        <v>2002</v>
      </c>
      <c r="F70" t="s">
        <v>68</v>
      </c>
    </row>
    <row r="71" spans="1:6">
      <c r="A71" t="s">
        <v>197</v>
      </c>
      <c r="B71" t="s">
        <v>198</v>
      </c>
      <c r="C71" t="s">
        <v>67</v>
      </c>
      <c r="D71">
        <v>22</v>
      </c>
      <c r="E71">
        <v>2001</v>
      </c>
      <c r="F71" t="s">
        <v>68</v>
      </c>
    </row>
    <row r="72" spans="1:6">
      <c r="A72" t="s">
        <v>199</v>
      </c>
      <c r="B72" t="s">
        <v>200</v>
      </c>
      <c r="C72" t="s">
        <v>67</v>
      </c>
      <c r="D72">
        <v>24</v>
      </c>
      <c r="E72">
        <v>2000</v>
      </c>
      <c r="F72" t="s">
        <v>68</v>
      </c>
    </row>
    <row r="73" spans="1:6">
      <c r="A73" t="s">
        <v>201</v>
      </c>
      <c r="B73" t="s">
        <v>202</v>
      </c>
      <c r="C73" t="s">
        <v>67</v>
      </c>
      <c r="D73">
        <v>24</v>
      </c>
      <c r="E73">
        <v>2000</v>
      </c>
      <c r="F73" t="s">
        <v>68</v>
      </c>
    </row>
    <row r="74" spans="1:6">
      <c r="A74" t="s">
        <v>203</v>
      </c>
      <c r="B74" t="s">
        <v>204</v>
      </c>
      <c r="C74" t="s">
        <v>67</v>
      </c>
      <c r="D74">
        <v>23</v>
      </c>
      <c r="E74">
        <v>2000</v>
      </c>
      <c r="F74" t="s">
        <v>68</v>
      </c>
    </row>
    <row r="75" spans="1:6">
      <c r="A75" t="s">
        <v>205</v>
      </c>
      <c r="B75" t="s">
        <v>206</v>
      </c>
      <c r="C75" t="s">
        <v>67</v>
      </c>
      <c r="D75">
        <v>24</v>
      </c>
      <c r="E75">
        <v>2000</v>
      </c>
      <c r="F75" t="s">
        <v>68</v>
      </c>
    </row>
    <row r="76" spans="1:6">
      <c r="A76" t="s">
        <v>207</v>
      </c>
      <c r="B76" t="s">
        <v>208</v>
      </c>
      <c r="C76" t="s">
        <v>67</v>
      </c>
      <c r="D76">
        <v>26</v>
      </c>
      <c r="E76">
        <v>1997</v>
      </c>
      <c r="F76" t="s">
        <v>68</v>
      </c>
    </row>
    <row r="77" spans="1:6">
      <c r="A77" t="s">
        <v>209</v>
      </c>
      <c r="B77" t="s">
        <v>210</v>
      </c>
      <c r="C77" t="s">
        <v>67</v>
      </c>
      <c r="D77">
        <v>23</v>
      </c>
      <c r="E77">
        <v>2000</v>
      </c>
      <c r="F77" t="s">
        <v>68</v>
      </c>
    </row>
    <row r="78" spans="1:6">
      <c r="A78" t="s">
        <v>211</v>
      </c>
      <c r="B78" t="s">
        <v>212</v>
      </c>
      <c r="C78" t="s">
        <v>67</v>
      </c>
      <c r="D78">
        <v>28</v>
      </c>
      <c r="E78">
        <v>1995</v>
      </c>
      <c r="F78" t="s">
        <v>68</v>
      </c>
    </row>
    <row r="79" spans="1:6">
      <c r="A79" t="s">
        <v>213</v>
      </c>
      <c r="B79" t="s">
        <v>214</v>
      </c>
      <c r="C79" t="s">
        <v>67</v>
      </c>
      <c r="D79">
        <v>25</v>
      </c>
      <c r="E79">
        <v>1999</v>
      </c>
      <c r="F79" t="s">
        <v>68</v>
      </c>
    </row>
    <row r="80" spans="1:6">
      <c r="A80" t="s">
        <v>215</v>
      </c>
      <c r="B80" t="s">
        <v>216</v>
      </c>
      <c r="C80" t="s">
        <v>67</v>
      </c>
      <c r="D80">
        <v>23</v>
      </c>
      <c r="E80">
        <v>2001</v>
      </c>
      <c r="F80" t="s">
        <v>68</v>
      </c>
    </row>
    <row r="81" spans="1:6">
      <c r="A81" t="s">
        <v>217</v>
      </c>
      <c r="B81" t="s">
        <v>218</v>
      </c>
      <c r="C81" t="s">
        <v>67</v>
      </c>
      <c r="D81">
        <v>28</v>
      </c>
      <c r="E81">
        <v>1995</v>
      </c>
      <c r="F81" t="s">
        <v>68</v>
      </c>
    </row>
    <row r="82" spans="1:6">
      <c r="A82" t="s">
        <v>219</v>
      </c>
      <c r="B82" t="s">
        <v>220</v>
      </c>
      <c r="C82" t="s">
        <v>67</v>
      </c>
      <c r="D82">
        <v>27</v>
      </c>
      <c r="E82">
        <v>1997</v>
      </c>
      <c r="F82" t="s">
        <v>68</v>
      </c>
    </row>
    <row r="83" spans="1:6">
      <c r="A83" t="s">
        <v>221</v>
      </c>
      <c r="B83" t="s">
        <v>222</v>
      </c>
      <c r="C83" t="s">
        <v>67</v>
      </c>
      <c r="D83">
        <v>28</v>
      </c>
      <c r="E83">
        <v>1995</v>
      </c>
      <c r="F83" t="s">
        <v>68</v>
      </c>
    </row>
    <row r="84" spans="1:6">
      <c r="A84" t="s">
        <v>223</v>
      </c>
      <c r="B84" t="s">
        <v>21</v>
      </c>
      <c r="C84" t="s">
        <v>67</v>
      </c>
      <c r="D84">
        <v>28</v>
      </c>
      <c r="E84">
        <v>1995</v>
      </c>
      <c r="F84" t="s">
        <v>68</v>
      </c>
    </row>
    <row r="85" spans="1:6">
      <c r="A85" t="s">
        <v>224</v>
      </c>
      <c r="B85" t="s">
        <v>225</v>
      </c>
      <c r="C85" t="s">
        <v>67</v>
      </c>
      <c r="D85">
        <v>26</v>
      </c>
      <c r="E85">
        <v>1997</v>
      </c>
      <c r="F85" t="s">
        <v>68</v>
      </c>
    </row>
    <row r="86" spans="1:6">
      <c r="A86" t="s">
        <v>226</v>
      </c>
      <c r="B86" t="s">
        <v>227</v>
      </c>
      <c r="C86" t="s">
        <v>67</v>
      </c>
      <c r="D86">
        <v>24</v>
      </c>
      <c r="E86">
        <v>1999</v>
      </c>
      <c r="F86" t="s">
        <v>68</v>
      </c>
    </row>
    <row r="87" spans="1:6">
      <c r="A87" t="s">
        <v>228</v>
      </c>
      <c r="B87" t="s">
        <v>229</v>
      </c>
      <c r="C87" t="s">
        <v>67</v>
      </c>
      <c r="D87">
        <v>28</v>
      </c>
      <c r="E87">
        <v>1996</v>
      </c>
      <c r="F87" t="s">
        <v>68</v>
      </c>
    </row>
    <row r="88" spans="1:6">
      <c r="A88" t="s">
        <v>230</v>
      </c>
      <c r="B88" t="s">
        <v>231</v>
      </c>
      <c r="C88" t="s">
        <v>67</v>
      </c>
      <c r="D88">
        <v>22</v>
      </c>
      <c r="E88">
        <v>2002</v>
      </c>
      <c r="F88" t="s">
        <v>68</v>
      </c>
    </row>
    <row r="89" spans="1:6">
      <c r="A89" t="s">
        <v>232</v>
      </c>
      <c r="B89" t="s">
        <v>233</v>
      </c>
      <c r="C89" t="s">
        <v>67</v>
      </c>
      <c r="D89">
        <v>25</v>
      </c>
      <c r="E89">
        <v>1998</v>
      </c>
      <c r="F89" t="s">
        <v>68</v>
      </c>
    </row>
    <row r="90" spans="1:6">
      <c r="A90" t="s">
        <v>234</v>
      </c>
      <c r="B90" t="s">
        <v>235</v>
      </c>
      <c r="C90" t="s">
        <v>67</v>
      </c>
      <c r="D90">
        <v>26</v>
      </c>
      <c r="E90">
        <v>1997</v>
      </c>
      <c r="F90" t="s">
        <v>68</v>
      </c>
    </row>
    <row r="91" spans="1:6">
      <c r="A91" t="s">
        <v>236</v>
      </c>
      <c r="B91" t="s">
        <v>237</v>
      </c>
      <c r="C91" t="s">
        <v>67</v>
      </c>
      <c r="D91">
        <v>18</v>
      </c>
      <c r="E91">
        <v>2006</v>
      </c>
      <c r="F91" t="s">
        <v>238</v>
      </c>
    </row>
    <row r="92" spans="1:6">
      <c r="A92" t="s">
        <v>239</v>
      </c>
      <c r="B92" t="s">
        <v>240</v>
      </c>
      <c r="C92" t="s">
        <v>67</v>
      </c>
      <c r="D92">
        <v>18</v>
      </c>
      <c r="E92">
        <v>2005</v>
      </c>
      <c r="F92" t="s">
        <v>238</v>
      </c>
    </row>
    <row r="93" spans="1:6">
      <c r="A93" t="s">
        <v>241</v>
      </c>
      <c r="B93" t="s">
        <v>242</v>
      </c>
      <c r="C93" t="s">
        <v>67</v>
      </c>
      <c r="D93">
        <v>19</v>
      </c>
      <c r="E93">
        <v>2005</v>
      </c>
      <c r="F93" t="s">
        <v>238</v>
      </c>
    </row>
    <row r="94" spans="1:6">
      <c r="A94" t="s">
        <v>243</v>
      </c>
      <c r="B94" t="s">
        <v>244</v>
      </c>
      <c r="C94" t="s">
        <v>67</v>
      </c>
      <c r="D94">
        <v>17</v>
      </c>
      <c r="E94">
        <v>2007</v>
      </c>
      <c r="F94" t="s">
        <v>238</v>
      </c>
    </row>
    <row r="95" spans="1:6">
      <c r="A95" t="s">
        <v>245</v>
      </c>
      <c r="B95" t="s">
        <v>246</v>
      </c>
      <c r="C95" t="s">
        <v>67</v>
      </c>
      <c r="D95">
        <v>18</v>
      </c>
      <c r="E95">
        <v>2006</v>
      </c>
      <c r="F95" t="s">
        <v>238</v>
      </c>
    </row>
    <row r="96" spans="1:6">
      <c r="A96" t="s">
        <v>247</v>
      </c>
      <c r="B96" t="s">
        <v>248</v>
      </c>
      <c r="C96" t="s">
        <v>67</v>
      </c>
      <c r="D96">
        <v>21</v>
      </c>
      <c r="E96">
        <v>2002</v>
      </c>
      <c r="F96" t="s">
        <v>238</v>
      </c>
    </row>
    <row r="97" spans="1:6">
      <c r="A97" t="s">
        <v>249</v>
      </c>
      <c r="B97" t="s">
        <v>250</v>
      </c>
      <c r="C97" t="s">
        <v>67</v>
      </c>
      <c r="D97">
        <v>17</v>
      </c>
      <c r="E97">
        <v>2007</v>
      </c>
      <c r="F97" t="s">
        <v>238</v>
      </c>
    </row>
    <row r="98" spans="1:6">
      <c r="A98" t="s">
        <v>251</v>
      </c>
      <c r="B98" t="s">
        <v>252</v>
      </c>
      <c r="C98" t="s">
        <v>67</v>
      </c>
      <c r="D98">
        <v>30</v>
      </c>
      <c r="E98">
        <v>1993</v>
      </c>
      <c r="F98" t="s">
        <v>253</v>
      </c>
    </row>
    <row r="99" spans="1:6">
      <c r="A99" t="s">
        <v>254</v>
      </c>
      <c r="B99" t="s">
        <v>255</v>
      </c>
      <c r="C99" t="s">
        <v>67</v>
      </c>
      <c r="D99">
        <v>31</v>
      </c>
      <c r="E99">
        <v>1993</v>
      </c>
      <c r="F99" t="s">
        <v>253</v>
      </c>
    </row>
    <row r="100" spans="1:6">
      <c r="A100" t="s">
        <v>256</v>
      </c>
      <c r="B100" t="s">
        <v>257</v>
      </c>
      <c r="C100" t="s">
        <v>67</v>
      </c>
      <c r="D100">
        <v>32</v>
      </c>
      <c r="E100">
        <v>1992</v>
      </c>
      <c r="F100" t="s">
        <v>253</v>
      </c>
    </row>
    <row r="101" spans="1:6">
      <c r="A101" t="s">
        <v>258</v>
      </c>
      <c r="B101" t="s">
        <v>259</v>
      </c>
      <c r="C101" t="s">
        <v>67</v>
      </c>
      <c r="D101">
        <v>21</v>
      </c>
      <c r="E101">
        <v>2003</v>
      </c>
      <c r="F101" t="s">
        <v>238</v>
      </c>
    </row>
    <row r="102" spans="1:6">
      <c r="A102" t="s">
        <v>260</v>
      </c>
      <c r="B102" t="s">
        <v>261</v>
      </c>
      <c r="C102" t="s">
        <v>67</v>
      </c>
      <c r="D102">
        <v>19</v>
      </c>
      <c r="E102">
        <v>2004</v>
      </c>
      <c r="F102" t="s">
        <v>238</v>
      </c>
    </row>
    <row r="103" spans="1:6">
      <c r="A103" t="s">
        <v>262</v>
      </c>
      <c r="B103" t="s">
        <v>263</v>
      </c>
      <c r="C103" t="s">
        <v>67</v>
      </c>
      <c r="D103">
        <v>33</v>
      </c>
      <c r="E103">
        <v>1991</v>
      </c>
      <c r="F103" t="s">
        <v>253</v>
      </c>
    </row>
    <row r="104" spans="1:6">
      <c r="A104" t="s">
        <v>264</v>
      </c>
      <c r="B104" t="s">
        <v>265</v>
      </c>
      <c r="C104" t="s">
        <v>67</v>
      </c>
      <c r="D104">
        <v>31</v>
      </c>
      <c r="E104">
        <v>1993</v>
      </c>
      <c r="F104" t="s">
        <v>253</v>
      </c>
    </row>
    <row r="105" spans="1:6">
      <c r="A105" t="s">
        <v>266</v>
      </c>
      <c r="B105" t="s">
        <v>267</v>
      </c>
      <c r="C105" t="s">
        <v>67</v>
      </c>
      <c r="D105">
        <v>20</v>
      </c>
      <c r="E105">
        <v>2004</v>
      </c>
      <c r="F105" t="s">
        <v>238</v>
      </c>
    </row>
    <row r="106" spans="1:6">
      <c r="A106" t="s">
        <v>268</v>
      </c>
      <c r="B106" t="s">
        <v>269</v>
      </c>
      <c r="C106" t="s">
        <v>67</v>
      </c>
      <c r="D106">
        <v>21</v>
      </c>
      <c r="E106">
        <v>2003</v>
      </c>
      <c r="F106" t="s">
        <v>238</v>
      </c>
    </row>
    <row r="107" spans="1:6">
      <c r="A107" t="s">
        <v>270</v>
      </c>
      <c r="B107" t="s">
        <v>271</v>
      </c>
      <c r="C107" t="s">
        <v>67</v>
      </c>
      <c r="D107">
        <v>34</v>
      </c>
      <c r="E107">
        <v>1989</v>
      </c>
      <c r="F107" t="s">
        <v>253</v>
      </c>
    </row>
    <row r="108" spans="1:6">
      <c r="A108" t="s">
        <v>272</v>
      </c>
      <c r="B108" t="s">
        <v>273</v>
      </c>
      <c r="C108" t="s">
        <v>67</v>
      </c>
      <c r="D108">
        <v>18</v>
      </c>
      <c r="E108">
        <v>2006</v>
      </c>
      <c r="F108" t="s">
        <v>238</v>
      </c>
    </row>
    <row r="109" spans="1:6">
      <c r="A109" t="s">
        <v>274</v>
      </c>
      <c r="B109" t="s">
        <v>275</v>
      </c>
      <c r="C109" t="s">
        <v>67</v>
      </c>
      <c r="D109">
        <v>34</v>
      </c>
      <c r="E109">
        <v>1990</v>
      </c>
      <c r="F109" t="s">
        <v>253</v>
      </c>
    </row>
    <row r="110" spans="1:6">
      <c r="A110" t="s">
        <v>276</v>
      </c>
      <c r="B110" t="s">
        <v>277</v>
      </c>
      <c r="C110" t="s">
        <v>67</v>
      </c>
      <c r="D110">
        <v>21</v>
      </c>
      <c r="E110">
        <v>2003</v>
      </c>
      <c r="F110" t="s">
        <v>238</v>
      </c>
    </row>
    <row r="111" spans="1:6">
      <c r="A111" t="s">
        <v>278</v>
      </c>
      <c r="B111" t="s">
        <v>279</v>
      </c>
      <c r="C111" t="s">
        <v>67</v>
      </c>
      <c r="D111">
        <v>18</v>
      </c>
      <c r="E111">
        <v>2006</v>
      </c>
      <c r="F111" t="s">
        <v>238</v>
      </c>
    </row>
    <row r="112" spans="1:6">
      <c r="A112" t="s">
        <v>280</v>
      </c>
      <c r="B112" t="s">
        <v>281</v>
      </c>
      <c r="C112" t="s">
        <v>67</v>
      </c>
      <c r="D112">
        <v>19</v>
      </c>
      <c r="E112">
        <v>2004</v>
      </c>
      <c r="F112" t="s">
        <v>238</v>
      </c>
    </row>
    <row r="113" spans="1:6">
      <c r="A113" t="s">
        <v>282</v>
      </c>
      <c r="B113" t="s">
        <v>283</v>
      </c>
      <c r="C113" t="s">
        <v>67</v>
      </c>
      <c r="D113">
        <v>19</v>
      </c>
      <c r="E113">
        <v>2005</v>
      </c>
      <c r="F113" t="s">
        <v>238</v>
      </c>
    </row>
    <row r="114" spans="1:6">
      <c r="A114" t="s">
        <v>284</v>
      </c>
      <c r="B114" t="s">
        <v>285</v>
      </c>
      <c r="C114" t="s">
        <v>67</v>
      </c>
      <c r="D114">
        <v>32</v>
      </c>
      <c r="E114">
        <v>1991</v>
      </c>
      <c r="F114" t="s">
        <v>253</v>
      </c>
    </row>
    <row r="115" spans="1:6">
      <c r="A115" t="s">
        <v>286</v>
      </c>
      <c r="B115" t="s">
        <v>287</v>
      </c>
      <c r="C115" t="s">
        <v>67</v>
      </c>
      <c r="D115">
        <v>21</v>
      </c>
      <c r="E115">
        <v>2003</v>
      </c>
      <c r="F115" t="s">
        <v>238</v>
      </c>
    </row>
    <row r="116" spans="1:6">
      <c r="A116" t="s">
        <v>288</v>
      </c>
      <c r="B116" t="s">
        <v>289</v>
      </c>
      <c r="C116" t="s">
        <v>67</v>
      </c>
      <c r="D116">
        <v>21</v>
      </c>
      <c r="E116">
        <v>2003</v>
      </c>
      <c r="F116" t="s">
        <v>238</v>
      </c>
    </row>
    <row r="117" spans="1:6">
      <c r="A117" t="s">
        <v>290</v>
      </c>
      <c r="B117" t="s">
        <v>291</v>
      </c>
      <c r="C117" t="s">
        <v>67</v>
      </c>
      <c r="D117">
        <v>21</v>
      </c>
      <c r="E117">
        <v>2003</v>
      </c>
      <c r="F117" t="s">
        <v>238</v>
      </c>
    </row>
    <row r="118" spans="1:6">
      <c r="A118" t="s">
        <v>292</v>
      </c>
      <c r="B118" t="s">
        <v>293</v>
      </c>
      <c r="C118" t="s">
        <v>67</v>
      </c>
      <c r="D118">
        <v>19</v>
      </c>
      <c r="E118">
        <v>2005</v>
      </c>
      <c r="F118" t="s">
        <v>238</v>
      </c>
    </row>
    <row r="119" spans="1:6">
      <c r="A119" t="s">
        <v>294</v>
      </c>
      <c r="B119" t="s">
        <v>295</v>
      </c>
      <c r="C119" t="s">
        <v>67</v>
      </c>
      <c r="D119">
        <v>15</v>
      </c>
      <c r="E119">
        <v>2008</v>
      </c>
      <c r="F119" t="s">
        <v>238</v>
      </c>
    </row>
    <row r="120" spans="1:6">
      <c r="A120" t="s">
        <v>296</v>
      </c>
      <c r="B120" t="s">
        <v>297</v>
      </c>
      <c r="C120" t="s">
        <v>67</v>
      </c>
      <c r="D120">
        <v>36</v>
      </c>
      <c r="E120">
        <v>1988</v>
      </c>
      <c r="F120" t="s">
        <v>253</v>
      </c>
    </row>
    <row r="121" spans="1:6">
      <c r="A121" t="s">
        <v>298</v>
      </c>
      <c r="B121" t="s">
        <v>299</v>
      </c>
      <c r="C121" t="s">
        <v>67</v>
      </c>
      <c r="D121">
        <v>19</v>
      </c>
      <c r="E121">
        <v>2005</v>
      </c>
      <c r="F121" t="s">
        <v>238</v>
      </c>
    </row>
    <row r="122" spans="1:6">
      <c r="A122" t="s">
        <v>300</v>
      </c>
      <c r="B122" t="s">
        <v>301</v>
      </c>
      <c r="C122" t="s">
        <v>67</v>
      </c>
      <c r="D122">
        <v>18</v>
      </c>
      <c r="E122">
        <v>2006</v>
      </c>
      <c r="F122" t="s">
        <v>238</v>
      </c>
    </row>
    <row r="123" spans="1:6">
      <c r="A123" t="s">
        <v>302</v>
      </c>
      <c r="B123" t="s">
        <v>303</v>
      </c>
      <c r="C123" t="s">
        <v>67</v>
      </c>
      <c r="D123">
        <v>21</v>
      </c>
      <c r="E123">
        <v>2003</v>
      </c>
      <c r="F123" t="s">
        <v>238</v>
      </c>
    </row>
    <row r="124" spans="1:6">
      <c r="A124" t="s">
        <v>304</v>
      </c>
      <c r="B124" t="s">
        <v>305</v>
      </c>
      <c r="C124" t="s">
        <v>67</v>
      </c>
      <c r="D124">
        <v>18</v>
      </c>
      <c r="E124">
        <v>2006</v>
      </c>
      <c r="F124" t="s">
        <v>238</v>
      </c>
    </row>
    <row r="125" spans="1:6">
      <c r="A125" t="s">
        <v>306</v>
      </c>
      <c r="B125" t="s">
        <v>307</v>
      </c>
      <c r="C125" t="s">
        <v>67</v>
      </c>
      <c r="D125">
        <v>18</v>
      </c>
      <c r="E125">
        <v>2006</v>
      </c>
      <c r="F125" t="s">
        <v>238</v>
      </c>
    </row>
    <row r="126" spans="1:6">
      <c r="A126" t="s">
        <v>308</v>
      </c>
      <c r="B126" t="s">
        <v>309</v>
      </c>
      <c r="C126" t="s">
        <v>67</v>
      </c>
      <c r="D126">
        <v>19</v>
      </c>
      <c r="E126">
        <v>2004</v>
      </c>
      <c r="F126" t="s">
        <v>238</v>
      </c>
    </row>
    <row r="127" spans="1:6">
      <c r="A127" t="s">
        <v>310</v>
      </c>
      <c r="B127" t="s">
        <v>311</v>
      </c>
      <c r="C127" t="s">
        <v>67</v>
      </c>
      <c r="D127">
        <v>17</v>
      </c>
      <c r="E127">
        <v>2006</v>
      </c>
      <c r="F127" t="s">
        <v>238</v>
      </c>
    </row>
    <row r="128" spans="1:6">
      <c r="A128" t="s">
        <v>312</v>
      </c>
      <c r="B128" t="s">
        <v>313</v>
      </c>
      <c r="C128" t="s">
        <v>67</v>
      </c>
      <c r="D128">
        <v>19</v>
      </c>
      <c r="E128">
        <v>2005</v>
      </c>
      <c r="F128" t="s">
        <v>238</v>
      </c>
    </row>
    <row r="129" spans="1:6">
      <c r="A129" t="s">
        <v>314</v>
      </c>
      <c r="B129" t="s">
        <v>315</v>
      </c>
      <c r="C129" t="s">
        <v>67</v>
      </c>
      <c r="D129">
        <v>15</v>
      </c>
      <c r="E129">
        <v>2008</v>
      </c>
      <c r="F129" t="s">
        <v>238</v>
      </c>
    </row>
    <row r="130" spans="1:6">
      <c r="A130" t="s">
        <v>316</v>
      </c>
      <c r="B130" t="s">
        <v>317</v>
      </c>
      <c r="C130" t="s">
        <v>67</v>
      </c>
      <c r="D130">
        <v>29</v>
      </c>
      <c r="E130">
        <v>1995</v>
      </c>
      <c r="F130" t="s">
        <v>253</v>
      </c>
    </row>
    <row r="131" spans="1:6">
      <c r="A131" t="s">
        <v>318</v>
      </c>
      <c r="B131" t="s">
        <v>319</v>
      </c>
      <c r="C131" t="s">
        <v>67</v>
      </c>
      <c r="D131">
        <v>20</v>
      </c>
      <c r="E131">
        <v>2003</v>
      </c>
      <c r="F131" t="s">
        <v>238</v>
      </c>
    </row>
    <row r="132" spans="1:6">
      <c r="A132" t="s">
        <v>320</v>
      </c>
      <c r="B132" t="s">
        <v>321</v>
      </c>
      <c r="C132" t="s">
        <v>67</v>
      </c>
      <c r="D132">
        <v>32</v>
      </c>
      <c r="E132">
        <v>1992</v>
      </c>
      <c r="F132" t="s">
        <v>253</v>
      </c>
    </row>
    <row r="133" spans="1:6">
      <c r="A133" t="s">
        <v>322</v>
      </c>
      <c r="B133" t="s">
        <v>323</v>
      </c>
      <c r="C133" t="s">
        <v>67</v>
      </c>
      <c r="D133">
        <v>21</v>
      </c>
      <c r="E133">
        <v>2003</v>
      </c>
      <c r="F133" t="s">
        <v>238</v>
      </c>
    </row>
    <row r="134" spans="1:6">
      <c r="A134" t="s">
        <v>324</v>
      </c>
      <c r="B134" t="s">
        <v>325</v>
      </c>
      <c r="C134" t="s">
        <v>67</v>
      </c>
      <c r="D134">
        <v>31</v>
      </c>
      <c r="E134">
        <v>1993</v>
      </c>
      <c r="F134" t="s">
        <v>253</v>
      </c>
    </row>
    <row r="135" spans="1:6">
      <c r="A135" t="s">
        <v>326</v>
      </c>
      <c r="B135" t="s">
        <v>327</v>
      </c>
      <c r="C135" t="s">
        <v>67</v>
      </c>
      <c r="D135">
        <v>31</v>
      </c>
      <c r="E135">
        <v>1993</v>
      </c>
      <c r="F135" t="s">
        <v>253</v>
      </c>
    </row>
    <row r="136" spans="1:6">
      <c r="A136" t="s">
        <v>328</v>
      </c>
      <c r="B136" t="s">
        <v>329</v>
      </c>
      <c r="C136" t="s">
        <v>67</v>
      </c>
      <c r="D136">
        <v>17</v>
      </c>
      <c r="E136">
        <v>2007</v>
      </c>
      <c r="F136" t="s">
        <v>238</v>
      </c>
    </row>
    <row r="137" spans="1:6">
      <c r="A137" t="s">
        <v>330</v>
      </c>
      <c r="B137" t="s">
        <v>331</v>
      </c>
      <c r="C137" t="s">
        <v>67</v>
      </c>
      <c r="D137">
        <v>18</v>
      </c>
      <c r="E137">
        <v>2006</v>
      </c>
      <c r="F137" t="s">
        <v>238</v>
      </c>
    </row>
    <row r="138" spans="1:6">
      <c r="A138" t="s">
        <v>332</v>
      </c>
      <c r="B138" t="s">
        <v>333</v>
      </c>
      <c r="C138" t="s">
        <v>67</v>
      </c>
      <c r="D138">
        <v>36</v>
      </c>
      <c r="E138">
        <v>1988</v>
      </c>
      <c r="F138" t="s">
        <v>253</v>
      </c>
    </row>
    <row r="139" spans="1:6">
      <c r="A139" t="s">
        <v>334</v>
      </c>
      <c r="B139" t="s">
        <v>335</v>
      </c>
      <c r="C139" t="s">
        <v>67</v>
      </c>
      <c r="D139">
        <v>19</v>
      </c>
      <c r="E139">
        <v>2005</v>
      </c>
      <c r="F139" t="s">
        <v>238</v>
      </c>
    </row>
    <row r="140" spans="1:6">
      <c r="A140" t="s">
        <v>336</v>
      </c>
      <c r="B140" t="s">
        <v>337</v>
      </c>
      <c r="C140" t="s">
        <v>67</v>
      </c>
      <c r="D140">
        <v>19</v>
      </c>
      <c r="E140">
        <v>2004</v>
      </c>
      <c r="F140" t="s">
        <v>238</v>
      </c>
    </row>
    <row r="141" spans="1:6">
      <c r="A141" t="s">
        <v>338</v>
      </c>
      <c r="B141" t="s">
        <v>339</v>
      </c>
      <c r="C141" t="s">
        <v>67</v>
      </c>
      <c r="D141">
        <v>17</v>
      </c>
      <c r="E141">
        <v>2006</v>
      </c>
      <c r="F141" t="s">
        <v>238</v>
      </c>
    </row>
    <row r="142" spans="1:6">
      <c r="A142" t="s">
        <v>340</v>
      </c>
      <c r="B142" t="s">
        <v>341</v>
      </c>
      <c r="C142" t="s">
        <v>67</v>
      </c>
      <c r="D142">
        <v>21</v>
      </c>
      <c r="E142">
        <v>2002</v>
      </c>
      <c r="F142" t="s">
        <v>238</v>
      </c>
    </row>
    <row r="143" spans="1:6">
      <c r="A143" t="s">
        <v>342</v>
      </c>
      <c r="B143" t="s">
        <v>343</v>
      </c>
      <c r="C143" t="s">
        <v>67</v>
      </c>
      <c r="D143">
        <v>29</v>
      </c>
      <c r="E143">
        <v>1995</v>
      </c>
      <c r="F143" t="s">
        <v>253</v>
      </c>
    </row>
    <row r="144" spans="1:6">
      <c r="A144" t="s">
        <v>344</v>
      </c>
      <c r="B144" t="s">
        <v>345</v>
      </c>
      <c r="C144" t="s">
        <v>67</v>
      </c>
      <c r="D144">
        <v>31</v>
      </c>
      <c r="E144">
        <v>1993</v>
      </c>
      <c r="F144" t="s">
        <v>253</v>
      </c>
    </row>
    <row r="145" spans="1:6">
      <c r="A145" t="s">
        <v>346</v>
      </c>
      <c r="B145" t="s">
        <v>347</v>
      </c>
      <c r="C145" t="s">
        <v>67</v>
      </c>
      <c r="D145">
        <v>19</v>
      </c>
      <c r="E145">
        <v>2005</v>
      </c>
      <c r="F145" t="s">
        <v>238</v>
      </c>
    </row>
    <row r="146" spans="1:6">
      <c r="A146" t="s">
        <v>348</v>
      </c>
      <c r="B146" t="s">
        <v>349</v>
      </c>
      <c r="C146" t="s">
        <v>67</v>
      </c>
      <c r="D146">
        <v>30</v>
      </c>
      <c r="E146">
        <v>1994</v>
      </c>
      <c r="F146" t="s">
        <v>253</v>
      </c>
    </row>
    <row r="147" spans="1:6">
      <c r="A147" t="s">
        <v>350</v>
      </c>
      <c r="B147" t="s">
        <v>351</v>
      </c>
      <c r="C147" t="s">
        <v>67</v>
      </c>
      <c r="D147">
        <v>21</v>
      </c>
      <c r="E147">
        <v>2002</v>
      </c>
      <c r="F147" t="s">
        <v>238</v>
      </c>
    </row>
    <row r="148" spans="1:6">
      <c r="A148" t="s">
        <v>352</v>
      </c>
      <c r="B148" t="s">
        <v>353</v>
      </c>
      <c r="C148" t="s">
        <v>67</v>
      </c>
      <c r="D148">
        <v>34</v>
      </c>
      <c r="E148">
        <v>1989</v>
      </c>
      <c r="F148" t="s">
        <v>253</v>
      </c>
    </row>
    <row r="149" spans="1:6">
      <c r="A149" t="s">
        <v>354</v>
      </c>
      <c r="B149" t="s">
        <v>355</v>
      </c>
      <c r="C149" t="s">
        <v>67</v>
      </c>
      <c r="D149">
        <v>34</v>
      </c>
      <c r="E149">
        <v>1989</v>
      </c>
      <c r="F149" t="s">
        <v>253</v>
      </c>
    </row>
    <row r="150" spans="1:6">
      <c r="A150" t="s">
        <v>356</v>
      </c>
      <c r="B150" t="s">
        <v>357</v>
      </c>
      <c r="C150" t="s">
        <v>67</v>
      </c>
      <c r="D150">
        <v>18</v>
      </c>
      <c r="E150">
        <v>2006</v>
      </c>
      <c r="F150" t="s">
        <v>238</v>
      </c>
    </row>
    <row r="151" spans="1:6">
      <c r="A151" t="s">
        <v>358</v>
      </c>
      <c r="B151" t="s">
        <v>359</v>
      </c>
      <c r="C151" t="s">
        <v>67</v>
      </c>
      <c r="D151">
        <v>16</v>
      </c>
      <c r="E151">
        <v>2007</v>
      </c>
      <c r="F151" t="s">
        <v>238</v>
      </c>
    </row>
    <row r="152" spans="1:6">
      <c r="A152" t="s">
        <v>360</v>
      </c>
      <c r="B152" t="s">
        <v>361</v>
      </c>
      <c r="C152" t="s">
        <v>67</v>
      </c>
      <c r="D152">
        <v>18</v>
      </c>
      <c r="E152">
        <v>2006</v>
      </c>
      <c r="F152" t="s">
        <v>238</v>
      </c>
    </row>
    <row r="153" spans="1:6">
      <c r="A153" t="s">
        <v>362</v>
      </c>
      <c r="B153" t="s">
        <v>363</v>
      </c>
      <c r="C153" t="s">
        <v>67</v>
      </c>
      <c r="D153">
        <v>38</v>
      </c>
      <c r="E153">
        <v>1986</v>
      </c>
      <c r="F153" t="s">
        <v>253</v>
      </c>
    </row>
    <row r="154" spans="1:6">
      <c r="A154" t="s">
        <v>364</v>
      </c>
      <c r="B154" t="s">
        <v>365</v>
      </c>
      <c r="C154" t="s">
        <v>67</v>
      </c>
      <c r="D154">
        <v>31</v>
      </c>
      <c r="E154">
        <v>1993</v>
      </c>
      <c r="F154" t="s">
        <v>253</v>
      </c>
    </row>
    <row r="155" spans="1:6">
      <c r="A155" t="s">
        <v>366</v>
      </c>
      <c r="B155" t="s">
        <v>367</v>
      </c>
      <c r="C155" t="s">
        <v>67</v>
      </c>
      <c r="D155">
        <v>15</v>
      </c>
      <c r="E155">
        <v>2009</v>
      </c>
      <c r="F155" t="s">
        <v>238</v>
      </c>
    </row>
    <row r="156" spans="1:6">
      <c r="A156" t="s">
        <v>368</v>
      </c>
      <c r="B156" t="s">
        <v>369</v>
      </c>
      <c r="C156" t="s">
        <v>67</v>
      </c>
      <c r="D156">
        <v>16</v>
      </c>
      <c r="E156">
        <v>2007</v>
      </c>
      <c r="F156" t="s">
        <v>238</v>
      </c>
    </row>
    <row r="157" spans="1:6">
      <c r="A157" t="s">
        <v>370</v>
      </c>
      <c r="B157" t="s">
        <v>371</v>
      </c>
      <c r="C157" t="s">
        <v>67</v>
      </c>
      <c r="D157">
        <v>19</v>
      </c>
      <c r="E157">
        <v>2004</v>
      </c>
      <c r="F157" t="s">
        <v>238</v>
      </c>
    </row>
    <row r="158" spans="1:6">
      <c r="A158" t="s">
        <v>372</v>
      </c>
      <c r="B158" t="s">
        <v>373</v>
      </c>
      <c r="C158" t="s">
        <v>67</v>
      </c>
      <c r="D158">
        <v>29</v>
      </c>
      <c r="E158">
        <v>1995</v>
      </c>
      <c r="F158" t="s">
        <v>253</v>
      </c>
    </row>
    <row r="159" spans="1:6">
      <c r="A159" t="s">
        <v>374</v>
      </c>
      <c r="B159" t="s">
        <v>375</v>
      </c>
      <c r="C159" t="s">
        <v>67</v>
      </c>
      <c r="D159">
        <v>17</v>
      </c>
      <c r="E159">
        <v>2007</v>
      </c>
      <c r="F159" t="s">
        <v>238</v>
      </c>
    </row>
    <row r="160" spans="1:6">
      <c r="A160" t="s">
        <v>376</v>
      </c>
      <c r="B160" t="s">
        <v>377</v>
      </c>
      <c r="C160" t="s">
        <v>67</v>
      </c>
      <c r="D160">
        <v>18</v>
      </c>
      <c r="E160">
        <v>2006</v>
      </c>
      <c r="F160" t="s">
        <v>238</v>
      </c>
    </row>
    <row r="161" spans="1:6">
      <c r="A161" t="s">
        <v>378</v>
      </c>
      <c r="B161" t="s">
        <v>379</v>
      </c>
      <c r="C161" t="s">
        <v>67</v>
      </c>
      <c r="D161">
        <v>19</v>
      </c>
      <c r="E161">
        <v>2005</v>
      </c>
      <c r="F161" t="s">
        <v>238</v>
      </c>
    </row>
    <row r="162" spans="1:6">
      <c r="A162" t="s">
        <v>380</v>
      </c>
      <c r="B162" t="s">
        <v>24</v>
      </c>
      <c r="C162" t="s">
        <v>67</v>
      </c>
      <c r="D162">
        <v>30</v>
      </c>
      <c r="E162">
        <v>1994</v>
      </c>
      <c r="F162" t="s">
        <v>253</v>
      </c>
    </row>
    <row r="163" spans="1:6">
      <c r="A163" t="s">
        <v>381</v>
      </c>
      <c r="B163" t="s">
        <v>382</v>
      </c>
      <c r="C163" t="s">
        <v>67</v>
      </c>
      <c r="D163">
        <v>20</v>
      </c>
      <c r="E163">
        <v>2004</v>
      </c>
      <c r="F163" t="s">
        <v>238</v>
      </c>
    </row>
    <row r="164" spans="1:6">
      <c r="A164" t="s">
        <v>383</v>
      </c>
      <c r="B164" t="s">
        <v>384</v>
      </c>
      <c r="C164" t="s">
        <v>67</v>
      </c>
      <c r="D164">
        <v>32</v>
      </c>
      <c r="E164">
        <v>1992</v>
      </c>
      <c r="F164" t="s">
        <v>253</v>
      </c>
    </row>
    <row r="165" spans="1:6">
      <c r="A165" t="s">
        <v>385</v>
      </c>
      <c r="B165" t="s">
        <v>386</v>
      </c>
      <c r="C165" t="s">
        <v>67</v>
      </c>
      <c r="D165">
        <v>21</v>
      </c>
      <c r="E165">
        <v>2003</v>
      </c>
      <c r="F165" t="s">
        <v>238</v>
      </c>
    </row>
    <row r="166" spans="1:6">
      <c r="A166" t="s">
        <v>387</v>
      </c>
      <c r="B166" t="s">
        <v>388</v>
      </c>
      <c r="C166" t="s">
        <v>67</v>
      </c>
      <c r="D166">
        <v>29</v>
      </c>
      <c r="E166">
        <v>1995</v>
      </c>
      <c r="F166" t="s">
        <v>253</v>
      </c>
    </row>
    <row r="167" spans="1:6">
      <c r="A167" t="s">
        <v>389</v>
      </c>
      <c r="B167" t="s">
        <v>390</v>
      </c>
      <c r="C167" t="s">
        <v>67</v>
      </c>
      <c r="D167">
        <v>18</v>
      </c>
      <c r="E167">
        <v>2006</v>
      </c>
      <c r="F167" t="s">
        <v>238</v>
      </c>
    </row>
    <row r="168" spans="1:6">
      <c r="A168" t="s">
        <v>391</v>
      </c>
      <c r="B168" t="s">
        <v>392</v>
      </c>
      <c r="C168" t="s">
        <v>67</v>
      </c>
      <c r="D168">
        <v>17</v>
      </c>
      <c r="E168">
        <v>2007</v>
      </c>
      <c r="F168" t="s">
        <v>238</v>
      </c>
    </row>
    <row r="169" spans="1:6">
      <c r="A169" t="s">
        <v>393</v>
      </c>
      <c r="B169" t="s">
        <v>394</v>
      </c>
      <c r="C169" t="s">
        <v>67</v>
      </c>
      <c r="D169">
        <v>18</v>
      </c>
      <c r="E169">
        <v>2005</v>
      </c>
      <c r="F169" t="s">
        <v>238</v>
      </c>
    </row>
    <row r="170" spans="1:6">
      <c r="A170" t="s">
        <v>395</v>
      </c>
      <c r="B170" t="s">
        <v>396</v>
      </c>
      <c r="C170" t="s">
        <v>67</v>
      </c>
      <c r="D170">
        <v>20</v>
      </c>
      <c r="E170">
        <v>2004</v>
      </c>
      <c r="F170" t="s">
        <v>238</v>
      </c>
    </row>
    <row r="171" spans="1:6">
      <c r="A171" t="s">
        <v>397</v>
      </c>
      <c r="B171" t="s">
        <v>398</v>
      </c>
      <c r="C171" t="s">
        <v>67</v>
      </c>
      <c r="D171">
        <v>20</v>
      </c>
      <c r="E171">
        <v>2003</v>
      </c>
      <c r="F171" t="s">
        <v>238</v>
      </c>
    </row>
    <row r="172" spans="1:6">
      <c r="A172" t="s">
        <v>399</v>
      </c>
      <c r="B172" t="s">
        <v>400</v>
      </c>
      <c r="C172" t="s">
        <v>67</v>
      </c>
      <c r="D172">
        <v>29</v>
      </c>
      <c r="E172">
        <v>1995</v>
      </c>
      <c r="F172" t="s">
        <v>253</v>
      </c>
    </row>
    <row r="173" spans="1:6">
      <c r="A173" t="s">
        <v>401</v>
      </c>
      <c r="B173" t="s">
        <v>402</v>
      </c>
      <c r="C173" t="s">
        <v>67</v>
      </c>
      <c r="D173">
        <v>18</v>
      </c>
      <c r="E173">
        <v>2005</v>
      </c>
      <c r="F173" t="s">
        <v>238</v>
      </c>
    </row>
    <row r="174" spans="1:6">
      <c r="A174" t="s">
        <v>403</v>
      </c>
      <c r="B174" t="s">
        <v>404</v>
      </c>
      <c r="C174" t="s">
        <v>67</v>
      </c>
      <c r="D174">
        <v>33</v>
      </c>
      <c r="E174">
        <v>1991</v>
      </c>
      <c r="F174" t="s">
        <v>253</v>
      </c>
    </row>
    <row r="175" spans="1:6">
      <c r="A175" t="s">
        <v>405</v>
      </c>
      <c r="B175" t="s">
        <v>406</v>
      </c>
      <c r="C175" t="s">
        <v>67</v>
      </c>
      <c r="D175">
        <v>21</v>
      </c>
      <c r="E175">
        <v>2002</v>
      </c>
      <c r="F175" t="s">
        <v>238</v>
      </c>
    </row>
    <row r="176" spans="1:6">
      <c r="A176" t="s">
        <v>407</v>
      </c>
      <c r="B176" t="s">
        <v>408</v>
      </c>
      <c r="C176" t="s">
        <v>67</v>
      </c>
      <c r="D176">
        <v>33</v>
      </c>
      <c r="E176">
        <v>1990</v>
      </c>
      <c r="F176" t="s">
        <v>253</v>
      </c>
    </row>
    <row r="177" spans="1:6">
      <c r="A177" t="s">
        <v>409</v>
      </c>
      <c r="B177" t="s">
        <v>410</v>
      </c>
      <c r="C177" t="s">
        <v>67</v>
      </c>
      <c r="D177">
        <v>30</v>
      </c>
      <c r="E177">
        <v>1994</v>
      </c>
      <c r="F177" t="s">
        <v>253</v>
      </c>
    </row>
    <row r="178" spans="1:6">
      <c r="A178" t="s">
        <v>411</v>
      </c>
      <c r="B178" t="s">
        <v>412</v>
      </c>
      <c r="C178" t="s">
        <v>67</v>
      </c>
      <c r="D178">
        <v>29</v>
      </c>
      <c r="E178">
        <v>1994</v>
      </c>
      <c r="F178" t="s">
        <v>253</v>
      </c>
    </row>
    <row r="179" spans="1:6">
      <c r="A179" t="s">
        <v>413</v>
      </c>
      <c r="B179" t="s">
        <v>414</v>
      </c>
      <c r="C179" t="s">
        <v>67</v>
      </c>
      <c r="D179">
        <v>30</v>
      </c>
      <c r="E179">
        <v>1994</v>
      </c>
      <c r="F179" t="s">
        <v>253</v>
      </c>
    </row>
    <row r="180" spans="1:6">
      <c r="A180" t="s">
        <v>415</v>
      </c>
      <c r="B180" t="s">
        <v>416</v>
      </c>
      <c r="C180" t="s">
        <v>67</v>
      </c>
      <c r="D180">
        <v>31</v>
      </c>
      <c r="E180">
        <v>1992</v>
      </c>
      <c r="F180" t="s">
        <v>253</v>
      </c>
    </row>
    <row r="181" spans="1:6">
      <c r="A181" t="s">
        <v>417</v>
      </c>
      <c r="B181" t="s">
        <v>418</v>
      </c>
      <c r="C181" t="s">
        <v>67</v>
      </c>
      <c r="D181">
        <v>30</v>
      </c>
      <c r="E181">
        <v>1993</v>
      </c>
      <c r="F181" t="s">
        <v>253</v>
      </c>
    </row>
    <row r="182" spans="1:6">
      <c r="A182" t="s">
        <v>419</v>
      </c>
      <c r="B182" t="s">
        <v>420</v>
      </c>
      <c r="C182" t="s">
        <v>67</v>
      </c>
      <c r="D182">
        <v>31</v>
      </c>
      <c r="E182">
        <v>1993</v>
      </c>
      <c r="F182" t="s">
        <v>253</v>
      </c>
    </row>
    <row r="183" spans="1:6">
      <c r="A183" t="s">
        <v>421</v>
      </c>
      <c r="B183" t="s">
        <v>422</v>
      </c>
      <c r="C183" t="s">
        <v>67</v>
      </c>
      <c r="D183">
        <v>21</v>
      </c>
      <c r="E183">
        <v>2003</v>
      </c>
      <c r="F183" t="s">
        <v>238</v>
      </c>
    </row>
    <row r="184" spans="1:6">
      <c r="A184" t="s">
        <v>423</v>
      </c>
      <c r="B184" t="s">
        <v>424</v>
      </c>
      <c r="C184" t="s">
        <v>67</v>
      </c>
      <c r="D184">
        <v>33</v>
      </c>
      <c r="E184">
        <v>1990</v>
      </c>
      <c r="F184" t="s">
        <v>253</v>
      </c>
    </row>
    <row r="185" spans="1:6">
      <c r="A185" t="s">
        <v>425</v>
      </c>
      <c r="B185" t="s">
        <v>426</v>
      </c>
      <c r="C185" t="s">
        <v>67</v>
      </c>
      <c r="D185">
        <v>37</v>
      </c>
      <c r="E185">
        <v>1987</v>
      </c>
      <c r="F185" t="s">
        <v>253</v>
      </c>
    </row>
    <row r="186" spans="1:6">
      <c r="A186" t="s">
        <v>427</v>
      </c>
      <c r="B186" t="s">
        <v>428</v>
      </c>
      <c r="C186" t="s">
        <v>67</v>
      </c>
      <c r="D186">
        <v>34</v>
      </c>
      <c r="E186">
        <v>1990</v>
      </c>
      <c r="F186" t="s">
        <v>253</v>
      </c>
    </row>
    <row r="187" spans="1:6">
      <c r="A187" t="s">
        <v>429</v>
      </c>
      <c r="B187" t="s">
        <v>430</v>
      </c>
      <c r="C187" t="s">
        <v>67</v>
      </c>
      <c r="D187">
        <v>34</v>
      </c>
      <c r="E187">
        <v>1989</v>
      </c>
      <c r="F187" t="s">
        <v>253</v>
      </c>
    </row>
    <row r="188" spans="1:6">
      <c r="A188" t="s">
        <v>431</v>
      </c>
      <c r="B188" t="s">
        <v>432</v>
      </c>
      <c r="C188" t="s">
        <v>67</v>
      </c>
      <c r="D188">
        <v>29</v>
      </c>
      <c r="E188">
        <v>1994</v>
      </c>
      <c r="F188" t="s">
        <v>253</v>
      </c>
    </row>
    <row r="189" spans="1:6">
      <c r="A189" t="s">
        <v>433</v>
      </c>
      <c r="B189" t="s">
        <v>432</v>
      </c>
      <c r="C189" t="s">
        <v>67</v>
      </c>
      <c r="D189">
        <v>29</v>
      </c>
      <c r="E189">
        <v>1994</v>
      </c>
      <c r="F189" t="s">
        <v>253</v>
      </c>
    </row>
    <row r="190" spans="1:6">
      <c r="A190" t="s">
        <v>434</v>
      </c>
      <c r="B190" t="s">
        <v>435</v>
      </c>
      <c r="C190" t="s">
        <v>67</v>
      </c>
      <c r="D190">
        <v>29</v>
      </c>
      <c r="E190">
        <v>1995</v>
      </c>
      <c r="F190" t="s">
        <v>253</v>
      </c>
    </row>
    <row r="191" spans="1:6">
      <c r="A191" t="s">
        <v>436</v>
      </c>
      <c r="B191" t="s">
        <v>437</v>
      </c>
      <c r="C191" t="s">
        <v>67</v>
      </c>
      <c r="D191">
        <v>33</v>
      </c>
      <c r="E191">
        <v>1990</v>
      </c>
      <c r="F191" t="s">
        <v>253</v>
      </c>
    </row>
    <row r="192" spans="1:6">
      <c r="A192" t="s">
        <v>438</v>
      </c>
      <c r="B192" t="s">
        <v>439</v>
      </c>
      <c r="C192" t="s">
        <v>67</v>
      </c>
      <c r="D192">
        <v>20</v>
      </c>
      <c r="E192">
        <v>2004</v>
      </c>
      <c r="F192" t="s">
        <v>238</v>
      </c>
    </row>
    <row r="193" spans="1:6">
      <c r="A193" t="s">
        <v>440</v>
      </c>
      <c r="B193" t="s">
        <v>441</v>
      </c>
      <c r="C193" t="s">
        <v>67</v>
      </c>
      <c r="D193">
        <v>32</v>
      </c>
      <c r="E193">
        <v>1992</v>
      </c>
      <c r="F193" t="s">
        <v>253</v>
      </c>
    </row>
    <row r="194" spans="1:6">
      <c r="A194" t="s">
        <v>442</v>
      </c>
      <c r="B194" t="s">
        <v>443</v>
      </c>
      <c r="C194" t="s">
        <v>67</v>
      </c>
      <c r="D194">
        <v>19</v>
      </c>
      <c r="E194">
        <v>2004</v>
      </c>
      <c r="F194" t="s">
        <v>238</v>
      </c>
    </row>
    <row r="195" spans="1:6">
      <c r="A195" t="s">
        <v>444</v>
      </c>
      <c r="B195" t="s">
        <v>445</v>
      </c>
      <c r="C195" t="s">
        <v>67</v>
      </c>
      <c r="D195">
        <v>39</v>
      </c>
      <c r="E195">
        <v>1985</v>
      </c>
      <c r="F195" t="s">
        <v>253</v>
      </c>
    </row>
    <row r="196" spans="1:6">
      <c r="A196" t="s">
        <v>446</v>
      </c>
      <c r="B196" t="s">
        <v>447</v>
      </c>
      <c r="C196" t="s">
        <v>448</v>
      </c>
      <c r="D196">
        <v>21</v>
      </c>
      <c r="E196">
        <v>2002</v>
      </c>
      <c r="F196" t="s">
        <v>238</v>
      </c>
    </row>
    <row r="197" spans="1:6">
      <c r="A197" t="s">
        <v>449</v>
      </c>
      <c r="B197" t="s">
        <v>447</v>
      </c>
      <c r="C197" t="s">
        <v>448</v>
      </c>
      <c r="D197">
        <v>21</v>
      </c>
      <c r="E197">
        <v>2002</v>
      </c>
      <c r="F197" t="s">
        <v>238</v>
      </c>
    </row>
    <row r="198" spans="1:6">
      <c r="A198" t="s">
        <v>450</v>
      </c>
      <c r="B198" t="s">
        <v>451</v>
      </c>
      <c r="C198" t="s">
        <v>452</v>
      </c>
      <c r="D198">
        <v>18</v>
      </c>
      <c r="E198">
        <v>2006</v>
      </c>
      <c r="F198" t="s">
        <v>238</v>
      </c>
    </row>
    <row r="199" spans="1:6">
      <c r="A199" t="s">
        <v>453</v>
      </c>
      <c r="B199" t="s">
        <v>454</v>
      </c>
      <c r="C199" t="s">
        <v>455</v>
      </c>
      <c r="D199">
        <v>20</v>
      </c>
      <c r="E199">
        <v>2003</v>
      </c>
      <c r="F199" t="s">
        <v>238</v>
      </c>
    </row>
    <row r="200" spans="1:6">
      <c r="A200" t="s">
        <v>456</v>
      </c>
      <c r="B200" t="s">
        <v>457</v>
      </c>
      <c r="C200" t="s">
        <v>458</v>
      </c>
      <c r="D200">
        <v>20</v>
      </c>
      <c r="E200">
        <v>2004</v>
      </c>
      <c r="F200" t="s">
        <v>238</v>
      </c>
    </row>
    <row r="201" spans="1:6">
      <c r="A201" t="s">
        <v>459</v>
      </c>
      <c r="B201" t="s">
        <v>460</v>
      </c>
      <c r="C201" t="s">
        <v>455</v>
      </c>
      <c r="D201">
        <v>18</v>
      </c>
      <c r="E201">
        <v>2006</v>
      </c>
      <c r="F201" t="s">
        <v>238</v>
      </c>
    </row>
    <row r="202" spans="1:6">
      <c r="A202" t="s">
        <v>461</v>
      </c>
      <c r="B202" t="s">
        <v>462</v>
      </c>
      <c r="C202" t="s">
        <v>463</v>
      </c>
      <c r="D202">
        <v>21</v>
      </c>
      <c r="E202">
        <v>2002</v>
      </c>
      <c r="F202" t="s">
        <v>238</v>
      </c>
    </row>
    <row r="203" spans="1:6">
      <c r="A203" t="s">
        <v>464</v>
      </c>
      <c r="B203" t="s">
        <v>465</v>
      </c>
      <c r="C203" t="s">
        <v>466</v>
      </c>
      <c r="D203">
        <v>21</v>
      </c>
      <c r="E203">
        <v>2003</v>
      </c>
      <c r="F203" t="s">
        <v>238</v>
      </c>
    </row>
    <row r="204" spans="1:6">
      <c r="A204" t="s">
        <v>467</v>
      </c>
      <c r="B204" t="s">
        <v>468</v>
      </c>
      <c r="C204" t="s">
        <v>469</v>
      </c>
      <c r="D204">
        <v>20</v>
      </c>
      <c r="E204">
        <v>2004</v>
      </c>
      <c r="F204" t="s">
        <v>238</v>
      </c>
    </row>
    <row r="205" spans="1:6">
      <c r="A205" t="s">
        <v>470</v>
      </c>
      <c r="B205" t="s">
        <v>471</v>
      </c>
      <c r="C205" t="s">
        <v>472</v>
      </c>
      <c r="D205">
        <v>21</v>
      </c>
      <c r="E205">
        <v>2003</v>
      </c>
      <c r="F205" t="s">
        <v>238</v>
      </c>
    </row>
    <row r="206" spans="1:6">
      <c r="A206" t="s">
        <v>473</v>
      </c>
      <c r="B206" t="s">
        <v>474</v>
      </c>
      <c r="C206" t="s">
        <v>448</v>
      </c>
      <c r="D206">
        <v>19</v>
      </c>
      <c r="E206">
        <v>2004</v>
      </c>
      <c r="F206" t="s">
        <v>238</v>
      </c>
    </row>
    <row r="207" spans="1:6">
      <c r="A207" t="s">
        <v>475</v>
      </c>
      <c r="B207" t="s">
        <v>476</v>
      </c>
      <c r="C207" t="s">
        <v>477</v>
      </c>
      <c r="D207">
        <v>21</v>
      </c>
      <c r="E207">
        <v>2002</v>
      </c>
      <c r="F207" t="s">
        <v>238</v>
      </c>
    </row>
    <row r="208" spans="1:6">
      <c r="A208" t="s">
        <v>478</v>
      </c>
      <c r="B208" t="s">
        <v>479</v>
      </c>
      <c r="C208" t="s">
        <v>477</v>
      </c>
      <c r="D208">
        <v>20</v>
      </c>
      <c r="E208">
        <v>2004</v>
      </c>
      <c r="F208" t="s">
        <v>238</v>
      </c>
    </row>
    <row r="209" spans="1:6">
      <c r="A209" t="s">
        <v>480</v>
      </c>
      <c r="B209" t="s">
        <v>481</v>
      </c>
      <c r="C209" t="s">
        <v>472</v>
      </c>
      <c r="D209">
        <v>20</v>
      </c>
      <c r="E209">
        <v>2003</v>
      </c>
      <c r="F209" t="s">
        <v>238</v>
      </c>
    </row>
    <row r="210" spans="1:6">
      <c r="A210" t="s">
        <v>482</v>
      </c>
      <c r="B210" t="s">
        <v>483</v>
      </c>
      <c r="C210" t="s">
        <v>484</v>
      </c>
      <c r="D210">
        <v>21</v>
      </c>
      <c r="E210">
        <v>2002</v>
      </c>
      <c r="F210" t="s">
        <v>238</v>
      </c>
    </row>
    <row r="211" spans="1:6">
      <c r="A211" t="s">
        <v>485</v>
      </c>
      <c r="B211" t="s">
        <v>486</v>
      </c>
      <c r="C211" t="s">
        <v>463</v>
      </c>
      <c r="D211">
        <v>19</v>
      </c>
      <c r="E211">
        <v>2004</v>
      </c>
      <c r="F211" t="s">
        <v>238</v>
      </c>
    </row>
    <row r="212" spans="1:6">
      <c r="A212" t="s">
        <v>487</v>
      </c>
      <c r="B212" t="s">
        <v>488</v>
      </c>
      <c r="C212" t="s">
        <v>489</v>
      </c>
      <c r="D212">
        <v>20</v>
      </c>
      <c r="E212">
        <v>2003</v>
      </c>
      <c r="F212" t="s">
        <v>238</v>
      </c>
    </row>
    <row r="213" spans="1:6">
      <c r="A213" t="s">
        <v>490</v>
      </c>
      <c r="B213" t="s">
        <v>491</v>
      </c>
      <c r="C213" t="s">
        <v>448</v>
      </c>
      <c r="D213">
        <v>18</v>
      </c>
      <c r="E213">
        <v>2006</v>
      </c>
      <c r="F213" t="s">
        <v>238</v>
      </c>
    </row>
    <row r="214" spans="1:6">
      <c r="A214" t="s">
        <v>492</v>
      </c>
      <c r="B214" t="s">
        <v>493</v>
      </c>
      <c r="C214" t="s">
        <v>494</v>
      </c>
      <c r="D214">
        <v>18</v>
      </c>
      <c r="E214">
        <v>2006</v>
      </c>
      <c r="F214" t="s">
        <v>238</v>
      </c>
    </row>
    <row r="215" spans="1:6">
      <c r="A215" t="s">
        <v>495</v>
      </c>
      <c r="B215" t="s">
        <v>496</v>
      </c>
      <c r="C215" t="s">
        <v>497</v>
      </c>
      <c r="D215">
        <v>20</v>
      </c>
      <c r="E215">
        <v>2004</v>
      </c>
      <c r="F215" t="s">
        <v>238</v>
      </c>
    </row>
    <row r="216" spans="1:6">
      <c r="A216" t="s">
        <v>498</v>
      </c>
      <c r="B216" t="s">
        <v>496</v>
      </c>
      <c r="C216" t="s">
        <v>497</v>
      </c>
      <c r="D216">
        <v>20</v>
      </c>
      <c r="E216">
        <v>2004</v>
      </c>
      <c r="F216" t="s">
        <v>238</v>
      </c>
    </row>
    <row r="217" spans="1:6">
      <c r="A217" t="s">
        <v>499</v>
      </c>
      <c r="B217" t="s">
        <v>500</v>
      </c>
      <c r="C217" t="s">
        <v>501</v>
      </c>
      <c r="D217">
        <v>20</v>
      </c>
      <c r="E217">
        <v>2004</v>
      </c>
      <c r="F217" t="s">
        <v>238</v>
      </c>
    </row>
    <row r="218" spans="1:6">
      <c r="A218" t="s">
        <v>502</v>
      </c>
      <c r="B218" t="s">
        <v>503</v>
      </c>
      <c r="C218" t="s">
        <v>504</v>
      </c>
      <c r="D218">
        <v>19</v>
      </c>
      <c r="E218">
        <v>2004</v>
      </c>
      <c r="F218" t="s">
        <v>238</v>
      </c>
    </row>
    <row r="219" spans="1:6">
      <c r="A219" t="s">
        <v>505</v>
      </c>
      <c r="B219" t="s">
        <v>503</v>
      </c>
      <c r="C219" t="s">
        <v>504</v>
      </c>
      <c r="D219">
        <v>19</v>
      </c>
      <c r="E219">
        <v>2004</v>
      </c>
      <c r="F219" t="s">
        <v>238</v>
      </c>
    </row>
    <row r="220" spans="1:6">
      <c r="A220" t="s">
        <v>506</v>
      </c>
      <c r="B220" t="s">
        <v>507</v>
      </c>
      <c r="C220" t="s">
        <v>477</v>
      </c>
      <c r="D220">
        <v>20</v>
      </c>
      <c r="E220">
        <v>2004</v>
      </c>
      <c r="F220" t="s">
        <v>238</v>
      </c>
    </row>
    <row r="221" spans="1:6">
      <c r="A221" t="s">
        <v>508</v>
      </c>
      <c r="B221" t="s">
        <v>509</v>
      </c>
      <c r="C221" t="s">
        <v>477</v>
      </c>
      <c r="D221">
        <v>20</v>
      </c>
      <c r="E221">
        <v>2004</v>
      </c>
      <c r="F221" t="s">
        <v>238</v>
      </c>
    </row>
    <row r="222" spans="1:6">
      <c r="A222" t="s">
        <v>510</v>
      </c>
      <c r="B222" t="s">
        <v>511</v>
      </c>
      <c r="C222" t="s">
        <v>512</v>
      </c>
      <c r="D222">
        <v>20</v>
      </c>
      <c r="E222">
        <v>2004</v>
      </c>
      <c r="F222" t="s">
        <v>238</v>
      </c>
    </row>
    <row r="223" spans="1:6">
      <c r="A223" t="s">
        <v>513</v>
      </c>
      <c r="B223" t="s">
        <v>514</v>
      </c>
      <c r="C223" t="s">
        <v>515</v>
      </c>
      <c r="D223">
        <v>21</v>
      </c>
      <c r="E223">
        <v>2003</v>
      </c>
      <c r="F223" t="s">
        <v>238</v>
      </c>
    </row>
    <row r="224" spans="1:6">
      <c r="A224" t="s">
        <v>516</v>
      </c>
      <c r="B224" t="s">
        <v>517</v>
      </c>
      <c r="C224" t="s">
        <v>448</v>
      </c>
      <c r="D224">
        <v>20</v>
      </c>
      <c r="E224">
        <v>2004</v>
      </c>
      <c r="F224" t="s">
        <v>238</v>
      </c>
    </row>
    <row r="225" spans="1:6">
      <c r="A225" t="s">
        <v>518</v>
      </c>
      <c r="B225" t="s">
        <v>519</v>
      </c>
      <c r="C225" t="s">
        <v>477</v>
      </c>
      <c r="D225">
        <v>21</v>
      </c>
      <c r="E225">
        <v>2003</v>
      </c>
      <c r="F225" t="s">
        <v>238</v>
      </c>
    </row>
    <row r="226" spans="1:6">
      <c r="A226" t="s">
        <v>520</v>
      </c>
      <c r="B226" t="s">
        <v>521</v>
      </c>
      <c r="C226" t="s">
        <v>497</v>
      </c>
      <c r="D226">
        <v>21</v>
      </c>
      <c r="E226">
        <v>2003</v>
      </c>
      <c r="F226" t="s">
        <v>238</v>
      </c>
    </row>
    <row r="227" spans="1:6">
      <c r="A227" t="s">
        <v>522</v>
      </c>
      <c r="B227" t="s">
        <v>523</v>
      </c>
      <c r="C227" t="s">
        <v>524</v>
      </c>
      <c r="D227">
        <v>20</v>
      </c>
      <c r="E227">
        <v>2004</v>
      </c>
      <c r="F227" t="s">
        <v>238</v>
      </c>
    </row>
    <row r="228" spans="1:6">
      <c r="A228" t="s">
        <v>525</v>
      </c>
      <c r="B228" t="s">
        <v>526</v>
      </c>
      <c r="C228" t="s">
        <v>512</v>
      </c>
      <c r="D228">
        <v>18</v>
      </c>
      <c r="E228">
        <v>2006</v>
      </c>
      <c r="F228" t="s">
        <v>238</v>
      </c>
    </row>
    <row r="229" spans="1:6">
      <c r="A229" t="s">
        <v>527</v>
      </c>
      <c r="B229" t="s">
        <v>528</v>
      </c>
      <c r="C229" t="s">
        <v>515</v>
      </c>
      <c r="D229">
        <v>18</v>
      </c>
      <c r="E229">
        <v>2006</v>
      </c>
      <c r="F229" t="s">
        <v>238</v>
      </c>
    </row>
    <row r="230" spans="1:6">
      <c r="A230" t="s">
        <v>529</v>
      </c>
      <c r="B230" t="s">
        <v>530</v>
      </c>
      <c r="C230" t="s">
        <v>452</v>
      </c>
      <c r="D230">
        <v>21</v>
      </c>
      <c r="E230">
        <v>2003</v>
      </c>
      <c r="F230" t="s">
        <v>238</v>
      </c>
    </row>
    <row r="231" spans="1:6">
      <c r="A231" t="s">
        <v>531</v>
      </c>
      <c r="B231" t="s">
        <v>532</v>
      </c>
      <c r="C231" t="s">
        <v>515</v>
      </c>
      <c r="D231">
        <v>19</v>
      </c>
      <c r="E231">
        <v>2005</v>
      </c>
      <c r="F231" t="s">
        <v>238</v>
      </c>
    </row>
    <row r="232" spans="1:6">
      <c r="A232" t="s">
        <v>533</v>
      </c>
      <c r="B232" t="s">
        <v>534</v>
      </c>
      <c r="C232" t="s">
        <v>463</v>
      </c>
      <c r="D232">
        <v>21</v>
      </c>
      <c r="E232">
        <v>2003</v>
      </c>
      <c r="F232" t="s">
        <v>238</v>
      </c>
    </row>
    <row r="233" spans="1:6">
      <c r="A233" t="s">
        <v>535</v>
      </c>
      <c r="B233" t="s">
        <v>536</v>
      </c>
      <c r="C233" t="s">
        <v>537</v>
      </c>
      <c r="D233">
        <v>20</v>
      </c>
      <c r="E233">
        <v>2003</v>
      </c>
      <c r="F233" t="s">
        <v>238</v>
      </c>
    </row>
    <row r="234" spans="1:6">
      <c r="A234" t="s">
        <v>538</v>
      </c>
      <c r="B234" t="s">
        <v>539</v>
      </c>
      <c r="C234" t="s">
        <v>540</v>
      </c>
      <c r="D234">
        <v>19</v>
      </c>
      <c r="E234">
        <v>2004</v>
      </c>
      <c r="F234" t="s">
        <v>238</v>
      </c>
    </row>
    <row r="235" spans="1:6">
      <c r="A235" t="s">
        <v>541</v>
      </c>
      <c r="B235" t="s">
        <v>542</v>
      </c>
      <c r="C235" t="s">
        <v>452</v>
      </c>
      <c r="D235">
        <v>17</v>
      </c>
      <c r="E235">
        <v>2006</v>
      </c>
      <c r="F235" t="s">
        <v>238</v>
      </c>
    </row>
    <row r="236" spans="1:6">
      <c r="A236" t="s">
        <v>543</v>
      </c>
      <c r="B236" t="s">
        <v>544</v>
      </c>
      <c r="C236" t="s">
        <v>545</v>
      </c>
      <c r="D236">
        <v>20</v>
      </c>
      <c r="E236">
        <v>2004</v>
      </c>
      <c r="F236" t="s">
        <v>238</v>
      </c>
    </row>
    <row r="237" spans="1:6">
      <c r="A237" t="s">
        <v>546</v>
      </c>
      <c r="B237" t="s">
        <v>547</v>
      </c>
      <c r="C237" t="s">
        <v>548</v>
      </c>
      <c r="D237">
        <v>20</v>
      </c>
      <c r="E237">
        <v>2003</v>
      </c>
      <c r="F237" t="s">
        <v>238</v>
      </c>
    </row>
    <row r="238" spans="1:6">
      <c r="A238" t="s">
        <v>549</v>
      </c>
      <c r="B238" t="s">
        <v>550</v>
      </c>
      <c r="C238" t="s">
        <v>551</v>
      </c>
      <c r="D238">
        <v>20</v>
      </c>
      <c r="E238">
        <v>2004</v>
      </c>
      <c r="F238" t="s">
        <v>238</v>
      </c>
    </row>
    <row r="239" spans="1:6">
      <c r="A239" t="s">
        <v>552</v>
      </c>
      <c r="B239" t="s">
        <v>553</v>
      </c>
      <c r="C239" t="s">
        <v>554</v>
      </c>
      <c r="D239">
        <v>20</v>
      </c>
      <c r="E239">
        <v>2004</v>
      </c>
      <c r="F239" t="s">
        <v>238</v>
      </c>
    </row>
    <row r="240" spans="1:6">
      <c r="A240" t="s">
        <v>555</v>
      </c>
      <c r="B240" t="s">
        <v>556</v>
      </c>
      <c r="C240" t="s">
        <v>557</v>
      </c>
      <c r="D240">
        <v>21</v>
      </c>
      <c r="E240">
        <v>2003</v>
      </c>
      <c r="F240" t="s">
        <v>238</v>
      </c>
    </row>
    <row r="241" spans="1:6">
      <c r="A241" t="s">
        <v>558</v>
      </c>
      <c r="B241" t="s">
        <v>559</v>
      </c>
      <c r="C241" t="s">
        <v>560</v>
      </c>
      <c r="D241">
        <v>20</v>
      </c>
      <c r="E241">
        <v>2004</v>
      </c>
      <c r="F241" t="s">
        <v>238</v>
      </c>
    </row>
    <row r="242" spans="1:6">
      <c r="A242" t="s">
        <v>561</v>
      </c>
      <c r="B242" t="s">
        <v>562</v>
      </c>
      <c r="C242" t="s">
        <v>512</v>
      </c>
      <c r="D242">
        <v>18</v>
      </c>
      <c r="E242">
        <v>2006</v>
      </c>
      <c r="F242" t="s">
        <v>238</v>
      </c>
    </row>
    <row r="243" spans="1:6">
      <c r="A243" t="s">
        <v>563</v>
      </c>
      <c r="B243" t="s">
        <v>564</v>
      </c>
      <c r="C243" t="s">
        <v>477</v>
      </c>
      <c r="D243">
        <v>16</v>
      </c>
      <c r="E243">
        <v>2007</v>
      </c>
      <c r="F243" t="s">
        <v>238</v>
      </c>
    </row>
    <row r="244" spans="1:6">
      <c r="A244" t="s">
        <v>565</v>
      </c>
      <c r="B244" t="s">
        <v>566</v>
      </c>
      <c r="C244" t="s">
        <v>567</v>
      </c>
      <c r="D244">
        <v>21</v>
      </c>
      <c r="E244">
        <v>2002</v>
      </c>
      <c r="F244" t="s">
        <v>238</v>
      </c>
    </row>
    <row r="245" spans="1:6">
      <c r="A245" t="s">
        <v>568</v>
      </c>
      <c r="B245" t="s">
        <v>569</v>
      </c>
      <c r="C245" t="s">
        <v>570</v>
      </c>
      <c r="D245">
        <v>20</v>
      </c>
      <c r="E245">
        <v>2004</v>
      </c>
      <c r="F245" t="s">
        <v>238</v>
      </c>
    </row>
    <row r="246" spans="1:6">
      <c r="A246" t="s">
        <v>571</v>
      </c>
      <c r="B246" t="s">
        <v>572</v>
      </c>
      <c r="C246" t="s">
        <v>573</v>
      </c>
      <c r="D246">
        <v>18</v>
      </c>
      <c r="E246">
        <v>2005</v>
      </c>
      <c r="F246" t="s">
        <v>238</v>
      </c>
    </row>
    <row r="247" spans="1:6">
      <c r="A247" t="s">
        <v>574</v>
      </c>
      <c r="B247" t="s">
        <v>575</v>
      </c>
      <c r="C247" t="s">
        <v>512</v>
      </c>
      <c r="D247">
        <v>18</v>
      </c>
      <c r="E247">
        <v>2005</v>
      </c>
      <c r="F247" t="s">
        <v>238</v>
      </c>
    </row>
    <row r="248" spans="1:6">
      <c r="A248" t="s">
        <v>576</v>
      </c>
      <c r="B248" t="s">
        <v>577</v>
      </c>
      <c r="C248" t="s">
        <v>463</v>
      </c>
      <c r="D248">
        <v>16</v>
      </c>
      <c r="E248">
        <v>2007</v>
      </c>
      <c r="F248" t="s">
        <v>238</v>
      </c>
    </row>
    <row r="249" spans="1:6">
      <c r="A249" t="s">
        <v>578</v>
      </c>
      <c r="B249" t="s">
        <v>579</v>
      </c>
      <c r="C249" t="s">
        <v>452</v>
      </c>
      <c r="D249">
        <v>19</v>
      </c>
      <c r="E249">
        <v>2004</v>
      </c>
      <c r="F249" t="s">
        <v>238</v>
      </c>
    </row>
    <row r="250" spans="1:6">
      <c r="A250" t="s">
        <v>580</v>
      </c>
      <c r="B250" t="s">
        <v>581</v>
      </c>
      <c r="C250" t="s">
        <v>463</v>
      </c>
      <c r="D250">
        <v>20</v>
      </c>
      <c r="E250">
        <v>2003</v>
      </c>
      <c r="F250" t="s">
        <v>238</v>
      </c>
    </row>
    <row r="251" spans="1:6">
      <c r="A251" t="s">
        <v>582</v>
      </c>
      <c r="B251" t="s">
        <v>583</v>
      </c>
      <c r="C251" t="s">
        <v>512</v>
      </c>
      <c r="D251">
        <v>18</v>
      </c>
      <c r="E251">
        <v>2006</v>
      </c>
      <c r="F251" t="s">
        <v>238</v>
      </c>
    </row>
    <row r="252" spans="1:6">
      <c r="A252" t="s">
        <v>584</v>
      </c>
      <c r="B252" t="s">
        <v>585</v>
      </c>
      <c r="C252" t="s">
        <v>551</v>
      </c>
      <c r="D252">
        <v>21</v>
      </c>
      <c r="E252">
        <v>2003</v>
      </c>
      <c r="F252" t="s">
        <v>238</v>
      </c>
    </row>
    <row r="253" spans="1:6">
      <c r="A253" t="s">
        <v>586</v>
      </c>
      <c r="B253" t="s">
        <v>587</v>
      </c>
      <c r="C253" t="s">
        <v>512</v>
      </c>
      <c r="D253">
        <v>20</v>
      </c>
      <c r="E253">
        <v>2004</v>
      </c>
      <c r="F253" t="s">
        <v>238</v>
      </c>
    </row>
    <row r="254" spans="1:6">
      <c r="A254" t="s">
        <v>588</v>
      </c>
      <c r="B254" t="s">
        <v>589</v>
      </c>
      <c r="C254" t="s">
        <v>590</v>
      </c>
      <c r="D254">
        <v>19</v>
      </c>
      <c r="E254">
        <v>2005</v>
      </c>
      <c r="F254" t="s">
        <v>238</v>
      </c>
    </row>
    <row r="255" spans="1:6">
      <c r="A255" t="s">
        <v>591</v>
      </c>
      <c r="B255" t="s">
        <v>592</v>
      </c>
      <c r="C255" t="s">
        <v>524</v>
      </c>
      <c r="D255">
        <v>18</v>
      </c>
      <c r="E255">
        <v>2006</v>
      </c>
      <c r="F255" t="s">
        <v>238</v>
      </c>
    </row>
    <row r="256" spans="1:6">
      <c r="A256" t="s">
        <v>593</v>
      </c>
      <c r="B256" t="s">
        <v>594</v>
      </c>
      <c r="C256" t="s">
        <v>448</v>
      </c>
      <c r="D256">
        <v>19</v>
      </c>
      <c r="E256">
        <v>2005</v>
      </c>
      <c r="F256" t="s">
        <v>238</v>
      </c>
    </row>
    <row r="257" spans="1:6">
      <c r="A257" t="s">
        <v>595</v>
      </c>
      <c r="B257" t="s">
        <v>596</v>
      </c>
      <c r="C257" t="s">
        <v>452</v>
      </c>
      <c r="D257">
        <v>19</v>
      </c>
      <c r="E257">
        <v>2005</v>
      </c>
      <c r="F257" t="s">
        <v>238</v>
      </c>
    </row>
    <row r="258" spans="1:6">
      <c r="A258" t="s">
        <v>597</v>
      </c>
      <c r="B258" t="s">
        <v>598</v>
      </c>
      <c r="C258" t="s">
        <v>545</v>
      </c>
      <c r="D258">
        <v>21</v>
      </c>
      <c r="E258">
        <v>2002</v>
      </c>
      <c r="F258" t="s">
        <v>238</v>
      </c>
    </row>
    <row r="259" spans="1:6">
      <c r="A259" t="s">
        <v>599</v>
      </c>
      <c r="B259" t="s">
        <v>600</v>
      </c>
      <c r="C259" t="s">
        <v>452</v>
      </c>
      <c r="D259">
        <v>20</v>
      </c>
      <c r="E259">
        <v>2004</v>
      </c>
      <c r="F259" t="s">
        <v>238</v>
      </c>
    </row>
    <row r="260" spans="1:6">
      <c r="A260" t="s">
        <v>601</v>
      </c>
      <c r="B260" t="s">
        <v>602</v>
      </c>
      <c r="C260" t="s">
        <v>477</v>
      </c>
      <c r="D260">
        <v>21</v>
      </c>
      <c r="E260">
        <v>2003</v>
      </c>
      <c r="F260" t="s">
        <v>238</v>
      </c>
    </row>
    <row r="261" spans="1:6">
      <c r="A261" t="s">
        <v>603</v>
      </c>
      <c r="B261" t="s">
        <v>604</v>
      </c>
      <c r="C261" t="s">
        <v>469</v>
      </c>
      <c r="D261">
        <v>21</v>
      </c>
      <c r="E261">
        <v>2002</v>
      </c>
      <c r="F261" t="s">
        <v>238</v>
      </c>
    </row>
    <row r="262" spans="1:6">
      <c r="A262" t="s">
        <v>605</v>
      </c>
      <c r="B262" t="s">
        <v>606</v>
      </c>
      <c r="C262" t="s">
        <v>607</v>
      </c>
      <c r="D262">
        <v>20</v>
      </c>
      <c r="E262">
        <v>2004</v>
      </c>
      <c r="F262" t="s">
        <v>238</v>
      </c>
    </row>
    <row r="263" spans="1:6">
      <c r="A263" t="s">
        <v>608</v>
      </c>
      <c r="B263" t="s">
        <v>609</v>
      </c>
      <c r="C263" t="s">
        <v>452</v>
      </c>
      <c r="D263">
        <v>18</v>
      </c>
      <c r="E263">
        <v>2005</v>
      </c>
      <c r="F263" t="s">
        <v>238</v>
      </c>
    </row>
    <row r="264" spans="1:6">
      <c r="A264" t="s">
        <v>610</v>
      </c>
      <c r="B264" t="s">
        <v>611</v>
      </c>
      <c r="C264" t="s">
        <v>607</v>
      </c>
      <c r="D264">
        <v>21</v>
      </c>
      <c r="E264">
        <v>2002</v>
      </c>
      <c r="F264" t="s">
        <v>238</v>
      </c>
    </row>
    <row r="265" spans="1:6">
      <c r="A265" t="s">
        <v>612</v>
      </c>
      <c r="B265" t="s">
        <v>613</v>
      </c>
      <c r="C265" t="s">
        <v>614</v>
      </c>
      <c r="D265">
        <v>29</v>
      </c>
      <c r="E265">
        <v>1995</v>
      </c>
      <c r="F265" t="s">
        <v>253</v>
      </c>
    </row>
    <row r="266" spans="1:6">
      <c r="A266" t="s">
        <v>615</v>
      </c>
      <c r="B266" t="s">
        <v>616</v>
      </c>
      <c r="C266" t="s">
        <v>469</v>
      </c>
      <c r="D266">
        <v>29</v>
      </c>
      <c r="E266">
        <v>1995</v>
      </c>
      <c r="F266" t="s">
        <v>253</v>
      </c>
    </row>
    <row r="267" spans="1:6">
      <c r="A267" t="s">
        <v>617</v>
      </c>
      <c r="B267" t="s">
        <v>618</v>
      </c>
      <c r="C267" t="s">
        <v>512</v>
      </c>
      <c r="D267">
        <v>31</v>
      </c>
      <c r="E267">
        <v>1992</v>
      </c>
      <c r="F267" t="s">
        <v>253</v>
      </c>
    </row>
    <row r="268" spans="1:6">
      <c r="A268" t="s">
        <v>619</v>
      </c>
      <c r="B268" t="s">
        <v>620</v>
      </c>
      <c r="C268" t="s">
        <v>497</v>
      </c>
      <c r="D268">
        <v>30</v>
      </c>
      <c r="E268">
        <v>1994</v>
      </c>
      <c r="F268" t="s">
        <v>253</v>
      </c>
    </row>
    <row r="269" spans="1:6">
      <c r="A269" t="s">
        <v>621</v>
      </c>
      <c r="B269" t="s">
        <v>622</v>
      </c>
      <c r="C269" t="s">
        <v>623</v>
      </c>
      <c r="D269">
        <v>34</v>
      </c>
      <c r="E269">
        <v>1990</v>
      </c>
      <c r="F269" t="s">
        <v>253</v>
      </c>
    </row>
    <row r="270" spans="1:6">
      <c r="A270" t="s">
        <v>624</v>
      </c>
      <c r="B270" t="s">
        <v>625</v>
      </c>
      <c r="C270" t="s">
        <v>452</v>
      </c>
      <c r="D270">
        <v>31</v>
      </c>
      <c r="E270">
        <v>1993</v>
      </c>
      <c r="F270" t="s">
        <v>253</v>
      </c>
    </row>
    <row r="271" spans="1:6">
      <c r="A271" t="s">
        <v>626</v>
      </c>
      <c r="B271" t="s">
        <v>627</v>
      </c>
      <c r="C271" t="s">
        <v>515</v>
      </c>
      <c r="D271">
        <v>29</v>
      </c>
      <c r="E271">
        <v>1994</v>
      </c>
      <c r="F271" t="s">
        <v>253</v>
      </c>
    </row>
    <row r="272" spans="1:6">
      <c r="A272" t="s">
        <v>628</v>
      </c>
      <c r="B272" t="s">
        <v>629</v>
      </c>
      <c r="C272" t="s">
        <v>501</v>
      </c>
      <c r="D272">
        <v>32</v>
      </c>
      <c r="E272">
        <v>1991</v>
      </c>
      <c r="F272" t="s">
        <v>253</v>
      </c>
    </row>
    <row r="273" spans="1:6">
      <c r="A273" t="s">
        <v>630</v>
      </c>
      <c r="B273" t="s">
        <v>629</v>
      </c>
      <c r="C273" t="s">
        <v>501</v>
      </c>
      <c r="D273">
        <v>32</v>
      </c>
      <c r="E273">
        <v>1991</v>
      </c>
      <c r="F273" t="s">
        <v>253</v>
      </c>
    </row>
    <row r="274" spans="1:6">
      <c r="A274" t="s">
        <v>631</v>
      </c>
      <c r="B274" t="s">
        <v>632</v>
      </c>
      <c r="C274" t="s">
        <v>633</v>
      </c>
      <c r="D274">
        <v>33</v>
      </c>
      <c r="E274">
        <v>1991</v>
      </c>
      <c r="F274" t="s">
        <v>253</v>
      </c>
    </row>
    <row r="275" spans="1:6">
      <c r="A275" t="s">
        <v>634</v>
      </c>
      <c r="B275" t="s">
        <v>635</v>
      </c>
      <c r="C275" t="s">
        <v>636</v>
      </c>
      <c r="D275">
        <v>29</v>
      </c>
      <c r="E275">
        <v>1994</v>
      </c>
      <c r="F275" t="s">
        <v>253</v>
      </c>
    </row>
    <row r="276" spans="1:6">
      <c r="A276" t="s">
        <v>637</v>
      </c>
      <c r="B276" t="s">
        <v>638</v>
      </c>
      <c r="C276" t="s">
        <v>639</v>
      </c>
      <c r="D276">
        <v>33</v>
      </c>
      <c r="E276">
        <v>1991</v>
      </c>
      <c r="F276" t="s">
        <v>253</v>
      </c>
    </row>
    <row r="277" spans="1:6">
      <c r="A277" t="s">
        <v>640</v>
      </c>
      <c r="B277" t="s">
        <v>641</v>
      </c>
      <c r="C277" t="s">
        <v>512</v>
      </c>
      <c r="D277">
        <v>31</v>
      </c>
      <c r="E277">
        <v>1993</v>
      </c>
      <c r="F277" t="s">
        <v>253</v>
      </c>
    </row>
    <row r="278" spans="1:6">
      <c r="A278" t="s">
        <v>642</v>
      </c>
      <c r="B278" t="s">
        <v>643</v>
      </c>
      <c r="C278" t="s">
        <v>512</v>
      </c>
      <c r="D278">
        <v>32</v>
      </c>
      <c r="E278">
        <v>1992</v>
      </c>
      <c r="F278" t="s">
        <v>253</v>
      </c>
    </row>
    <row r="279" spans="1:6">
      <c r="A279" t="s">
        <v>644</v>
      </c>
      <c r="B279" t="s">
        <v>645</v>
      </c>
      <c r="C279" t="s">
        <v>639</v>
      </c>
      <c r="D279">
        <v>29</v>
      </c>
      <c r="E279">
        <v>1995</v>
      </c>
      <c r="F279" t="s">
        <v>253</v>
      </c>
    </row>
    <row r="280" spans="1:6">
      <c r="A280" t="s">
        <v>646</v>
      </c>
      <c r="B280" t="s">
        <v>647</v>
      </c>
      <c r="C280" t="s">
        <v>504</v>
      </c>
      <c r="D280">
        <v>35</v>
      </c>
      <c r="E280">
        <v>1988</v>
      </c>
      <c r="F280" t="s">
        <v>253</v>
      </c>
    </row>
    <row r="281" spans="1:6">
      <c r="A281" t="s">
        <v>648</v>
      </c>
      <c r="B281" t="s">
        <v>649</v>
      </c>
      <c r="C281" t="s">
        <v>557</v>
      </c>
      <c r="D281">
        <v>31</v>
      </c>
      <c r="E281">
        <v>1992</v>
      </c>
      <c r="F281" t="s">
        <v>253</v>
      </c>
    </row>
    <row r="282" spans="1:6">
      <c r="A282" t="s">
        <v>650</v>
      </c>
      <c r="B282" t="s">
        <v>651</v>
      </c>
      <c r="C282" t="s">
        <v>636</v>
      </c>
      <c r="D282">
        <v>31</v>
      </c>
      <c r="E282">
        <v>1993</v>
      </c>
      <c r="F282" t="s">
        <v>253</v>
      </c>
    </row>
    <row r="283" spans="1:6">
      <c r="A283" t="s">
        <v>652</v>
      </c>
      <c r="B283" t="s">
        <v>653</v>
      </c>
      <c r="C283" t="s">
        <v>560</v>
      </c>
      <c r="D283">
        <v>33</v>
      </c>
      <c r="E283">
        <v>1991</v>
      </c>
      <c r="F283" t="s">
        <v>253</v>
      </c>
    </row>
    <row r="284" spans="1:6">
      <c r="A284" t="s">
        <v>654</v>
      </c>
      <c r="B284" t="s">
        <v>655</v>
      </c>
      <c r="C284" t="s">
        <v>623</v>
      </c>
      <c r="D284">
        <v>31</v>
      </c>
      <c r="E284">
        <v>1993</v>
      </c>
      <c r="F284" t="s">
        <v>253</v>
      </c>
    </row>
    <row r="285" spans="1:6">
      <c r="A285" t="s">
        <v>656</v>
      </c>
      <c r="B285" t="s">
        <v>657</v>
      </c>
      <c r="C285" t="s">
        <v>452</v>
      </c>
      <c r="D285">
        <v>31</v>
      </c>
      <c r="E285">
        <v>1993</v>
      </c>
      <c r="F285" t="s">
        <v>253</v>
      </c>
    </row>
    <row r="286" spans="1:6">
      <c r="A286" t="s">
        <v>658</v>
      </c>
      <c r="B286" t="s">
        <v>659</v>
      </c>
      <c r="C286" t="s">
        <v>504</v>
      </c>
      <c r="D286">
        <v>32</v>
      </c>
      <c r="E286">
        <v>1992</v>
      </c>
      <c r="F286" t="s">
        <v>253</v>
      </c>
    </row>
    <row r="287" spans="1:6">
      <c r="A287" t="s">
        <v>660</v>
      </c>
      <c r="B287" t="s">
        <v>661</v>
      </c>
      <c r="C287" t="s">
        <v>662</v>
      </c>
      <c r="D287">
        <v>31</v>
      </c>
      <c r="E287">
        <v>1993</v>
      </c>
      <c r="F287" t="s">
        <v>253</v>
      </c>
    </row>
    <row r="288" spans="1:6">
      <c r="A288" t="s">
        <v>663</v>
      </c>
      <c r="B288" t="s">
        <v>664</v>
      </c>
      <c r="C288" t="s">
        <v>665</v>
      </c>
      <c r="D288">
        <v>35</v>
      </c>
      <c r="E288">
        <v>1989</v>
      </c>
      <c r="F288" t="s">
        <v>253</v>
      </c>
    </row>
    <row r="289" spans="1:6">
      <c r="A289" t="s">
        <v>666</v>
      </c>
      <c r="B289" t="s">
        <v>667</v>
      </c>
      <c r="C289" t="s">
        <v>512</v>
      </c>
      <c r="D289">
        <v>30</v>
      </c>
      <c r="E289">
        <v>1993</v>
      </c>
      <c r="F289" t="s">
        <v>253</v>
      </c>
    </row>
    <row r="290" spans="1:6">
      <c r="A290" t="s">
        <v>668</v>
      </c>
      <c r="B290" t="s">
        <v>669</v>
      </c>
      <c r="C290" t="s">
        <v>670</v>
      </c>
      <c r="D290">
        <v>31</v>
      </c>
      <c r="E290">
        <v>1993</v>
      </c>
      <c r="F290" t="s">
        <v>253</v>
      </c>
    </row>
    <row r="291" spans="1:6">
      <c r="A291" t="s">
        <v>671</v>
      </c>
      <c r="B291" t="s">
        <v>672</v>
      </c>
      <c r="C291" t="s">
        <v>463</v>
      </c>
      <c r="D291">
        <v>32</v>
      </c>
      <c r="E291">
        <v>1992</v>
      </c>
      <c r="F291" t="s">
        <v>253</v>
      </c>
    </row>
    <row r="292" spans="1:6">
      <c r="A292" t="s">
        <v>673</v>
      </c>
      <c r="B292" t="s">
        <v>674</v>
      </c>
      <c r="C292" t="s">
        <v>472</v>
      </c>
      <c r="D292">
        <v>36</v>
      </c>
      <c r="E292">
        <v>1988</v>
      </c>
      <c r="F292" t="s">
        <v>253</v>
      </c>
    </row>
    <row r="293" spans="1:6">
      <c r="A293" t="s">
        <v>675</v>
      </c>
      <c r="B293" t="s">
        <v>676</v>
      </c>
      <c r="C293" t="s">
        <v>677</v>
      </c>
      <c r="D293">
        <v>39</v>
      </c>
      <c r="E293">
        <v>1985</v>
      </c>
      <c r="F293" t="s">
        <v>253</v>
      </c>
    </row>
    <row r="294" spans="1:6">
      <c r="A294" t="s">
        <v>678</v>
      </c>
      <c r="B294" t="s">
        <v>679</v>
      </c>
      <c r="C294" t="s">
        <v>477</v>
      </c>
      <c r="D294">
        <v>29</v>
      </c>
      <c r="E294">
        <v>1994</v>
      </c>
      <c r="F294" t="s">
        <v>253</v>
      </c>
    </row>
    <row r="295" spans="1:6">
      <c r="A295" t="s">
        <v>680</v>
      </c>
      <c r="B295" t="s">
        <v>681</v>
      </c>
      <c r="C295" t="s">
        <v>469</v>
      </c>
      <c r="D295">
        <v>31</v>
      </c>
      <c r="E295">
        <v>1993</v>
      </c>
      <c r="F295" t="s">
        <v>253</v>
      </c>
    </row>
    <row r="296" spans="1:6">
      <c r="A296" t="s">
        <v>682</v>
      </c>
      <c r="B296" t="s">
        <v>683</v>
      </c>
      <c r="C296" t="s">
        <v>639</v>
      </c>
      <c r="D296">
        <v>30</v>
      </c>
      <c r="E296">
        <v>1994</v>
      </c>
      <c r="F296" t="s">
        <v>253</v>
      </c>
    </row>
    <row r="297" spans="1:6">
      <c r="A297" t="s">
        <v>684</v>
      </c>
      <c r="B297" t="s">
        <v>685</v>
      </c>
      <c r="C297" t="s">
        <v>524</v>
      </c>
      <c r="D297">
        <v>31</v>
      </c>
      <c r="E297">
        <v>1993</v>
      </c>
      <c r="F297" t="s">
        <v>253</v>
      </c>
    </row>
    <row r="298" spans="1:6">
      <c r="A298" t="s">
        <v>686</v>
      </c>
      <c r="B298" t="s">
        <v>687</v>
      </c>
      <c r="C298" t="s">
        <v>567</v>
      </c>
      <c r="D298">
        <v>34</v>
      </c>
      <c r="E298">
        <v>1989</v>
      </c>
      <c r="F298" t="s">
        <v>253</v>
      </c>
    </row>
    <row r="299" spans="1:6">
      <c r="A299" t="s">
        <v>688</v>
      </c>
      <c r="B299" t="s">
        <v>689</v>
      </c>
      <c r="C299" t="s">
        <v>524</v>
      </c>
      <c r="D299">
        <v>33</v>
      </c>
      <c r="E299">
        <v>1990</v>
      </c>
      <c r="F299" t="s">
        <v>253</v>
      </c>
    </row>
    <row r="300" spans="1:6">
      <c r="A300" t="s">
        <v>690</v>
      </c>
      <c r="B300" t="s">
        <v>691</v>
      </c>
      <c r="C300" t="s">
        <v>540</v>
      </c>
      <c r="D300">
        <v>32</v>
      </c>
      <c r="E300">
        <v>1992</v>
      </c>
      <c r="F300" t="s">
        <v>253</v>
      </c>
    </row>
    <row r="301" spans="1:6">
      <c r="A301" t="s">
        <v>692</v>
      </c>
      <c r="B301" t="s">
        <v>693</v>
      </c>
      <c r="C301" t="s">
        <v>694</v>
      </c>
      <c r="D301">
        <v>33</v>
      </c>
      <c r="E301">
        <v>1991</v>
      </c>
      <c r="F301" t="s">
        <v>253</v>
      </c>
    </row>
    <row r="302" spans="1:6">
      <c r="A302" t="s">
        <v>695</v>
      </c>
      <c r="B302" t="s">
        <v>696</v>
      </c>
      <c r="C302" t="s">
        <v>545</v>
      </c>
      <c r="D302">
        <v>32</v>
      </c>
      <c r="E302">
        <v>1991</v>
      </c>
      <c r="F302" t="s">
        <v>253</v>
      </c>
    </row>
    <row r="303" spans="1:6">
      <c r="A303" t="s">
        <v>697</v>
      </c>
      <c r="B303" t="s">
        <v>698</v>
      </c>
      <c r="C303" t="s">
        <v>636</v>
      </c>
      <c r="D303">
        <v>29</v>
      </c>
      <c r="E303">
        <v>1995</v>
      </c>
      <c r="F303" t="s">
        <v>253</v>
      </c>
    </row>
    <row r="304" spans="1:6">
      <c r="A304" t="s">
        <v>699</v>
      </c>
      <c r="B304" t="s">
        <v>700</v>
      </c>
      <c r="C304" t="s">
        <v>701</v>
      </c>
      <c r="D304">
        <v>30</v>
      </c>
      <c r="E304">
        <v>1994</v>
      </c>
      <c r="F304" t="s">
        <v>253</v>
      </c>
    </row>
    <row r="305" spans="1:6">
      <c r="A305" t="s">
        <v>702</v>
      </c>
      <c r="B305" t="s">
        <v>703</v>
      </c>
      <c r="C305" t="s">
        <v>455</v>
      </c>
      <c r="D305">
        <v>29</v>
      </c>
      <c r="E305">
        <v>1994</v>
      </c>
      <c r="F305" t="s">
        <v>253</v>
      </c>
    </row>
    <row r="306" spans="1:6">
      <c r="A306" t="s">
        <v>704</v>
      </c>
      <c r="B306" t="s">
        <v>705</v>
      </c>
      <c r="C306" t="s">
        <v>706</v>
      </c>
      <c r="D306">
        <v>30</v>
      </c>
      <c r="E306">
        <v>1993</v>
      </c>
      <c r="F306" t="s">
        <v>253</v>
      </c>
    </row>
    <row r="307" spans="1:6">
      <c r="A307" t="s">
        <v>707</v>
      </c>
      <c r="B307" t="s">
        <v>14</v>
      </c>
      <c r="C307" t="s">
        <v>524</v>
      </c>
      <c r="D307">
        <v>32</v>
      </c>
      <c r="E307">
        <v>1992</v>
      </c>
      <c r="F307" t="s">
        <v>253</v>
      </c>
    </row>
    <row r="308" spans="1:6">
      <c r="A308" t="s">
        <v>708</v>
      </c>
      <c r="B308" t="s">
        <v>709</v>
      </c>
      <c r="C308" t="s">
        <v>489</v>
      </c>
      <c r="D308">
        <v>29</v>
      </c>
      <c r="E308">
        <v>1994</v>
      </c>
      <c r="F308" t="s">
        <v>253</v>
      </c>
    </row>
    <row r="309" spans="1:6">
      <c r="A309" t="s">
        <v>710</v>
      </c>
      <c r="B309" t="s">
        <v>711</v>
      </c>
      <c r="C309" t="s">
        <v>455</v>
      </c>
      <c r="D309">
        <v>30</v>
      </c>
      <c r="E309">
        <v>1994</v>
      </c>
      <c r="F309" t="s">
        <v>253</v>
      </c>
    </row>
    <row r="310" spans="1:6">
      <c r="A310" t="s">
        <v>712</v>
      </c>
      <c r="B310" t="s">
        <v>713</v>
      </c>
      <c r="C310" t="s">
        <v>714</v>
      </c>
      <c r="D310">
        <v>31</v>
      </c>
      <c r="E310">
        <v>1992</v>
      </c>
      <c r="F310" t="s">
        <v>253</v>
      </c>
    </row>
    <row r="311" spans="1:6">
      <c r="A311" t="s">
        <v>715</v>
      </c>
      <c r="B311" t="s">
        <v>716</v>
      </c>
      <c r="C311" t="s">
        <v>448</v>
      </c>
      <c r="D311">
        <v>31</v>
      </c>
      <c r="E311">
        <v>1992</v>
      </c>
      <c r="F311" t="s">
        <v>253</v>
      </c>
    </row>
    <row r="312" spans="1:6">
      <c r="A312" t="s">
        <v>717</v>
      </c>
      <c r="B312" t="s">
        <v>718</v>
      </c>
      <c r="C312" t="s">
        <v>639</v>
      </c>
      <c r="D312">
        <v>29</v>
      </c>
      <c r="E312">
        <v>1994</v>
      </c>
      <c r="F312" t="s">
        <v>253</v>
      </c>
    </row>
    <row r="313" spans="1:6">
      <c r="A313" t="s">
        <v>719</v>
      </c>
      <c r="B313" t="s">
        <v>720</v>
      </c>
      <c r="C313" t="s">
        <v>515</v>
      </c>
      <c r="D313">
        <v>31</v>
      </c>
      <c r="E313">
        <v>1993</v>
      </c>
      <c r="F313" t="s">
        <v>253</v>
      </c>
    </row>
    <row r="314" spans="1:6">
      <c r="A314" t="s">
        <v>721</v>
      </c>
      <c r="B314" t="s">
        <v>722</v>
      </c>
      <c r="C314" t="s">
        <v>723</v>
      </c>
      <c r="D314">
        <v>32</v>
      </c>
      <c r="E314">
        <v>1991</v>
      </c>
      <c r="F314" t="s">
        <v>253</v>
      </c>
    </row>
    <row r="315" spans="1:6">
      <c r="A315" t="s">
        <v>724</v>
      </c>
      <c r="B315" t="s">
        <v>725</v>
      </c>
      <c r="C315" t="s">
        <v>512</v>
      </c>
      <c r="D315">
        <v>35</v>
      </c>
      <c r="E315">
        <v>1989</v>
      </c>
      <c r="F315" t="s">
        <v>253</v>
      </c>
    </row>
    <row r="316" spans="1:6">
      <c r="A316" t="s">
        <v>726</v>
      </c>
      <c r="B316" t="s">
        <v>727</v>
      </c>
      <c r="C316" t="s">
        <v>463</v>
      </c>
      <c r="D316">
        <v>30</v>
      </c>
      <c r="E316">
        <v>1994</v>
      </c>
      <c r="F316" t="s">
        <v>253</v>
      </c>
    </row>
    <row r="317" spans="1:6">
      <c r="A317" t="s">
        <v>728</v>
      </c>
      <c r="B317" t="s">
        <v>729</v>
      </c>
      <c r="C317" t="s">
        <v>455</v>
      </c>
      <c r="D317">
        <v>34</v>
      </c>
      <c r="E317">
        <v>1990</v>
      </c>
      <c r="F317" t="s">
        <v>253</v>
      </c>
    </row>
    <row r="318" spans="1:6">
      <c r="A318" t="s">
        <v>730</v>
      </c>
      <c r="B318" t="s">
        <v>731</v>
      </c>
      <c r="C318" t="s">
        <v>732</v>
      </c>
      <c r="D318">
        <v>30</v>
      </c>
      <c r="E318">
        <v>1994</v>
      </c>
      <c r="F318" t="s">
        <v>253</v>
      </c>
    </row>
    <row r="319" spans="1:6">
      <c r="A319" t="s">
        <v>733</v>
      </c>
      <c r="B319" t="s">
        <v>734</v>
      </c>
      <c r="C319" t="s">
        <v>524</v>
      </c>
      <c r="D319">
        <v>31</v>
      </c>
      <c r="E319">
        <v>1992</v>
      </c>
      <c r="F319" t="s">
        <v>253</v>
      </c>
    </row>
    <row r="320" spans="1:6">
      <c r="A320" t="s">
        <v>735</v>
      </c>
      <c r="B320" t="s">
        <v>736</v>
      </c>
      <c r="C320" t="s">
        <v>545</v>
      </c>
      <c r="D320">
        <v>29</v>
      </c>
      <c r="E320">
        <v>1994</v>
      </c>
      <c r="F320" t="s">
        <v>253</v>
      </c>
    </row>
    <row r="321" spans="1:6">
      <c r="A321" t="s">
        <v>737</v>
      </c>
      <c r="B321" t="s">
        <v>738</v>
      </c>
      <c r="C321" t="s">
        <v>501</v>
      </c>
      <c r="D321">
        <v>31</v>
      </c>
      <c r="E321">
        <v>1993</v>
      </c>
      <c r="F321" t="s">
        <v>253</v>
      </c>
    </row>
    <row r="322" spans="1:6">
      <c r="A322" t="s">
        <v>739</v>
      </c>
      <c r="B322" t="s">
        <v>740</v>
      </c>
      <c r="C322" t="s">
        <v>477</v>
      </c>
      <c r="D322">
        <v>30</v>
      </c>
      <c r="E322">
        <v>1993</v>
      </c>
      <c r="F322" t="s">
        <v>253</v>
      </c>
    </row>
    <row r="323" spans="1:6">
      <c r="A323" t="s">
        <v>741</v>
      </c>
      <c r="B323" t="s">
        <v>742</v>
      </c>
      <c r="C323" t="s">
        <v>623</v>
      </c>
      <c r="D323">
        <v>31</v>
      </c>
      <c r="E323">
        <v>1993</v>
      </c>
      <c r="F323" t="s">
        <v>253</v>
      </c>
    </row>
    <row r="324" spans="1:6">
      <c r="A324" t="s">
        <v>743</v>
      </c>
      <c r="B324" t="s">
        <v>744</v>
      </c>
      <c r="C324" t="s">
        <v>639</v>
      </c>
      <c r="D324">
        <v>30</v>
      </c>
      <c r="E324">
        <v>1994</v>
      </c>
      <c r="F324" t="s">
        <v>253</v>
      </c>
    </row>
    <row r="325" spans="1:6">
      <c r="A325" t="s">
        <v>745</v>
      </c>
      <c r="B325" t="s">
        <v>746</v>
      </c>
      <c r="C325" t="s">
        <v>448</v>
      </c>
      <c r="D325">
        <v>30</v>
      </c>
      <c r="E325">
        <v>1994</v>
      </c>
      <c r="F325" t="s">
        <v>253</v>
      </c>
    </row>
    <row r="326" spans="1:6">
      <c r="A326" t="s">
        <v>747</v>
      </c>
      <c r="B326" t="s">
        <v>748</v>
      </c>
      <c r="C326" t="s">
        <v>477</v>
      </c>
      <c r="D326">
        <v>31</v>
      </c>
      <c r="E326">
        <v>1993</v>
      </c>
      <c r="F326" t="s">
        <v>253</v>
      </c>
    </row>
    <row r="327" spans="1:6">
      <c r="A327" t="s">
        <v>749</v>
      </c>
      <c r="B327" t="s">
        <v>13</v>
      </c>
      <c r="C327" t="s">
        <v>723</v>
      </c>
      <c r="D327">
        <v>32</v>
      </c>
      <c r="E327">
        <v>1992</v>
      </c>
      <c r="F327" t="s">
        <v>253</v>
      </c>
    </row>
    <row r="328" spans="1:6">
      <c r="A328" t="s">
        <v>750</v>
      </c>
      <c r="B328" t="s">
        <v>751</v>
      </c>
      <c r="C328" t="s">
        <v>515</v>
      </c>
      <c r="D328">
        <v>32</v>
      </c>
      <c r="E328">
        <v>1992</v>
      </c>
      <c r="F328" t="s">
        <v>253</v>
      </c>
    </row>
    <row r="329" spans="1:6">
      <c r="A329" t="s">
        <v>752</v>
      </c>
      <c r="B329" t="s">
        <v>753</v>
      </c>
      <c r="C329" t="s">
        <v>614</v>
      </c>
      <c r="D329">
        <v>32</v>
      </c>
      <c r="E329">
        <v>1991</v>
      </c>
      <c r="F329" t="s">
        <v>253</v>
      </c>
    </row>
    <row r="330" spans="1:6">
      <c r="A330" t="s">
        <v>754</v>
      </c>
      <c r="B330" t="s">
        <v>755</v>
      </c>
      <c r="C330" t="s">
        <v>501</v>
      </c>
      <c r="D330">
        <v>31</v>
      </c>
      <c r="E330">
        <v>1992</v>
      </c>
      <c r="F330" t="s">
        <v>253</v>
      </c>
    </row>
    <row r="331" spans="1:6">
      <c r="A331" t="s">
        <v>756</v>
      </c>
      <c r="B331" t="s">
        <v>18</v>
      </c>
      <c r="C331" t="s">
        <v>560</v>
      </c>
      <c r="D331">
        <v>32</v>
      </c>
      <c r="E331">
        <v>1992</v>
      </c>
      <c r="F331" t="s">
        <v>253</v>
      </c>
    </row>
    <row r="332" spans="1:6">
      <c r="A332" t="s">
        <v>757</v>
      </c>
      <c r="B332" t="s">
        <v>758</v>
      </c>
      <c r="C332" t="s">
        <v>477</v>
      </c>
      <c r="D332">
        <v>30</v>
      </c>
      <c r="E332">
        <v>1993</v>
      </c>
      <c r="F332" t="s">
        <v>253</v>
      </c>
    </row>
    <row r="333" spans="1:6">
      <c r="A333" t="s">
        <v>759</v>
      </c>
      <c r="B333" t="s">
        <v>760</v>
      </c>
      <c r="C333" t="s">
        <v>477</v>
      </c>
      <c r="D333">
        <v>29</v>
      </c>
      <c r="E333">
        <v>1994</v>
      </c>
      <c r="F333" t="s">
        <v>253</v>
      </c>
    </row>
    <row r="334" spans="1:6">
      <c r="A334" t="s">
        <v>761</v>
      </c>
      <c r="B334" t="s">
        <v>762</v>
      </c>
      <c r="C334" t="s">
        <v>557</v>
      </c>
      <c r="D334">
        <v>29</v>
      </c>
      <c r="E334">
        <v>1995</v>
      </c>
      <c r="F334" t="s">
        <v>253</v>
      </c>
    </row>
    <row r="335" spans="1:6">
      <c r="A335" t="s">
        <v>763</v>
      </c>
      <c r="B335" t="s">
        <v>764</v>
      </c>
      <c r="C335" t="s">
        <v>560</v>
      </c>
      <c r="D335">
        <v>29</v>
      </c>
      <c r="E335">
        <v>1994</v>
      </c>
      <c r="F335" t="s">
        <v>253</v>
      </c>
    </row>
    <row r="336" spans="1:6">
      <c r="A336" t="s">
        <v>765</v>
      </c>
      <c r="B336" t="s">
        <v>766</v>
      </c>
      <c r="C336" t="s">
        <v>469</v>
      </c>
      <c r="D336">
        <v>33</v>
      </c>
      <c r="E336">
        <v>1991</v>
      </c>
      <c r="F336" t="s">
        <v>253</v>
      </c>
    </row>
    <row r="337" spans="1:6">
      <c r="A337" t="s">
        <v>767</v>
      </c>
      <c r="B337" t="s">
        <v>768</v>
      </c>
      <c r="C337" t="s">
        <v>469</v>
      </c>
      <c r="D337">
        <v>32</v>
      </c>
      <c r="E337">
        <v>1992</v>
      </c>
      <c r="F337" t="s">
        <v>253</v>
      </c>
    </row>
    <row r="338" spans="1:6">
      <c r="A338" t="s">
        <v>769</v>
      </c>
      <c r="B338" t="s">
        <v>770</v>
      </c>
      <c r="C338" t="s">
        <v>463</v>
      </c>
      <c r="D338">
        <v>31</v>
      </c>
      <c r="E338">
        <v>1992</v>
      </c>
      <c r="F338" t="s">
        <v>253</v>
      </c>
    </row>
    <row r="339" spans="1:6">
      <c r="A339" t="s">
        <v>771</v>
      </c>
      <c r="B339" t="s">
        <v>772</v>
      </c>
      <c r="C339" t="s">
        <v>512</v>
      </c>
      <c r="D339">
        <v>29</v>
      </c>
      <c r="E339">
        <v>1995</v>
      </c>
      <c r="F339" t="s">
        <v>253</v>
      </c>
    </row>
    <row r="340" spans="1:6">
      <c r="A340" t="s">
        <v>773</v>
      </c>
      <c r="B340" t="s">
        <v>774</v>
      </c>
      <c r="C340" t="s">
        <v>636</v>
      </c>
      <c r="D340">
        <v>31</v>
      </c>
      <c r="E340">
        <v>1993</v>
      </c>
      <c r="F340" t="s">
        <v>253</v>
      </c>
    </row>
    <row r="341" spans="1:6">
      <c r="A341" t="s">
        <v>775</v>
      </c>
      <c r="B341" t="s">
        <v>776</v>
      </c>
      <c r="C341" t="s">
        <v>512</v>
      </c>
      <c r="D341">
        <v>35</v>
      </c>
      <c r="E341">
        <v>1988</v>
      </c>
      <c r="F341" t="s">
        <v>253</v>
      </c>
    </row>
    <row r="342" spans="1:6">
      <c r="A342" t="s">
        <v>777</v>
      </c>
      <c r="B342" t="s">
        <v>26</v>
      </c>
      <c r="C342" t="s">
        <v>778</v>
      </c>
      <c r="D342">
        <v>32</v>
      </c>
      <c r="E342">
        <v>1991</v>
      </c>
      <c r="F342" t="s">
        <v>253</v>
      </c>
    </row>
    <row r="343" spans="1:6">
      <c r="A343" t="s">
        <v>779</v>
      </c>
      <c r="B343" t="s">
        <v>780</v>
      </c>
      <c r="C343" t="s">
        <v>781</v>
      </c>
      <c r="D343">
        <v>25</v>
      </c>
      <c r="E343">
        <v>1999</v>
      </c>
      <c r="F343" t="s">
        <v>68</v>
      </c>
    </row>
    <row r="344" spans="1:6">
      <c r="A344" t="s">
        <v>782</v>
      </c>
      <c r="B344" t="s">
        <v>783</v>
      </c>
      <c r="C344" t="s">
        <v>633</v>
      </c>
      <c r="D344">
        <v>22</v>
      </c>
      <c r="E344">
        <v>2002</v>
      </c>
      <c r="F344" t="s">
        <v>68</v>
      </c>
    </row>
    <row r="345" spans="1:6">
      <c r="A345" t="s">
        <v>784</v>
      </c>
      <c r="B345" t="s">
        <v>785</v>
      </c>
      <c r="C345" t="s">
        <v>633</v>
      </c>
      <c r="D345">
        <v>27</v>
      </c>
      <c r="E345">
        <v>1997</v>
      </c>
      <c r="F345" t="s">
        <v>68</v>
      </c>
    </row>
    <row r="346" spans="1:6">
      <c r="A346" t="s">
        <v>786</v>
      </c>
      <c r="B346" t="s">
        <v>787</v>
      </c>
      <c r="C346" t="s">
        <v>732</v>
      </c>
      <c r="D346">
        <v>27</v>
      </c>
      <c r="E346">
        <v>1996</v>
      </c>
      <c r="F346" t="s">
        <v>68</v>
      </c>
    </row>
    <row r="347" spans="1:6">
      <c r="A347" t="s">
        <v>788</v>
      </c>
      <c r="B347" t="s">
        <v>789</v>
      </c>
      <c r="C347" t="s">
        <v>790</v>
      </c>
      <c r="D347">
        <v>23</v>
      </c>
      <c r="E347">
        <v>2001</v>
      </c>
      <c r="F347" t="s">
        <v>68</v>
      </c>
    </row>
    <row r="348" spans="1:6">
      <c r="A348" t="s">
        <v>791</v>
      </c>
      <c r="B348" t="s">
        <v>792</v>
      </c>
      <c r="C348" t="s">
        <v>466</v>
      </c>
      <c r="D348">
        <v>26</v>
      </c>
      <c r="E348">
        <v>1998</v>
      </c>
      <c r="F348" t="s">
        <v>68</v>
      </c>
    </row>
    <row r="349" spans="1:6">
      <c r="A349" t="s">
        <v>793</v>
      </c>
      <c r="B349" t="s">
        <v>794</v>
      </c>
      <c r="C349" t="s">
        <v>694</v>
      </c>
      <c r="D349">
        <v>26</v>
      </c>
      <c r="E349">
        <v>1997</v>
      </c>
      <c r="F349" t="s">
        <v>68</v>
      </c>
    </row>
    <row r="350" spans="1:6">
      <c r="A350" t="s">
        <v>795</v>
      </c>
      <c r="B350" t="s">
        <v>796</v>
      </c>
      <c r="C350" t="s">
        <v>463</v>
      </c>
      <c r="D350">
        <v>28</v>
      </c>
      <c r="E350">
        <v>1996</v>
      </c>
      <c r="F350" t="s">
        <v>68</v>
      </c>
    </row>
    <row r="351" spans="1:6">
      <c r="A351" t="s">
        <v>797</v>
      </c>
      <c r="B351" t="s">
        <v>796</v>
      </c>
      <c r="C351" t="s">
        <v>463</v>
      </c>
      <c r="D351">
        <v>28</v>
      </c>
      <c r="E351">
        <v>1996</v>
      </c>
      <c r="F351" t="s">
        <v>68</v>
      </c>
    </row>
    <row r="352" spans="1:6">
      <c r="A352" t="s">
        <v>798</v>
      </c>
      <c r="B352" t="s">
        <v>799</v>
      </c>
      <c r="C352" t="s">
        <v>512</v>
      </c>
      <c r="D352">
        <v>23</v>
      </c>
      <c r="E352">
        <v>2001</v>
      </c>
      <c r="F352" t="s">
        <v>68</v>
      </c>
    </row>
    <row r="353" spans="1:6">
      <c r="A353" t="s">
        <v>800</v>
      </c>
      <c r="B353" t="s">
        <v>801</v>
      </c>
      <c r="C353" t="s">
        <v>512</v>
      </c>
      <c r="D353">
        <v>24</v>
      </c>
      <c r="E353">
        <v>2000</v>
      </c>
      <c r="F353" t="s">
        <v>68</v>
      </c>
    </row>
    <row r="354" spans="1:6">
      <c r="A354" t="s">
        <v>802</v>
      </c>
      <c r="B354" t="s">
        <v>803</v>
      </c>
      <c r="C354" t="s">
        <v>694</v>
      </c>
      <c r="D354">
        <v>22</v>
      </c>
      <c r="E354">
        <v>2001</v>
      </c>
      <c r="F354" t="s">
        <v>68</v>
      </c>
    </row>
    <row r="355" spans="1:6">
      <c r="A355" t="s">
        <v>804</v>
      </c>
      <c r="B355" t="s">
        <v>805</v>
      </c>
      <c r="C355" t="s">
        <v>732</v>
      </c>
      <c r="D355">
        <v>28</v>
      </c>
      <c r="E355">
        <v>1996</v>
      </c>
      <c r="F355" t="s">
        <v>68</v>
      </c>
    </row>
    <row r="356" spans="1:6">
      <c r="A356" t="s">
        <v>806</v>
      </c>
      <c r="B356" t="s">
        <v>807</v>
      </c>
      <c r="C356" t="s">
        <v>515</v>
      </c>
      <c r="D356">
        <v>28</v>
      </c>
      <c r="E356">
        <v>1996</v>
      </c>
      <c r="F356" t="s">
        <v>68</v>
      </c>
    </row>
    <row r="357" spans="1:6">
      <c r="A357" t="s">
        <v>808</v>
      </c>
      <c r="B357" t="s">
        <v>809</v>
      </c>
      <c r="C357" t="s">
        <v>732</v>
      </c>
      <c r="D357">
        <v>26</v>
      </c>
      <c r="E357">
        <v>1997</v>
      </c>
      <c r="F357" t="s">
        <v>68</v>
      </c>
    </row>
    <row r="358" spans="1:6">
      <c r="A358" t="s">
        <v>810</v>
      </c>
      <c r="B358" t="s">
        <v>811</v>
      </c>
      <c r="C358" t="s">
        <v>452</v>
      </c>
      <c r="D358">
        <v>23</v>
      </c>
      <c r="E358">
        <v>2001</v>
      </c>
      <c r="F358" t="s">
        <v>68</v>
      </c>
    </row>
    <row r="359" spans="1:6">
      <c r="A359" t="s">
        <v>812</v>
      </c>
      <c r="B359" t="s">
        <v>813</v>
      </c>
      <c r="C359" t="s">
        <v>623</v>
      </c>
      <c r="D359">
        <v>26</v>
      </c>
      <c r="E359">
        <v>1997</v>
      </c>
      <c r="F359" t="s">
        <v>68</v>
      </c>
    </row>
    <row r="360" spans="1:6">
      <c r="A360" t="s">
        <v>814</v>
      </c>
      <c r="B360" t="s">
        <v>815</v>
      </c>
      <c r="C360" t="s">
        <v>732</v>
      </c>
      <c r="D360">
        <v>24</v>
      </c>
      <c r="E360">
        <v>1999</v>
      </c>
      <c r="F360" t="s">
        <v>68</v>
      </c>
    </row>
    <row r="361" spans="1:6">
      <c r="A361" t="s">
        <v>816</v>
      </c>
      <c r="B361" t="s">
        <v>817</v>
      </c>
      <c r="C361" t="s">
        <v>494</v>
      </c>
      <c r="D361">
        <v>26</v>
      </c>
      <c r="E361">
        <v>1998</v>
      </c>
      <c r="F361" t="s">
        <v>68</v>
      </c>
    </row>
    <row r="362" spans="1:6">
      <c r="A362" t="s">
        <v>818</v>
      </c>
      <c r="B362" t="s">
        <v>819</v>
      </c>
      <c r="C362" t="s">
        <v>677</v>
      </c>
      <c r="D362">
        <v>28</v>
      </c>
      <c r="E362">
        <v>1996</v>
      </c>
      <c r="F362" t="s">
        <v>68</v>
      </c>
    </row>
    <row r="363" spans="1:6">
      <c r="A363" t="s">
        <v>820</v>
      </c>
      <c r="B363" t="s">
        <v>821</v>
      </c>
      <c r="C363" t="s">
        <v>524</v>
      </c>
      <c r="D363">
        <v>22</v>
      </c>
      <c r="E363">
        <v>2001</v>
      </c>
      <c r="F363" t="s">
        <v>68</v>
      </c>
    </row>
    <row r="364" spans="1:6">
      <c r="A364" t="s">
        <v>822</v>
      </c>
      <c r="B364" t="s">
        <v>823</v>
      </c>
      <c r="C364" t="s">
        <v>824</v>
      </c>
      <c r="D364">
        <v>26</v>
      </c>
      <c r="E364">
        <v>1998</v>
      </c>
      <c r="F364" t="s">
        <v>68</v>
      </c>
    </row>
    <row r="365" spans="1:6">
      <c r="A365" t="s">
        <v>825</v>
      </c>
      <c r="B365" t="s">
        <v>826</v>
      </c>
      <c r="C365" t="s">
        <v>827</v>
      </c>
      <c r="D365">
        <v>27</v>
      </c>
      <c r="E365">
        <v>1997</v>
      </c>
      <c r="F365" t="s">
        <v>68</v>
      </c>
    </row>
    <row r="366" spans="1:6">
      <c r="A366" t="s">
        <v>828</v>
      </c>
      <c r="B366" t="s">
        <v>829</v>
      </c>
      <c r="C366" t="s">
        <v>466</v>
      </c>
      <c r="D366">
        <v>26</v>
      </c>
      <c r="E366">
        <v>1998</v>
      </c>
      <c r="F366" t="s">
        <v>68</v>
      </c>
    </row>
    <row r="367" spans="1:6">
      <c r="A367" t="s">
        <v>830</v>
      </c>
      <c r="B367" t="s">
        <v>831</v>
      </c>
      <c r="C367" t="s">
        <v>832</v>
      </c>
      <c r="D367">
        <v>26</v>
      </c>
      <c r="E367">
        <v>1998</v>
      </c>
      <c r="F367" t="s">
        <v>68</v>
      </c>
    </row>
    <row r="368" spans="1:6">
      <c r="A368" t="s">
        <v>833</v>
      </c>
      <c r="B368" t="s">
        <v>834</v>
      </c>
      <c r="C368" t="s">
        <v>463</v>
      </c>
      <c r="D368">
        <v>28</v>
      </c>
      <c r="E368">
        <v>1996</v>
      </c>
      <c r="F368" t="s">
        <v>68</v>
      </c>
    </row>
    <row r="369" spans="1:6">
      <c r="A369" t="s">
        <v>835</v>
      </c>
      <c r="B369" t="s">
        <v>836</v>
      </c>
      <c r="C369" t="s">
        <v>662</v>
      </c>
      <c r="D369">
        <v>27</v>
      </c>
      <c r="E369">
        <v>1996</v>
      </c>
      <c r="F369" t="s">
        <v>68</v>
      </c>
    </row>
    <row r="370" spans="1:6">
      <c r="A370" t="s">
        <v>837</v>
      </c>
      <c r="B370" t="s">
        <v>838</v>
      </c>
      <c r="C370" t="s">
        <v>469</v>
      </c>
      <c r="D370">
        <v>24</v>
      </c>
      <c r="E370">
        <v>2000</v>
      </c>
      <c r="F370" t="s">
        <v>68</v>
      </c>
    </row>
    <row r="371" spans="1:6">
      <c r="A371" t="s">
        <v>839</v>
      </c>
      <c r="B371" t="s">
        <v>840</v>
      </c>
      <c r="C371" t="s">
        <v>841</v>
      </c>
      <c r="D371">
        <v>25</v>
      </c>
      <c r="E371">
        <v>1999</v>
      </c>
      <c r="F371" t="s">
        <v>68</v>
      </c>
    </row>
    <row r="372" spans="1:6">
      <c r="A372" t="s">
        <v>842</v>
      </c>
      <c r="B372" t="s">
        <v>843</v>
      </c>
      <c r="C372" t="s">
        <v>636</v>
      </c>
      <c r="D372">
        <v>26</v>
      </c>
      <c r="E372">
        <v>1998</v>
      </c>
      <c r="F372" t="s">
        <v>68</v>
      </c>
    </row>
    <row r="373" spans="1:6">
      <c r="A373" t="s">
        <v>844</v>
      </c>
      <c r="B373" t="s">
        <v>845</v>
      </c>
      <c r="C373" t="s">
        <v>846</v>
      </c>
      <c r="D373">
        <v>22</v>
      </c>
      <c r="E373">
        <v>2001</v>
      </c>
      <c r="F373" t="s">
        <v>68</v>
      </c>
    </row>
    <row r="374" spans="1:6">
      <c r="A374" t="s">
        <v>847</v>
      </c>
      <c r="B374" t="s">
        <v>848</v>
      </c>
      <c r="C374" t="s">
        <v>636</v>
      </c>
      <c r="D374">
        <v>27</v>
      </c>
      <c r="E374">
        <v>1997</v>
      </c>
      <c r="F374" t="s">
        <v>68</v>
      </c>
    </row>
    <row r="375" spans="1:6">
      <c r="A375" t="s">
        <v>849</v>
      </c>
      <c r="B375" t="s">
        <v>850</v>
      </c>
      <c r="C375" t="s">
        <v>448</v>
      </c>
      <c r="D375">
        <v>27</v>
      </c>
      <c r="E375">
        <v>1996</v>
      </c>
      <c r="F375" t="s">
        <v>68</v>
      </c>
    </row>
    <row r="376" spans="1:6">
      <c r="A376" t="s">
        <v>851</v>
      </c>
      <c r="B376" t="s">
        <v>852</v>
      </c>
      <c r="C376" t="s">
        <v>827</v>
      </c>
      <c r="D376">
        <v>25</v>
      </c>
      <c r="E376">
        <v>1998</v>
      </c>
      <c r="F376" t="s">
        <v>68</v>
      </c>
    </row>
    <row r="377" spans="1:6">
      <c r="A377" t="s">
        <v>853</v>
      </c>
      <c r="B377" t="s">
        <v>854</v>
      </c>
      <c r="C377" t="s">
        <v>714</v>
      </c>
      <c r="D377">
        <v>28</v>
      </c>
      <c r="E377">
        <v>1995</v>
      </c>
      <c r="F377" t="s">
        <v>68</v>
      </c>
    </row>
    <row r="378" spans="1:6">
      <c r="A378" t="s">
        <v>855</v>
      </c>
      <c r="B378" t="s">
        <v>28</v>
      </c>
      <c r="C378" t="s">
        <v>856</v>
      </c>
      <c r="D378">
        <v>22</v>
      </c>
      <c r="E378">
        <v>2001</v>
      </c>
      <c r="F378" t="s">
        <v>68</v>
      </c>
    </row>
    <row r="379" spans="1:6">
      <c r="A379" t="s">
        <v>857</v>
      </c>
      <c r="B379" t="s">
        <v>858</v>
      </c>
      <c r="C379" t="s">
        <v>455</v>
      </c>
      <c r="D379">
        <v>24</v>
      </c>
      <c r="E379">
        <v>1999</v>
      </c>
      <c r="F379" t="s">
        <v>68</v>
      </c>
    </row>
    <row r="380" spans="1:6">
      <c r="A380" t="s">
        <v>859</v>
      </c>
      <c r="B380" t="s">
        <v>860</v>
      </c>
      <c r="C380" t="s">
        <v>545</v>
      </c>
      <c r="D380">
        <v>22</v>
      </c>
      <c r="E380">
        <v>2002</v>
      </c>
      <c r="F380" t="s">
        <v>68</v>
      </c>
    </row>
    <row r="381" spans="1:6">
      <c r="A381" t="s">
        <v>861</v>
      </c>
      <c r="B381" t="s">
        <v>862</v>
      </c>
      <c r="C381" t="s">
        <v>677</v>
      </c>
      <c r="D381">
        <v>26</v>
      </c>
      <c r="E381">
        <v>1997</v>
      </c>
      <c r="F381" t="s">
        <v>68</v>
      </c>
    </row>
    <row r="382" spans="1:6">
      <c r="A382" t="s">
        <v>863</v>
      </c>
      <c r="B382" t="s">
        <v>864</v>
      </c>
      <c r="C382" t="s">
        <v>504</v>
      </c>
      <c r="D382">
        <v>22</v>
      </c>
      <c r="E382">
        <v>2001</v>
      </c>
      <c r="F382" t="s">
        <v>68</v>
      </c>
    </row>
    <row r="383" spans="1:6">
      <c r="A383" t="s">
        <v>865</v>
      </c>
      <c r="B383" t="s">
        <v>866</v>
      </c>
      <c r="C383" t="s">
        <v>560</v>
      </c>
      <c r="D383">
        <v>28</v>
      </c>
      <c r="E383">
        <v>1995</v>
      </c>
      <c r="F383" t="s">
        <v>68</v>
      </c>
    </row>
    <row r="384" spans="1:6">
      <c r="A384" t="s">
        <v>867</v>
      </c>
      <c r="B384" t="s">
        <v>868</v>
      </c>
      <c r="C384" t="s">
        <v>545</v>
      </c>
      <c r="D384">
        <v>26</v>
      </c>
      <c r="E384">
        <v>1997</v>
      </c>
      <c r="F384" t="s">
        <v>68</v>
      </c>
    </row>
    <row r="385" spans="1:6">
      <c r="A385" t="s">
        <v>869</v>
      </c>
      <c r="B385" t="s">
        <v>870</v>
      </c>
      <c r="C385" t="s">
        <v>477</v>
      </c>
      <c r="D385">
        <v>24</v>
      </c>
      <c r="E385">
        <v>2000</v>
      </c>
      <c r="F385" t="s">
        <v>68</v>
      </c>
    </row>
    <row r="386" spans="1:6">
      <c r="A386" t="s">
        <v>871</v>
      </c>
      <c r="B386" t="s">
        <v>872</v>
      </c>
      <c r="C386" t="s">
        <v>873</v>
      </c>
      <c r="D386">
        <v>26</v>
      </c>
      <c r="E386">
        <v>1997</v>
      </c>
      <c r="F386" t="s">
        <v>68</v>
      </c>
    </row>
    <row r="387" spans="1:6">
      <c r="A387" t="s">
        <v>874</v>
      </c>
      <c r="B387" t="s">
        <v>16</v>
      </c>
      <c r="C387" t="s">
        <v>504</v>
      </c>
      <c r="D387">
        <v>23</v>
      </c>
      <c r="E387">
        <v>2001</v>
      </c>
      <c r="F387" t="s">
        <v>68</v>
      </c>
    </row>
    <row r="388" spans="1:6">
      <c r="A388" t="s">
        <v>875</v>
      </c>
      <c r="B388" t="s">
        <v>876</v>
      </c>
      <c r="C388" t="s">
        <v>633</v>
      </c>
      <c r="D388">
        <v>27</v>
      </c>
      <c r="E388">
        <v>1996</v>
      </c>
      <c r="F388" t="s">
        <v>68</v>
      </c>
    </row>
    <row r="389" spans="1:6">
      <c r="A389" t="s">
        <v>877</v>
      </c>
      <c r="B389" t="s">
        <v>878</v>
      </c>
      <c r="C389" t="s">
        <v>662</v>
      </c>
      <c r="D389">
        <v>25</v>
      </c>
      <c r="E389">
        <v>1999</v>
      </c>
      <c r="F389" t="s">
        <v>68</v>
      </c>
    </row>
    <row r="390" spans="1:6">
      <c r="A390" t="s">
        <v>879</v>
      </c>
      <c r="B390" t="s">
        <v>880</v>
      </c>
      <c r="C390" t="s">
        <v>515</v>
      </c>
      <c r="D390">
        <v>26</v>
      </c>
      <c r="E390">
        <v>1998</v>
      </c>
      <c r="F390" t="s">
        <v>68</v>
      </c>
    </row>
    <row r="391" spans="1:6">
      <c r="A391" t="s">
        <v>881</v>
      </c>
      <c r="B391" t="s">
        <v>882</v>
      </c>
      <c r="C391" t="s">
        <v>515</v>
      </c>
      <c r="D391">
        <v>24</v>
      </c>
      <c r="E391">
        <v>1999</v>
      </c>
      <c r="F391" t="s">
        <v>68</v>
      </c>
    </row>
    <row r="392" spans="1:6">
      <c r="A392" t="s">
        <v>883</v>
      </c>
      <c r="B392" t="s">
        <v>29</v>
      </c>
      <c r="C392" t="s">
        <v>512</v>
      </c>
      <c r="D392">
        <v>25</v>
      </c>
      <c r="E392">
        <v>1999</v>
      </c>
      <c r="F392" t="s">
        <v>68</v>
      </c>
    </row>
    <row r="393" spans="1:6">
      <c r="A393" t="s">
        <v>884</v>
      </c>
      <c r="B393" t="s">
        <v>885</v>
      </c>
      <c r="C393" t="s">
        <v>886</v>
      </c>
      <c r="D393">
        <v>25</v>
      </c>
      <c r="E393">
        <v>1998</v>
      </c>
      <c r="F393" t="s">
        <v>68</v>
      </c>
    </row>
    <row r="394" spans="1:6">
      <c r="A394" t="s">
        <v>887</v>
      </c>
      <c r="B394" t="s">
        <v>888</v>
      </c>
      <c r="C394" t="s">
        <v>477</v>
      </c>
      <c r="D394">
        <v>25</v>
      </c>
      <c r="E394">
        <v>1999</v>
      </c>
      <c r="F394" t="s">
        <v>68</v>
      </c>
    </row>
    <row r="395" spans="1:6">
      <c r="A395" t="s">
        <v>889</v>
      </c>
      <c r="B395" t="s">
        <v>890</v>
      </c>
      <c r="C395" t="s">
        <v>463</v>
      </c>
      <c r="D395">
        <v>24</v>
      </c>
      <c r="E395">
        <v>2000</v>
      </c>
      <c r="F395" t="s">
        <v>68</v>
      </c>
    </row>
    <row r="396" spans="1:6">
      <c r="A396" t="s">
        <v>891</v>
      </c>
      <c r="B396" t="s">
        <v>892</v>
      </c>
      <c r="C396" t="s">
        <v>512</v>
      </c>
      <c r="D396">
        <v>23</v>
      </c>
      <c r="E396">
        <v>2001</v>
      </c>
      <c r="F396" t="s">
        <v>68</v>
      </c>
    </row>
    <row r="397" spans="1:6">
      <c r="A397" t="s">
        <v>893</v>
      </c>
      <c r="B397" t="s">
        <v>894</v>
      </c>
      <c r="C397" t="s">
        <v>895</v>
      </c>
      <c r="D397">
        <v>25</v>
      </c>
      <c r="E397">
        <v>1998</v>
      </c>
      <c r="F397" t="s">
        <v>68</v>
      </c>
    </row>
    <row r="398" spans="1:6">
      <c r="A398" t="s">
        <v>896</v>
      </c>
      <c r="B398" t="s">
        <v>897</v>
      </c>
      <c r="C398" t="s">
        <v>469</v>
      </c>
      <c r="D398">
        <v>22</v>
      </c>
      <c r="E398">
        <v>2001</v>
      </c>
      <c r="F398" t="s">
        <v>68</v>
      </c>
    </row>
    <row r="399" spans="1:6">
      <c r="A399" t="s">
        <v>898</v>
      </c>
      <c r="B399" t="s">
        <v>899</v>
      </c>
      <c r="C399" t="s">
        <v>633</v>
      </c>
      <c r="D399">
        <v>22</v>
      </c>
      <c r="E399">
        <v>2002</v>
      </c>
      <c r="F399" t="s">
        <v>68</v>
      </c>
    </row>
    <row r="400" spans="1:6">
      <c r="A400" t="s">
        <v>900</v>
      </c>
      <c r="B400" t="s">
        <v>901</v>
      </c>
      <c r="C400" t="s">
        <v>477</v>
      </c>
      <c r="D400">
        <v>27</v>
      </c>
      <c r="E400">
        <v>1997</v>
      </c>
      <c r="F400" t="s">
        <v>68</v>
      </c>
    </row>
    <row r="401" spans="1:6">
      <c r="A401" t="s">
        <v>902</v>
      </c>
      <c r="B401" t="s">
        <v>903</v>
      </c>
      <c r="C401" t="s">
        <v>489</v>
      </c>
      <c r="D401">
        <v>27</v>
      </c>
      <c r="E401">
        <v>1997</v>
      </c>
      <c r="F401" t="s">
        <v>68</v>
      </c>
    </row>
    <row r="402" spans="1:6">
      <c r="A402" t="s">
        <v>904</v>
      </c>
      <c r="B402" t="s">
        <v>905</v>
      </c>
      <c r="C402" t="s">
        <v>452</v>
      </c>
      <c r="D402">
        <v>27</v>
      </c>
      <c r="E402">
        <v>1997</v>
      </c>
      <c r="F402" t="s">
        <v>68</v>
      </c>
    </row>
    <row r="403" spans="1:6">
      <c r="A403" t="s">
        <v>906</v>
      </c>
      <c r="B403" t="s">
        <v>907</v>
      </c>
      <c r="C403" t="s">
        <v>452</v>
      </c>
      <c r="D403">
        <v>26</v>
      </c>
      <c r="E403">
        <v>1998</v>
      </c>
      <c r="F403" t="s">
        <v>68</v>
      </c>
    </row>
    <row r="404" spans="1:6">
      <c r="A404" t="s">
        <v>908</v>
      </c>
      <c r="B404" t="s">
        <v>907</v>
      </c>
      <c r="C404" t="s">
        <v>452</v>
      </c>
      <c r="D404">
        <v>26</v>
      </c>
      <c r="E404">
        <v>1998</v>
      </c>
      <c r="F404" t="s">
        <v>68</v>
      </c>
    </row>
    <row r="405" spans="1:6">
      <c r="A405" t="s">
        <v>909</v>
      </c>
      <c r="B405" t="s">
        <v>910</v>
      </c>
      <c r="C405" t="s">
        <v>560</v>
      </c>
      <c r="D405">
        <v>22</v>
      </c>
      <c r="E405">
        <v>2002</v>
      </c>
      <c r="F405" t="s">
        <v>68</v>
      </c>
    </row>
    <row r="406" spans="1:6">
      <c r="A406" t="s">
        <v>911</v>
      </c>
      <c r="B406" t="s">
        <v>912</v>
      </c>
      <c r="C406" t="s">
        <v>448</v>
      </c>
      <c r="D406">
        <v>26</v>
      </c>
      <c r="E406">
        <v>1998</v>
      </c>
      <c r="F406" t="s">
        <v>68</v>
      </c>
    </row>
    <row r="407" spans="1:6">
      <c r="A407" t="s">
        <v>913</v>
      </c>
      <c r="B407" t="s">
        <v>914</v>
      </c>
      <c r="C407" t="s">
        <v>662</v>
      </c>
      <c r="D407">
        <v>24</v>
      </c>
      <c r="E407">
        <v>2000</v>
      </c>
      <c r="F407" t="s">
        <v>68</v>
      </c>
    </row>
    <row r="408" spans="1:6">
      <c r="A408" t="s">
        <v>915</v>
      </c>
      <c r="B408" t="s">
        <v>916</v>
      </c>
      <c r="C408" t="s">
        <v>917</v>
      </c>
      <c r="D408">
        <v>22</v>
      </c>
      <c r="E408">
        <v>2002</v>
      </c>
      <c r="F408" t="s">
        <v>68</v>
      </c>
    </row>
    <row r="409" spans="1:6">
      <c r="A409" t="s">
        <v>918</v>
      </c>
      <c r="B409" t="s">
        <v>919</v>
      </c>
      <c r="C409" t="s">
        <v>452</v>
      </c>
      <c r="D409">
        <v>26</v>
      </c>
      <c r="E409">
        <v>1998</v>
      </c>
      <c r="F409" t="s">
        <v>68</v>
      </c>
    </row>
    <row r="410" spans="1:6">
      <c r="A410" t="s">
        <v>920</v>
      </c>
      <c r="B410" t="s">
        <v>919</v>
      </c>
      <c r="C410" t="s">
        <v>452</v>
      </c>
      <c r="D410">
        <v>26</v>
      </c>
      <c r="E410">
        <v>1998</v>
      </c>
      <c r="F410" t="s">
        <v>68</v>
      </c>
    </row>
    <row r="411" spans="1:6">
      <c r="A411" t="s">
        <v>921</v>
      </c>
      <c r="B411" t="s">
        <v>922</v>
      </c>
      <c r="C411" t="s">
        <v>455</v>
      </c>
      <c r="D411">
        <v>22</v>
      </c>
      <c r="E411">
        <v>2002</v>
      </c>
      <c r="F411" t="s">
        <v>68</v>
      </c>
    </row>
    <row r="412" spans="1:6">
      <c r="A412" t="s">
        <v>923</v>
      </c>
      <c r="B412" t="s">
        <v>924</v>
      </c>
      <c r="C412" t="s">
        <v>856</v>
      </c>
      <c r="D412">
        <v>26</v>
      </c>
      <c r="E412">
        <v>1998</v>
      </c>
      <c r="F412" t="s">
        <v>68</v>
      </c>
    </row>
    <row r="413" spans="1:6">
      <c r="A413" t="s">
        <v>925</v>
      </c>
      <c r="B413" t="s">
        <v>926</v>
      </c>
      <c r="C413" t="s">
        <v>512</v>
      </c>
      <c r="D413">
        <v>24</v>
      </c>
      <c r="E413">
        <v>1999</v>
      </c>
      <c r="F413" t="s">
        <v>68</v>
      </c>
    </row>
    <row r="414" spans="1:6">
      <c r="A414" t="s">
        <v>927</v>
      </c>
      <c r="B414" t="s">
        <v>928</v>
      </c>
      <c r="C414" t="s">
        <v>560</v>
      </c>
      <c r="D414">
        <v>26</v>
      </c>
      <c r="E414">
        <v>1998</v>
      </c>
      <c r="F414" t="s">
        <v>68</v>
      </c>
    </row>
    <row r="415" spans="1:6">
      <c r="A415" t="s">
        <v>929</v>
      </c>
      <c r="B415" t="s">
        <v>930</v>
      </c>
      <c r="C415" t="s">
        <v>477</v>
      </c>
      <c r="D415">
        <v>24</v>
      </c>
      <c r="E415">
        <v>1999</v>
      </c>
      <c r="F415" t="s">
        <v>68</v>
      </c>
    </row>
    <row r="416" spans="1:6">
      <c r="A416" t="s">
        <v>931</v>
      </c>
      <c r="B416" t="s">
        <v>932</v>
      </c>
      <c r="C416" t="s">
        <v>448</v>
      </c>
      <c r="D416">
        <v>23</v>
      </c>
      <c r="E416">
        <v>2001</v>
      </c>
      <c r="F416" t="s">
        <v>68</v>
      </c>
    </row>
    <row r="417" spans="1:6">
      <c r="A417" t="s">
        <v>933</v>
      </c>
      <c r="B417" t="s">
        <v>934</v>
      </c>
      <c r="C417" t="s">
        <v>452</v>
      </c>
      <c r="D417">
        <v>23</v>
      </c>
      <c r="E417">
        <v>2000</v>
      </c>
      <c r="F417" t="s">
        <v>68</v>
      </c>
    </row>
    <row r="418" spans="1:6">
      <c r="A418" t="s">
        <v>935</v>
      </c>
      <c r="B418" t="s">
        <v>936</v>
      </c>
      <c r="C418" t="s">
        <v>469</v>
      </c>
      <c r="D418">
        <v>25</v>
      </c>
      <c r="E418">
        <v>1999</v>
      </c>
      <c r="F418" t="s">
        <v>68</v>
      </c>
    </row>
    <row r="419" spans="1:6">
      <c r="A419" t="s">
        <v>937</v>
      </c>
      <c r="B419" t="s">
        <v>938</v>
      </c>
      <c r="C419" t="s">
        <v>639</v>
      </c>
      <c r="D419">
        <v>23</v>
      </c>
      <c r="E419">
        <v>2001</v>
      </c>
      <c r="F419" t="s">
        <v>68</v>
      </c>
    </row>
    <row r="420" spans="1:6">
      <c r="A420" t="s">
        <v>939</v>
      </c>
      <c r="B420" t="s">
        <v>940</v>
      </c>
      <c r="C420" t="s">
        <v>512</v>
      </c>
      <c r="D420">
        <v>23</v>
      </c>
      <c r="E420">
        <v>2001</v>
      </c>
      <c r="F420" t="s">
        <v>68</v>
      </c>
    </row>
    <row r="421" spans="1:6">
      <c r="A421" t="s">
        <v>941</v>
      </c>
      <c r="B421" t="s">
        <v>942</v>
      </c>
      <c r="C421" t="s">
        <v>477</v>
      </c>
      <c r="D421">
        <v>25</v>
      </c>
      <c r="E421">
        <v>1999</v>
      </c>
      <c r="F421" t="s">
        <v>68</v>
      </c>
    </row>
    <row r="422" spans="1:6">
      <c r="A422" t="s">
        <v>943</v>
      </c>
      <c r="B422" t="s">
        <v>944</v>
      </c>
      <c r="C422" t="s">
        <v>515</v>
      </c>
      <c r="D422">
        <v>22</v>
      </c>
      <c r="E422">
        <v>2002</v>
      </c>
      <c r="F422" t="s">
        <v>68</v>
      </c>
    </row>
    <row r="423" spans="1:6">
      <c r="A423" t="s">
        <v>945</v>
      </c>
      <c r="B423" t="s">
        <v>946</v>
      </c>
      <c r="C423" t="s">
        <v>469</v>
      </c>
      <c r="D423">
        <v>22</v>
      </c>
      <c r="E423">
        <v>2002</v>
      </c>
      <c r="F423" t="s">
        <v>68</v>
      </c>
    </row>
    <row r="424" spans="1:6">
      <c r="A424" t="s">
        <v>947</v>
      </c>
      <c r="B424" t="s">
        <v>948</v>
      </c>
      <c r="C424" t="s">
        <v>463</v>
      </c>
      <c r="D424">
        <v>23</v>
      </c>
      <c r="E424">
        <v>2001</v>
      </c>
      <c r="F424" t="s">
        <v>68</v>
      </c>
    </row>
    <row r="425" spans="1:6">
      <c r="A425" t="s">
        <v>949</v>
      </c>
      <c r="B425" t="s">
        <v>950</v>
      </c>
      <c r="C425" t="s">
        <v>477</v>
      </c>
      <c r="D425">
        <v>27</v>
      </c>
      <c r="E425">
        <v>1996</v>
      </c>
      <c r="F425" t="s">
        <v>68</v>
      </c>
    </row>
    <row r="426" spans="1:6">
      <c r="A426" t="s">
        <v>951</v>
      </c>
      <c r="B426" t="s">
        <v>952</v>
      </c>
      <c r="C426" t="s">
        <v>512</v>
      </c>
      <c r="D426">
        <v>26</v>
      </c>
      <c r="E426">
        <v>1997</v>
      </c>
      <c r="F426" t="s">
        <v>68</v>
      </c>
    </row>
    <row r="427" spans="1:6">
      <c r="A427" t="s">
        <v>953</v>
      </c>
      <c r="B427" t="s">
        <v>954</v>
      </c>
      <c r="C427" t="s">
        <v>701</v>
      </c>
      <c r="D427">
        <v>22</v>
      </c>
      <c r="E427">
        <v>2002</v>
      </c>
      <c r="F427" t="s">
        <v>68</v>
      </c>
    </row>
    <row r="428" spans="1:6">
      <c r="A428" t="s">
        <v>955</v>
      </c>
      <c r="B428" t="s">
        <v>19</v>
      </c>
      <c r="C428" t="s">
        <v>466</v>
      </c>
      <c r="D428">
        <v>24</v>
      </c>
      <c r="E428">
        <v>2000</v>
      </c>
      <c r="F428" t="s">
        <v>68</v>
      </c>
    </row>
    <row r="429" spans="1:6">
      <c r="A429" t="s">
        <v>956</v>
      </c>
      <c r="B429" t="s">
        <v>957</v>
      </c>
      <c r="C429" t="s">
        <v>958</v>
      </c>
      <c r="D429">
        <v>22</v>
      </c>
      <c r="E429">
        <v>2002</v>
      </c>
      <c r="F429" t="s">
        <v>68</v>
      </c>
    </row>
    <row r="430" spans="1:6">
      <c r="A430" t="s">
        <v>959</v>
      </c>
      <c r="B430" t="s">
        <v>960</v>
      </c>
      <c r="C430" t="s">
        <v>524</v>
      </c>
      <c r="D430">
        <v>25</v>
      </c>
      <c r="E430">
        <v>1999</v>
      </c>
      <c r="F430" t="s">
        <v>68</v>
      </c>
    </row>
    <row r="431" spans="1:6">
      <c r="A431" t="s">
        <v>961</v>
      </c>
      <c r="B431" t="s">
        <v>962</v>
      </c>
      <c r="C431" t="s">
        <v>469</v>
      </c>
      <c r="D431">
        <v>24</v>
      </c>
      <c r="E431">
        <v>2000</v>
      </c>
      <c r="F431" t="s">
        <v>68</v>
      </c>
    </row>
    <row r="432" spans="1:6">
      <c r="A432" t="s">
        <v>963</v>
      </c>
      <c r="B432" t="s">
        <v>964</v>
      </c>
      <c r="C432" t="s">
        <v>540</v>
      </c>
      <c r="D432">
        <v>28</v>
      </c>
      <c r="E432">
        <v>1996</v>
      </c>
      <c r="F432" t="s">
        <v>68</v>
      </c>
    </row>
    <row r="433" spans="1:6">
      <c r="A433" t="s">
        <v>965</v>
      </c>
      <c r="B433" t="s">
        <v>966</v>
      </c>
      <c r="C433" t="s">
        <v>623</v>
      </c>
      <c r="D433">
        <v>27</v>
      </c>
      <c r="E433">
        <v>1997</v>
      </c>
      <c r="F433" t="s">
        <v>68</v>
      </c>
    </row>
    <row r="434" spans="1:6">
      <c r="A434" t="s">
        <v>967</v>
      </c>
      <c r="B434" t="s">
        <v>968</v>
      </c>
      <c r="C434" t="s">
        <v>463</v>
      </c>
      <c r="D434">
        <v>24</v>
      </c>
      <c r="E434">
        <v>2000</v>
      </c>
      <c r="F434" t="s">
        <v>68</v>
      </c>
    </row>
    <row r="435" spans="1:6">
      <c r="A435" t="s">
        <v>969</v>
      </c>
      <c r="B435" t="s">
        <v>970</v>
      </c>
      <c r="C435" t="s">
        <v>639</v>
      </c>
      <c r="D435">
        <v>25</v>
      </c>
      <c r="E435">
        <v>1999</v>
      </c>
      <c r="F435" t="s">
        <v>68</v>
      </c>
    </row>
    <row r="436" spans="1:6">
      <c r="A436" t="s">
        <v>971</v>
      </c>
      <c r="B436" t="s">
        <v>972</v>
      </c>
      <c r="C436" t="s">
        <v>623</v>
      </c>
      <c r="D436">
        <v>27</v>
      </c>
      <c r="E436">
        <v>1996</v>
      </c>
      <c r="F436" t="s">
        <v>68</v>
      </c>
    </row>
    <row r="437" spans="1:6">
      <c r="A437" t="s">
        <v>973</v>
      </c>
      <c r="B437" t="s">
        <v>974</v>
      </c>
      <c r="C437" t="s">
        <v>512</v>
      </c>
      <c r="D437">
        <v>26</v>
      </c>
      <c r="E437">
        <v>1998</v>
      </c>
      <c r="F437" t="s">
        <v>68</v>
      </c>
    </row>
    <row r="438" spans="1:6">
      <c r="A438" t="s">
        <v>975</v>
      </c>
      <c r="B438" t="s">
        <v>976</v>
      </c>
      <c r="C438" t="s">
        <v>639</v>
      </c>
      <c r="D438">
        <v>24</v>
      </c>
      <c r="E438">
        <v>2000</v>
      </c>
      <c r="F438" t="s">
        <v>68</v>
      </c>
    </row>
    <row r="439" spans="1:6">
      <c r="A439" t="s">
        <v>977</v>
      </c>
      <c r="B439" t="s">
        <v>15</v>
      </c>
      <c r="C439" t="s">
        <v>455</v>
      </c>
      <c r="D439">
        <v>24</v>
      </c>
      <c r="E439">
        <v>1999</v>
      </c>
      <c r="F439" t="s">
        <v>68</v>
      </c>
    </row>
    <row r="440" spans="1:6">
      <c r="A440" t="s">
        <v>978</v>
      </c>
      <c r="B440" t="s">
        <v>979</v>
      </c>
      <c r="C440" t="s">
        <v>732</v>
      </c>
      <c r="D440">
        <v>28</v>
      </c>
      <c r="E440">
        <v>1996</v>
      </c>
      <c r="F440" t="s">
        <v>68</v>
      </c>
    </row>
    <row r="441" spans="1:6">
      <c r="A441" t="s">
        <v>980</v>
      </c>
      <c r="B441" t="s">
        <v>981</v>
      </c>
      <c r="C441" t="s">
        <v>567</v>
      </c>
      <c r="D441">
        <v>23</v>
      </c>
      <c r="E441">
        <v>2001</v>
      </c>
      <c r="F441" t="s">
        <v>68</v>
      </c>
    </row>
    <row r="442" spans="1:6">
      <c r="A442" t="s">
        <v>982</v>
      </c>
      <c r="B442" t="s">
        <v>983</v>
      </c>
      <c r="C442" t="s">
        <v>524</v>
      </c>
      <c r="D442">
        <v>26</v>
      </c>
      <c r="E442">
        <v>1998</v>
      </c>
      <c r="F442" t="s">
        <v>68</v>
      </c>
    </row>
    <row r="443" spans="1:6">
      <c r="A443" t="s">
        <v>984</v>
      </c>
      <c r="B443" t="s">
        <v>985</v>
      </c>
      <c r="C443" t="s">
        <v>557</v>
      </c>
      <c r="D443">
        <v>23</v>
      </c>
      <c r="E443">
        <v>2001</v>
      </c>
      <c r="F443" t="s">
        <v>68</v>
      </c>
    </row>
    <row r="444" spans="1:6">
      <c r="A444" t="s">
        <v>986</v>
      </c>
      <c r="B444" t="s">
        <v>987</v>
      </c>
      <c r="C444" t="s">
        <v>463</v>
      </c>
      <c r="D444">
        <v>28</v>
      </c>
      <c r="E444">
        <v>1996</v>
      </c>
      <c r="F444" t="s">
        <v>68</v>
      </c>
    </row>
    <row r="445" spans="1:6">
      <c r="A445" t="s">
        <v>988</v>
      </c>
      <c r="B445" t="s">
        <v>989</v>
      </c>
      <c r="C445" t="s">
        <v>512</v>
      </c>
      <c r="D445">
        <v>27</v>
      </c>
      <c r="E445">
        <v>1997</v>
      </c>
      <c r="F445" t="s">
        <v>68</v>
      </c>
    </row>
    <row r="446" spans="1:6">
      <c r="A446" t="s">
        <v>990</v>
      </c>
      <c r="B446" t="s">
        <v>991</v>
      </c>
      <c r="C446" t="s">
        <v>512</v>
      </c>
      <c r="D446">
        <v>22</v>
      </c>
      <c r="E446">
        <v>2001</v>
      </c>
      <c r="F446" t="s">
        <v>68</v>
      </c>
    </row>
    <row r="447" spans="1:6">
      <c r="A447" t="s">
        <v>992</v>
      </c>
      <c r="B447" t="s">
        <v>993</v>
      </c>
      <c r="C447" t="s">
        <v>512</v>
      </c>
      <c r="D447">
        <v>27</v>
      </c>
      <c r="E447">
        <v>1996</v>
      </c>
      <c r="F447" t="s">
        <v>68</v>
      </c>
    </row>
    <row r="448" spans="1:6">
      <c r="A448" t="s">
        <v>994</v>
      </c>
      <c r="B448" t="s">
        <v>995</v>
      </c>
      <c r="C448" t="s">
        <v>636</v>
      </c>
      <c r="D448">
        <v>23</v>
      </c>
      <c r="E448">
        <v>2001</v>
      </c>
      <c r="F448" t="s">
        <v>68</v>
      </c>
    </row>
    <row r="449" spans="1:6">
      <c r="A449" t="s">
        <v>996</v>
      </c>
      <c r="B449" t="s">
        <v>997</v>
      </c>
      <c r="C449" t="s">
        <v>477</v>
      </c>
      <c r="D449">
        <v>27</v>
      </c>
      <c r="E449">
        <v>1996</v>
      </c>
      <c r="F449" t="s">
        <v>68</v>
      </c>
    </row>
    <row r="450" spans="1:6">
      <c r="A450" t="s">
        <v>998</v>
      </c>
      <c r="B450" t="s">
        <v>999</v>
      </c>
      <c r="C450" t="s">
        <v>463</v>
      </c>
      <c r="D450">
        <v>22</v>
      </c>
      <c r="E450">
        <v>2002</v>
      </c>
      <c r="F450" t="s">
        <v>68</v>
      </c>
    </row>
    <row r="451" spans="1:6">
      <c r="A451" t="s">
        <v>1000</v>
      </c>
      <c r="B451" t="s">
        <v>1001</v>
      </c>
      <c r="C451" t="s">
        <v>494</v>
      </c>
      <c r="D451">
        <v>24</v>
      </c>
      <c r="E451">
        <v>1999</v>
      </c>
      <c r="F451" t="s">
        <v>68</v>
      </c>
    </row>
    <row r="452" spans="1:6">
      <c r="A452" t="s">
        <v>1002</v>
      </c>
      <c r="B452" t="s">
        <v>1003</v>
      </c>
      <c r="C452" t="s">
        <v>670</v>
      </c>
      <c r="D452">
        <v>27</v>
      </c>
      <c r="E452">
        <v>1996</v>
      </c>
      <c r="F452" t="s">
        <v>68</v>
      </c>
    </row>
    <row r="453" spans="1:6">
      <c r="A453" t="s">
        <v>1004</v>
      </c>
      <c r="B453" t="s">
        <v>1005</v>
      </c>
      <c r="C453" t="s">
        <v>452</v>
      </c>
      <c r="D453">
        <v>24</v>
      </c>
      <c r="E453">
        <v>1999</v>
      </c>
      <c r="F453" t="s">
        <v>68</v>
      </c>
    </row>
    <row r="454" spans="1:6">
      <c r="A454" t="s">
        <v>1006</v>
      </c>
      <c r="B454" t="s">
        <v>1007</v>
      </c>
      <c r="C454" t="s">
        <v>504</v>
      </c>
      <c r="D454">
        <v>25</v>
      </c>
      <c r="E454">
        <v>1998</v>
      </c>
      <c r="F454" t="s">
        <v>68</v>
      </c>
    </row>
    <row r="455" spans="1:6">
      <c r="A455" t="s">
        <v>1008</v>
      </c>
      <c r="B455" t="s">
        <v>1009</v>
      </c>
      <c r="C455" t="s">
        <v>677</v>
      </c>
      <c r="D455">
        <v>24</v>
      </c>
      <c r="E455">
        <v>2000</v>
      </c>
      <c r="F455" t="s">
        <v>68</v>
      </c>
    </row>
    <row r="456" spans="1:6">
      <c r="A456" t="s">
        <v>1010</v>
      </c>
      <c r="B456" t="s">
        <v>1011</v>
      </c>
      <c r="C456" t="s">
        <v>469</v>
      </c>
      <c r="D456">
        <v>25</v>
      </c>
      <c r="E456">
        <v>1999</v>
      </c>
      <c r="F456" t="s">
        <v>68</v>
      </c>
    </row>
    <row r="457" spans="1:6">
      <c r="A457" t="s">
        <v>1012</v>
      </c>
      <c r="B457" t="s">
        <v>1013</v>
      </c>
      <c r="C457" t="s">
        <v>452</v>
      </c>
      <c r="D457">
        <v>25</v>
      </c>
      <c r="E457">
        <v>1999</v>
      </c>
      <c r="F457" t="s">
        <v>68</v>
      </c>
    </row>
    <row r="458" spans="1:6">
      <c r="A458" t="s">
        <v>1014</v>
      </c>
      <c r="B458" t="s">
        <v>1015</v>
      </c>
      <c r="C458" t="s">
        <v>501</v>
      </c>
      <c r="D458">
        <v>23</v>
      </c>
      <c r="E458">
        <v>2000</v>
      </c>
      <c r="F458" t="s">
        <v>68</v>
      </c>
    </row>
    <row r="459" spans="1:6">
      <c r="A459" t="s">
        <v>1016</v>
      </c>
      <c r="B459" t="s">
        <v>1017</v>
      </c>
      <c r="C459" t="s">
        <v>455</v>
      </c>
      <c r="D459">
        <v>24</v>
      </c>
      <c r="E459">
        <v>2000</v>
      </c>
      <c r="F459" t="s">
        <v>68</v>
      </c>
    </row>
    <row r="460" spans="1:6">
      <c r="A460" t="s">
        <v>1018</v>
      </c>
      <c r="B460" t="s">
        <v>1019</v>
      </c>
      <c r="C460" t="s">
        <v>452</v>
      </c>
      <c r="D460">
        <v>24</v>
      </c>
      <c r="E460">
        <v>2000</v>
      </c>
      <c r="F460" t="s">
        <v>68</v>
      </c>
    </row>
    <row r="461" spans="1:6">
      <c r="A461" t="s">
        <v>1020</v>
      </c>
      <c r="B461" t="s">
        <v>1021</v>
      </c>
      <c r="C461" t="s">
        <v>501</v>
      </c>
      <c r="D461">
        <v>23</v>
      </c>
      <c r="E461">
        <v>2000</v>
      </c>
      <c r="F461" t="s">
        <v>68</v>
      </c>
    </row>
    <row r="462" spans="1:6">
      <c r="A462" t="s">
        <v>1022</v>
      </c>
      <c r="B462" t="s">
        <v>1023</v>
      </c>
      <c r="C462" t="s">
        <v>469</v>
      </c>
      <c r="D462">
        <v>24</v>
      </c>
      <c r="E462">
        <v>1999</v>
      </c>
      <c r="F462" t="s">
        <v>68</v>
      </c>
    </row>
    <row r="463" spans="1:6">
      <c r="A463" t="s">
        <v>1024</v>
      </c>
      <c r="B463" t="s">
        <v>1025</v>
      </c>
      <c r="C463" t="s">
        <v>463</v>
      </c>
      <c r="D463">
        <v>24</v>
      </c>
      <c r="E463">
        <v>2000</v>
      </c>
      <c r="F463" t="s">
        <v>68</v>
      </c>
    </row>
    <row r="464" spans="1:6">
      <c r="A464" t="s">
        <v>1026</v>
      </c>
      <c r="B464" t="s">
        <v>1027</v>
      </c>
      <c r="C464" t="s">
        <v>573</v>
      </c>
      <c r="D464">
        <v>27</v>
      </c>
      <c r="E464">
        <v>1996</v>
      </c>
      <c r="F464" t="s">
        <v>68</v>
      </c>
    </row>
    <row r="465" spans="1:6">
      <c r="A465" t="s">
        <v>1028</v>
      </c>
      <c r="B465" t="s">
        <v>1029</v>
      </c>
      <c r="C465" t="s">
        <v>469</v>
      </c>
      <c r="D465">
        <v>22</v>
      </c>
      <c r="E465">
        <v>2002</v>
      </c>
      <c r="F465" t="s">
        <v>68</v>
      </c>
    </row>
    <row r="466" spans="1:6">
      <c r="A466" t="s">
        <v>1030</v>
      </c>
      <c r="B466" t="s">
        <v>1031</v>
      </c>
      <c r="C466" t="s">
        <v>448</v>
      </c>
      <c r="D466">
        <v>25</v>
      </c>
      <c r="E466">
        <v>1998</v>
      </c>
      <c r="F466" t="s">
        <v>68</v>
      </c>
    </row>
    <row r="467" spans="1:6">
      <c r="A467" t="s">
        <v>1032</v>
      </c>
      <c r="B467" t="s">
        <v>1033</v>
      </c>
      <c r="C467" t="s">
        <v>512</v>
      </c>
      <c r="D467">
        <v>26</v>
      </c>
      <c r="E467">
        <v>1997</v>
      </c>
      <c r="F467" t="s">
        <v>68</v>
      </c>
    </row>
    <row r="468" spans="1:6">
      <c r="A468" t="s">
        <v>1034</v>
      </c>
      <c r="B468" t="s">
        <v>1035</v>
      </c>
      <c r="C468" t="s">
        <v>469</v>
      </c>
      <c r="D468">
        <v>24</v>
      </c>
      <c r="E468">
        <v>1999</v>
      </c>
      <c r="F468" t="s">
        <v>68</v>
      </c>
    </row>
    <row r="469" spans="1:6">
      <c r="A469" t="s">
        <v>1036</v>
      </c>
      <c r="B469" t="s">
        <v>1037</v>
      </c>
      <c r="C469" t="s">
        <v>469</v>
      </c>
      <c r="D469">
        <v>25</v>
      </c>
      <c r="E469">
        <v>1999</v>
      </c>
      <c r="F469" t="s">
        <v>68</v>
      </c>
    </row>
    <row r="470" spans="1:6">
      <c r="A470" t="s">
        <v>1038</v>
      </c>
      <c r="B470" t="s">
        <v>1039</v>
      </c>
      <c r="C470" t="s">
        <v>560</v>
      </c>
      <c r="D470">
        <v>26</v>
      </c>
      <c r="E470">
        <v>1998</v>
      </c>
      <c r="F470" t="s">
        <v>68</v>
      </c>
    </row>
    <row r="471" spans="1:6">
      <c r="A471" t="s">
        <v>1040</v>
      </c>
      <c r="B471" t="s">
        <v>1041</v>
      </c>
      <c r="C471" t="s">
        <v>504</v>
      </c>
      <c r="D471">
        <v>28</v>
      </c>
      <c r="E471">
        <v>1996</v>
      </c>
      <c r="F471" t="s">
        <v>68</v>
      </c>
    </row>
    <row r="472" spans="1:6">
      <c r="A472" t="s">
        <v>1042</v>
      </c>
      <c r="B472" t="s">
        <v>1043</v>
      </c>
      <c r="C472" t="s">
        <v>723</v>
      </c>
      <c r="D472">
        <v>25</v>
      </c>
      <c r="E472">
        <v>1999</v>
      </c>
      <c r="F472" t="s">
        <v>68</v>
      </c>
    </row>
    <row r="473" spans="1:6">
      <c r="A473" t="s">
        <v>1044</v>
      </c>
      <c r="B473" t="s">
        <v>1045</v>
      </c>
      <c r="C473" t="s">
        <v>512</v>
      </c>
      <c r="D473">
        <v>23</v>
      </c>
      <c r="E473">
        <v>2001</v>
      </c>
      <c r="F473" t="s">
        <v>68</v>
      </c>
    </row>
    <row r="474" spans="1:6">
      <c r="A474" t="s">
        <v>1046</v>
      </c>
      <c r="B474" t="s">
        <v>1047</v>
      </c>
      <c r="C474" t="s">
        <v>448</v>
      </c>
      <c r="D474">
        <v>26</v>
      </c>
      <c r="E474">
        <v>1998</v>
      </c>
      <c r="F474" t="s">
        <v>68</v>
      </c>
    </row>
    <row r="475" spans="1:6">
      <c r="A475" t="s">
        <v>1048</v>
      </c>
      <c r="B475" t="s">
        <v>1049</v>
      </c>
      <c r="C475" t="s">
        <v>452</v>
      </c>
      <c r="D475">
        <v>27</v>
      </c>
      <c r="E475">
        <v>1997</v>
      </c>
      <c r="F475" t="s">
        <v>68</v>
      </c>
    </row>
    <row r="476" spans="1:6">
      <c r="A476" t="s">
        <v>1050</v>
      </c>
      <c r="B476" t="s">
        <v>1051</v>
      </c>
      <c r="C476" t="s">
        <v>1052</v>
      </c>
      <c r="D476">
        <v>26</v>
      </c>
      <c r="E476">
        <v>1997</v>
      </c>
      <c r="F476" t="s">
        <v>68</v>
      </c>
    </row>
    <row r="477" spans="1:6">
      <c r="A477" t="s">
        <v>1053</v>
      </c>
      <c r="B477" t="s">
        <v>1054</v>
      </c>
      <c r="C477" t="s">
        <v>551</v>
      </c>
      <c r="D477">
        <v>26</v>
      </c>
      <c r="E477">
        <v>1997</v>
      </c>
      <c r="F477" t="s">
        <v>68</v>
      </c>
    </row>
    <row r="478" spans="1:6">
      <c r="A478" t="s">
        <v>1055</v>
      </c>
      <c r="B478" t="s">
        <v>17</v>
      </c>
      <c r="C478" t="s">
        <v>458</v>
      </c>
      <c r="D478">
        <v>24</v>
      </c>
      <c r="E478">
        <v>1999</v>
      </c>
      <c r="F478" t="s">
        <v>68</v>
      </c>
    </row>
    <row r="479" spans="1:6">
      <c r="A479" t="s">
        <v>1056</v>
      </c>
      <c r="B479" t="s">
        <v>1057</v>
      </c>
      <c r="C479" t="s">
        <v>504</v>
      </c>
      <c r="D479">
        <v>22</v>
      </c>
      <c r="E479">
        <v>2001</v>
      </c>
      <c r="F479" t="s">
        <v>68</v>
      </c>
    </row>
    <row r="480" spans="1:6">
      <c r="A480" t="s">
        <v>1058</v>
      </c>
      <c r="B480" t="s">
        <v>1059</v>
      </c>
      <c r="C480" t="s">
        <v>639</v>
      </c>
      <c r="D480">
        <v>27</v>
      </c>
      <c r="E480">
        <v>1996</v>
      </c>
      <c r="F480" t="s">
        <v>68</v>
      </c>
    </row>
    <row r="481" spans="1:6">
      <c r="A481" t="s">
        <v>1060</v>
      </c>
      <c r="B481" t="s">
        <v>1061</v>
      </c>
      <c r="C481" t="s">
        <v>515</v>
      </c>
      <c r="D481">
        <v>28</v>
      </c>
      <c r="E481">
        <v>1996</v>
      </c>
      <c r="F481" t="s">
        <v>68</v>
      </c>
    </row>
    <row r="482" spans="1:6">
      <c r="A482" t="s">
        <v>1062</v>
      </c>
      <c r="B482" t="s">
        <v>1063</v>
      </c>
      <c r="C482" t="s">
        <v>573</v>
      </c>
      <c r="D482">
        <v>26</v>
      </c>
      <c r="E482">
        <v>1997</v>
      </c>
      <c r="F482" t="s">
        <v>68</v>
      </c>
    </row>
    <row r="483" spans="1:6">
      <c r="A483" t="s">
        <v>1064</v>
      </c>
      <c r="B483" t="s">
        <v>1065</v>
      </c>
      <c r="C483" t="s">
        <v>670</v>
      </c>
      <c r="D483">
        <v>27</v>
      </c>
      <c r="E483">
        <v>1997</v>
      </c>
      <c r="F483" t="s">
        <v>68</v>
      </c>
    </row>
    <row r="484" spans="1:6">
      <c r="A484" t="s">
        <v>1066</v>
      </c>
      <c r="B484" t="s">
        <v>1067</v>
      </c>
      <c r="C484" t="s">
        <v>677</v>
      </c>
      <c r="D484">
        <v>25</v>
      </c>
      <c r="E484">
        <v>1999</v>
      </c>
      <c r="F484" t="s">
        <v>68</v>
      </c>
    </row>
    <row r="485" spans="1:6">
      <c r="A485" t="s">
        <v>1068</v>
      </c>
      <c r="B485" t="s">
        <v>1069</v>
      </c>
      <c r="C485" t="s">
        <v>512</v>
      </c>
      <c r="D485">
        <v>23</v>
      </c>
      <c r="E485">
        <v>2001</v>
      </c>
      <c r="F485" t="s">
        <v>68</v>
      </c>
    </row>
    <row r="486" spans="1:6">
      <c r="A486" t="s">
        <v>1070</v>
      </c>
      <c r="B486" t="s">
        <v>1071</v>
      </c>
      <c r="C486" t="s">
        <v>489</v>
      </c>
      <c r="D486">
        <v>23</v>
      </c>
      <c r="E486">
        <v>2001</v>
      </c>
      <c r="F486" t="s">
        <v>68</v>
      </c>
    </row>
    <row r="487" spans="1:6">
      <c r="A487" t="s">
        <v>1072</v>
      </c>
      <c r="B487" t="s">
        <v>1073</v>
      </c>
      <c r="C487" t="s">
        <v>607</v>
      </c>
      <c r="D487">
        <v>23</v>
      </c>
      <c r="E487">
        <v>2001</v>
      </c>
      <c r="F487" t="s">
        <v>68</v>
      </c>
    </row>
    <row r="488" spans="1:6">
      <c r="A488" t="s">
        <v>1074</v>
      </c>
      <c r="B488" t="s">
        <v>1075</v>
      </c>
      <c r="C488" t="s">
        <v>1076</v>
      </c>
      <c r="D488">
        <v>28</v>
      </c>
      <c r="E488">
        <v>1996</v>
      </c>
      <c r="F488" t="s">
        <v>68</v>
      </c>
    </row>
    <row r="489" spans="1:6">
      <c r="A489" t="s">
        <v>1077</v>
      </c>
      <c r="B489" t="s">
        <v>1078</v>
      </c>
      <c r="C489" t="s">
        <v>512</v>
      </c>
      <c r="D489">
        <v>23</v>
      </c>
      <c r="E489">
        <v>2001</v>
      </c>
      <c r="F489" t="s">
        <v>68</v>
      </c>
    </row>
    <row r="490" spans="1:6">
      <c r="A490" t="s">
        <v>1079</v>
      </c>
      <c r="B490" t="s">
        <v>1080</v>
      </c>
      <c r="C490" t="s">
        <v>489</v>
      </c>
      <c r="D490">
        <v>28</v>
      </c>
      <c r="E490">
        <v>1996</v>
      </c>
      <c r="F490" t="s">
        <v>68</v>
      </c>
    </row>
    <row r="491" spans="1:6">
      <c r="A491" t="s">
        <v>1081</v>
      </c>
      <c r="B491" t="s">
        <v>1082</v>
      </c>
      <c r="C491" t="s">
        <v>1083</v>
      </c>
      <c r="D491">
        <v>25</v>
      </c>
      <c r="E491">
        <v>1998</v>
      </c>
      <c r="F491" t="s">
        <v>68</v>
      </c>
    </row>
    <row r="492" spans="1:6">
      <c r="A492" t="s">
        <v>1084</v>
      </c>
      <c r="B492" t="s">
        <v>1085</v>
      </c>
      <c r="C492" t="s">
        <v>512</v>
      </c>
      <c r="D492">
        <v>22</v>
      </c>
      <c r="E492">
        <v>2002</v>
      </c>
      <c r="F492" t="s">
        <v>68</v>
      </c>
    </row>
    <row r="493" spans="1:6">
      <c r="A493" t="s">
        <v>1086</v>
      </c>
      <c r="B493" t="s">
        <v>1087</v>
      </c>
      <c r="C493" t="s">
        <v>607</v>
      </c>
      <c r="D493">
        <v>25</v>
      </c>
      <c r="E493">
        <v>1999</v>
      </c>
      <c r="F493" t="s">
        <v>68</v>
      </c>
    </row>
    <row r="494" spans="1:6">
      <c r="A494" t="s">
        <v>1088</v>
      </c>
      <c r="B494" t="s">
        <v>1089</v>
      </c>
      <c r="C494" t="s">
        <v>567</v>
      </c>
      <c r="D494">
        <v>24</v>
      </c>
      <c r="E494">
        <v>2000</v>
      </c>
      <c r="F494" t="s">
        <v>68</v>
      </c>
    </row>
    <row r="495" spans="1:6">
      <c r="A495" t="s">
        <v>1090</v>
      </c>
      <c r="B495" t="s">
        <v>1091</v>
      </c>
      <c r="C495" t="s">
        <v>732</v>
      </c>
      <c r="D495">
        <v>27</v>
      </c>
      <c r="E495">
        <v>1996</v>
      </c>
      <c r="F495" t="s">
        <v>68</v>
      </c>
    </row>
    <row r="496" spans="1:6">
      <c r="A496" t="s">
        <v>1092</v>
      </c>
      <c r="B496" t="s">
        <v>1093</v>
      </c>
      <c r="C496" t="s">
        <v>477</v>
      </c>
      <c r="D496">
        <v>24</v>
      </c>
      <c r="E496">
        <v>2000</v>
      </c>
      <c r="F496" t="s">
        <v>68</v>
      </c>
    </row>
    <row r="497" spans="1:6">
      <c r="A497" t="s">
        <v>1094</v>
      </c>
      <c r="B497" t="s">
        <v>1095</v>
      </c>
      <c r="C497" t="s">
        <v>452</v>
      </c>
      <c r="D497">
        <v>26</v>
      </c>
      <c r="E497">
        <v>1997</v>
      </c>
      <c r="F497" t="s">
        <v>68</v>
      </c>
    </row>
    <row r="498" spans="1:6">
      <c r="A498" t="s">
        <v>1096</v>
      </c>
      <c r="B498" t="s">
        <v>1097</v>
      </c>
      <c r="C498" t="s">
        <v>477</v>
      </c>
      <c r="D498">
        <v>25</v>
      </c>
      <c r="E498">
        <v>1998</v>
      </c>
      <c r="F498" t="s">
        <v>68</v>
      </c>
    </row>
    <row r="499" spans="1:6">
      <c r="A499" t="s">
        <v>1098</v>
      </c>
      <c r="B499" t="s">
        <v>1099</v>
      </c>
      <c r="C499" t="s">
        <v>827</v>
      </c>
      <c r="D499">
        <v>25</v>
      </c>
      <c r="E499">
        <v>1999</v>
      </c>
      <c r="F499" t="s">
        <v>68</v>
      </c>
    </row>
    <row r="500" spans="1:6">
      <c r="A500" t="s">
        <v>1100</v>
      </c>
      <c r="B500" t="s">
        <v>1101</v>
      </c>
      <c r="C500" t="s">
        <v>504</v>
      </c>
      <c r="D500">
        <v>23</v>
      </c>
      <c r="E500">
        <v>2001</v>
      </c>
      <c r="F500" t="s">
        <v>68</v>
      </c>
    </row>
    <row r="501" spans="1:6">
      <c r="A501" t="s">
        <v>1102</v>
      </c>
      <c r="B501" t="s">
        <v>1103</v>
      </c>
      <c r="C501" t="s">
        <v>463</v>
      </c>
      <c r="D501">
        <v>23</v>
      </c>
      <c r="E501">
        <v>2000</v>
      </c>
      <c r="F501" t="s">
        <v>68</v>
      </c>
    </row>
    <row r="502" spans="1:6">
      <c r="A502" t="s">
        <v>1104</v>
      </c>
      <c r="B502" t="s">
        <v>1105</v>
      </c>
      <c r="C502" t="s">
        <v>504</v>
      </c>
      <c r="D502">
        <v>25</v>
      </c>
      <c r="E502">
        <v>1999</v>
      </c>
      <c r="F502" t="s">
        <v>68</v>
      </c>
    </row>
    <row r="503" spans="1:6">
      <c r="A503" t="s">
        <v>1106</v>
      </c>
      <c r="B503" t="s">
        <v>1107</v>
      </c>
      <c r="C503" t="s">
        <v>504</v>
      </c>
      <c r="D503">
        <v>27</v>
      </c>
      <c r="E503">
        <v>1997</v>
      </c>
      <c r="F503" t="s">
        <v>68</v>
      </c>
    </row>
    <row r="504" spans="1:6">
      <c r="A504" t="s">
        <v>1108</v>
      </c>
      <c r="B504" t="s">
        <v>1109</v>
      </c>
      <c r="C504" t="s">
        <v>545</v>
      </c>
      <c r="D504">
        <v>23</v>
      </c>
      <c r="E504">
        <v>2001</v>
      </c>
      <c r="F504" t="s">
        <v>68</v>
      </c>
    </row>
    <row r="505" spans="1:6">
      <c r="A505" t="s">
        <v>1110</v>
      </c>
      <c r="B505" t="s">
        <v>1111</v>
      </c>
      <c r="C505" t="s">
        <v>560</v>
      </c>
      <c r="D505">
        <v>22</v>
      </c>
      <c r="E505">
        <v>2001</v>
      </c>
      <c r="F505" t="s">
        <v>68</v>
      </c>
    </row>
    <row r="506" spans="1:6">
      <c r="A506" t="s">
        <v>1112</v>
      </c>
      <c r="B506" t="s">
        <v>1113</v>
      </c>
      <c r="C506" t="s">
        <v>458</v>
      </c>
      <c r="D506">
        <v>28</v>
      </c>
      <c r="E506">
        <v>1996</v>
      </c>
      <c r="F506" t="s">
        <v>68</v>
      </c>
    </row>
    <row r="507" spans="1:6">
      <c r="A507" t="s">
        <v>1114</v>
      </c>
      <c r="B507" t="s">
        <v>1115</v>
      </c>
      <c r="C507" t="s">
        <v>732</v>
      </c>
      <c r="D507">
        <v>26</v>
      </c>
      <c r="E507">
        <v>1998</v>
      </c>
      <c r="F507" t="s">
        <v>68</v>
      </c>
    </row>
    <row r="508" spans="1:6">
      <c r="A508" t="s">
        <v>1116</v>
      </c>
      <c r="B508" t="s">
        <v>1117</v>
      </c>
      <c r="C508" t="s">
        <v>484</v>
      </c>
      <c r="D508">
        <v>22</v>
      </c>
      <c r="E508">
        <v>2002</v>
      </c>
      <c r="F508" t="s">
        <v>68</v>
      </c>
    </row>
    <row r="509" spans="1:6">
      <c r="A509" t="s">
        <v>1118</v>
      </c>
      <c r="B509" t="s">
        <v>1119</v>
      </c>
      <c r="C509" t="s">
        <v>512</v>
      </c>
      <c r="D509">
        <v>26</v>
      </c>
      <c r="E509">
        <v>1997</v>
      </c>
      <c r="F509" t="s">
        <v>68</v>
      </c>
    </row>
    <row r="510" spans="1:6">
      <c r="A510" t="s">
        <v>1120</v>
      </c>
      <c r="B510" t="s">
        <v>1121</v>
      </c>
      <c r="C510" t="s">
        <v>639</v>
      </c>
      <c r="D510">
        <v>22</v>
      </c>
      <c r="E510">
        <v>2001</v>
      </c>
      <c r="F510" t="s">
        <v>68</v>
      </c>
    </row>
    <row r="511" spans="1:6">
      <c r="A511" t="s">
        <v>1122</v>
      </c>
      <c r="B511" t="s">
        <v>1123</v>
      </c>
      <c r="C511" t="s">
        <v>512</v>
      </c>
      <c r="D511">
        <v>28</v>
      </c>
      <c r="E511">
        <v>1996</v>
      </c>
      <c r="F511" t="s">
        <v>68</v>
      </c>
    </row>
    <row r="512" spans="1:6">
      <c r="A512" t="s">
        <v>1124</v>
      </c>
      <c r="B512" t="s">
        <v>1125</v>
      </c>
      <c r="C512" t="s">
        <v>477</v>
      </c>
      <c r="D512">
        <v>28</v>
      </c>
      <c r="E512">
        <v>1995</v>
      </c>
      <c r="F512" t="s">
        <v>68</v>
      </c>
    </row>
    <row r="513" spans="1:6">
      <c r="A513" t="s">
        <v>1126</v>
      </c>
      <c r="B513" t="s">
        <v>1127</v>
      </c>
      <c r="C513" t="s">
        <v>515</v>
      </c>
      <c r="D513">
        <v>24</v>
      </c>
      <c r="E513">
        <v>1999</v>
      </c>
      <c r="F513" t="s">
        <v>68</v>
      </c>
    </row>
    <row r="514" spans="1:6">
      <c r="A514" t="s">
        <v>1128</v>
      </c>
      <c r="B514" t="s">
        <v>20</v>
      </c>
      <c r="C514" t="s">
        <v>515</v>
      </c>
      <c r="D514">
        <v>28</v>
      </c>
      <c r="E514">
        <v>1995</v>
      </c>
      <c r="F514" t="s">
        <v>68</v>
      </c>
    </row>
    <row r="515" spans="1:6">
      <c r="A515" t="s">
        <v>1129</v>
      </c>
      <c r="B515" t="s">
        <v>1130</v>
      </c>
      <c r="C515" t="s">
        <v>515</v>
      </c>
      <c r="D515">
        <v>27</v>
      </c>
      <c r="E515">
        <v>1996</v>
      </c>
      <c r="F515" t="s">
        <v>68</v>
      </c>
    </row>
    <row r="516" spans="1:6">
      <c r="A516" t="s">
        <v>1131</v>
      </c>
      <c r="B516" t="s">
        <v>1132</v>
      </c>
      <c r="C516" t="s">
        <v>781</v>
      </c>
      <c r="D516">
        <v>24</v>
      </c>
      <c r="E516">
        <v>2000</v>
      </c>
      <c r="F516" t="s">
        <v>68</v>
      </c>
    </row>
    <row r="517" spans="1:6">
      <c r="A517" t="s">
        <v>1133</v>
      </c>
      <c r="B517" t="s">
        <v>1134</v>
      </c>
      <c r="C517" t="s">
        <v>512</v>
      </c>
      <c r="D517">
        <v>27</v>
      </c>
      <c r="E517">
        <v>1997</v>
      </c>
      <c r="F517" t="s">
        <v>68</v>
      </c>
    </row>
    <row r="518" spans="1:6">
      <c r="A518" t="s">
        <v>1135</v>
      </c>
      <c r="B518" t="s">
        <v>1136</v>
      </c>
      <c r="C518" t="s">
        <v>781</v>
      </c>
      <c r="D518">
        <v>26</v>
      </c>
      <c r="E518">
        <v>1997</v>
      </c>
      <c r="F518" t="s">
        <v>68</v>
      </c>
    </row>
    <row r="519" spans="1:6">
      <c r="A519" t="s">
        <v>1137</v>
      </c>
      <c r="B519" t="s">
        <v>1138</v>
      </c>
      <c r="C519" t="s">
        <v>515</v>
      </c>
      <c r="D519">
        <v>28</v>
      </c>
      <c r="E519">
        <v>1996</v>
      </c>
      <c r="F519" t="s">
        <v>68</v>
      </c>
    </row>
    <row r="520" spans="1:6">
      <c r="A520" t="s">
        <v>1139</v>
      </c>
      <c r="B520" t="s">
        <v>1140</v>
      </c>
      <c r="C520" t="s">
        <v>463</v>
      </c>
      <c r="D520">
        <v>25</v>
      </c>
      <c r="E520">
        <v>1999</v>
      </c>
      <c r="F520" t="s">
        <v>68</v>
      </c>
    </row>
    <row r="521" spans="1:6">
      <c r="A521" t="s">
        <v>1141</v>
      </c>
      <c r="B521" t="s">
        <v>1142</v>
      </c>
      <c r="C521" t="s">
        <v>448</v>
      </c>
      <c r="D521">
        <v>26</v>
      </c>
      <c r="E521">
        <v>1998</v>
      </c>
      <c r="F521" t="s">
        <v>68</v>
      </c>
    </row>
    <row r="522" spans="1:6">
      <c r="A522" t="s">
        <v>1143</v>
      </c>
      <c r="B522" t="s">
        <v>1144</v>
      </c>
      <c r="C522" t="s">
        <v>452</v>
      </c>
      <c r="D522">
        <v>22</v>
      </c>
      <c r="E522">
        <v>2002</v>
      </c>
      <c r="F522" t="s">
        <v>68</v>
      </c>
    </row>
    <row r="523" spans="1:6">
      <c r="A523" t="s">
        <v>1145</v>
      </c>
      <c r="B523" t="s">
        <v>1146</v>
      </c>
      <c r="C523" t="s">
        <v>452</v>
      </c>
      <c r="D523">
        <v>23</v>
      </c>
      <c r="E523">
        <v>2001</v>
      </c>
      <c r="F523" t="s">
        <v>68</v>
      </c>
    </row>
    <row r="524" spans="1:6">
      <c r="A524" t="s">
        <v>1147</v>
      </c>
      <c r="B524" t="s">
        <v>1148</v>
      </c>
      <c r="C524" t="s">
        <v>515</v>
      </c>
      <c r="D524">
        <v>26</v>
      </c>
      <c r="E524">
        <v>1997</v>
      </c>
      <c r="F524" t="s">
        <v>68</v>
      </c>
    </row>
    <row r="525" spans="1:6">
      <c r="A525" t="s">
        <v>1149</v>
      </c>
      <c r="B525" t="s">
        <v>1150</v>
      </c>
      <c r="C525" t="s">
        <v>633</v>
      </c>
      <c r="D525">
        <v>26</v>
      </c>
      <c r="E525">
        <v>1997</v>
      </c>
      <c r="F525" t="s">
        <v>68</v>
      </c>
    </row>
    <row r="526" spans="1:6">
      <c r="A526" t="s">
        <v>1151</v>
      </c>
      <c r="B526" t="s">
        <v>1152</v>
      </c>
      <c r="C526" t="s">
        <v>856</v>
      </c>
      <c r="D526">
        <v>22</v>
      </c>
      <c r="E526">
        <v>2002</v>
      </c>
      <c r="F526" t="s">
        <v>68</v>
      </c>
    </row>
    <row r="527" spans="1:6">
      <c r="A527" t="s">
        <v>1153</v>
      </c>
      <c r="B527" t="s">
        <v>1154</v>
      </c>
      <c r="C527" t="s">
        <v>567</v>
      </c>
      <c r="D527">
        <v>26</v>
      </c>
      <c r="E527">
        <v>1998</v>
      </c>
      <c r="F527" t="s">
        <v>68</v>
      </c>
    </row>
    <row r="528" spans="1:6">
      <c r="A528" t="s">
        <v>1155</v>
      </c>
      <c r="B528" t="s">
        <v>1156</v>
      </c>
      <c r="C528" t="s">
        <v>524</v>
      </c>
      <c r="D528">
        <v>22</v>
      </c>
      <c r="E528">
        <v>2001</v>
      </c>
      <c r="F528" t="s">
        <v>68</v>
      </c>
    </row>
    <row r="529" spans="1:6">
      <c r="A529" t="s">
        <v>1157</v>
      </c>
      <c r="B529" t="s">
        <v>1158</v>
      </c>
      <c r="C529" t="s">
        <v>501</v>
      </c>
      <c r="D529">
        <v>24</v>
      </c>
      <c r="E529">
        <v>2000</v>
      </c>
      <c r="F529" t="s">
        <v>68</v>
      </c>
    </row>
    <row r="530" spans="1:6">
      <c r="A530" t="s">
        <v>1159</v>
      </c>
      <c r="B530" t="s">
        <v>1160</v>
      </c>
      <c r="C530" t="s">
        <v>448</v>
      </c>
      <c r="D530">
        <v>27</v>
      </c>
      <c r="E530">
        <v>1997</v>
      </c>
      <c r="F530" t="s">
        <v>68</v>
      </c>
    </row>
    <row r="531" spans="1:6">
      <c r="A531" t="s">
        <v>1161</v>
      </c>
      <c r="B531" t="s">
        <v>1162</v>
      </c>
      <c r="C531" t="s">
        <v>477</v>
      </c>
      <c r="D531">
        <v>24</v>
      </c>
      <c r="E531">
        <v>1999</v>
      </c>
      <c r="F531" t="s">
        <v>68</v>
      </c>
    </row>
    <row r="532" spans="1:6">
      <c r="A532" t="s">
        <v>1163</v>
      </c>
      <c r="B532" t="s">
        <v>1164</v>
      </c>
      <c r="C532" t="s">
        <v>489</v>
      </c>
      <c r="D532">
        <v>25</v>
      </c>
      <c r="E532">
        <v>1999</v>
      </c>
      <c r="F532" t="s">
        <v>68</v>
      </c>
    </row>
    <row r="533" spans="1:6">
      <c r="A533" t="s">
        <v>1165</v>
      </c>
      <c r="B533" t="s">
        <v>1166</v>
      </c>
      <c r="C533" t="s">
        <v>504</v>
      </c>
      <c r="D533">
        <v>24</v>
      </c>
      <c r="E533">
        <v>2000</v>
      </c>
      <c r="F533" t="s">
        <v>68</v>
      </c>
    </row>
    <row r="534" spans="1:6">
      <c r="A534" t="s">
        <v>1167</v>
      </c>
      <c r="B534" t="s">
        <v>1168</v>
      </c>
      <c r="C534" t="s">
        <v>515</v>
      </c>
      <c r="D534">
        <v>27</v>
      </c>
      <c r="E534">
        <v>1997</v>
      </c>
      <c r="F534" t="s">
        <v>68</v>
      </c>
    </row>
    <row r="535" spans="1:6">
      <c r="A535" t="s">
        <v>1169</v>
      </c>
      <c r="B535" t="s">
        <v>1170</v>
      </c>
      <c r="C535" t="s">
        <v>497</v>
      </c>
      <c r="D535">
        <v>24</v>
      </c>
      <c r="E535">
        <v>1999</v>
      </c>
      <c r="F535" t="s">
        <v>68</v>
      </c>
    </row>
    <row r="536" spans="1:6">
      <c r="A536" t="s">
        <v>1171</v>
      </c>
      <c r="B536" t="s">
        <v>1172</v>
      </c>
      <c r="C536" t="s">
        <v>452</v>
      </c>
      <c r="D536">
        <v>25</v>
      </c>
      <c r="E536">
        <v>1999</v>
      </c>
      <c r="F536" t="s">
        <v>68</v>
      </c>
    </row>
    <row r="537" spans="1:6">
      <c r="A537" t="s">
        <v>1173</v>
      </c>
      <c r="B537" t="s">
        <v>1174</v>
      </c>
      <c r="C537" t="s">
        <v>639</v>
      </c>
      <c r="D537">
        <v>28</v>
      </c>
      <c r="E537">
        <v>1996</v>
      </c>
      <c r="F537" t="s">
        <v>68</v>
      </c>
    </row>
    <row r="538" spans="1:6">
      <c r="A538" t="s">
        <v>1175</v>
      </c>
      <c r="B538" t="s">
        <v>1176</v>
      </c>
      <c r="C538" t="s">
        <v>677</v>
      </c>
      <c r="D538">
        <v>23</v>
      </c>
      <c r="E538">
        <v>2000</v>
      </c>
      <c r="F538" t="s">
        <v>68</v>
      </c>
    </row>
    <row r="539" spans="1:6">
      <c r="A539" t="s">
        <v>1177</v>
      </c>
      <c r="B539" t="s">
        <v>1178</v>
      </c>
      <c r="C539" t="s">
        <v>466</v>
      </c>
      <c r="D539">
        <v>24</v>
      </c>
      <c r="E539">
        <v>2000</v>
      </c>
      <c r="F539" t="s">
        <v>68</v>
      </c>
    </row>
    <row r="540" spans="1:6">
      <c r="A540" t="s">
        <v>1179</v>
      </c>
      <c r="B540" t="s">
        <v>1180</v>
      </c>
      <c r="C540" t="s">
        <v>670</v>
      </c>
      <c r="D540">
        <v>24</v>
      </c>
      <c r="E540">
        <v>2000</v>
      </c>
      <c r="F540" t="s">
        <v>68</v>
      </c>
    </row>
    <row r="541" spans="1:6">
      <c r="A541" t="s">
        <v>1181</v>
      </c>
      <c r="B541" t="s">
        <v>1182</v>
      </c>
      <c r="C541" t="s">
        <v>501</v>
      </c>
      <c r="D541">
        <v>22</v>
      </c>
      <c r="E541">
        <v>2002</v>
      </c>
      <c r="F541" t="s">
        <v>68</v>
      </c>
    </row>
    <row r="542" spans="1:6">
      <c r="A542" t="s">
        <v>1183</v>
      </c>
      <c r="B542" t="s">
        <v>1184</v>
      </c>
      <c r="C542" t="s">
        <v>469</v>
      </c>
      <c r="D542">
        <v>22</v>
      </c>
      <c r="E542">
        <v>2001</v>
      </c>
      <c r="F542" t="s">
        <v>68</v>
      </c>
    </row>
    <row r="543" spans="1:6">
      <c r="A543" t="s">
        <v>1185</v>
      </c>
      <c r="B543" t="s">
        <v>1186</v>
      </c>
      <c r="C543" t="s">
        <v>504</v>
      </c>
      <c r="D543">
        <v>28</v>
      </c>
      <c r="E543">
        <v>1995</v>
      </c>
      <c r="F543" t="s">
        <v>68</v>
      </c>
    </row>
    <row r="544" spans="1:6">
      <c r="A544" t="s">
        <v>1187</v>
      </c>
      <c r="B544" t="s">
        <v>1188</v>
      </c>
      <c r="C544" t="s">
        <v>548</v>
      </c>
      <c r="D544">
        <v>23</v>
      </c>
      <c r="E544">
        <v>2000</v>
      </c>
      <c r="F544" t="s">
        <v>68</v>
      </c>
    </row>
    <row r="545" spans="1:6">
      <c r="A545" t="s">
        <v>1189</v>
      </c>
      <c r="B545" t="s">
        <v>1190</v>
      </c>
      <c r="C545" t="s">
        <v>504</v>
      </c>
      <c r="D545">
        <v>26</v>
      </c>
      <c r="E545">
        <v>1998</v>
      </c>
      <c r="F545" t="s">
        <v>68</v>
      </c>
    </row>
    <row r="546" spans="1:6">
      <c r="A546" t="s">
        <v>1191</v>
      </c>
      <c r="B546" t="s">
        <v>1192</v>
      </c>
      <c r="C546" t="s">
        <v>469</v>
      </c>
      <c r="D546">
        <v>28</v>
      </c>
      <c r="E546">
        <v>1995</v>
      </c>
      <c r="F546" t="s">
        <v>68</v>
      </c>
    </row>
    <row r="547" spans="1:6">
      <c r="A547" t="s">
        <v>1193</v>
      </c>
      <c r="B547" t="s">
        <v>1194</v>
      </c>
      <c r="C547" t="s">
        <v>512</v>
      </c>
      <c r="D547">
        <v>23</v>
      </c>
      <c r="E547">
        <v>2001</v>
      </c>
      <c r="F547" t="s">
        <v>68</v>
      </c>
    </row>
    <row r="548" spans="1:6">
      <c r="A548" t="s">
        <v>1195</v>
      </c>
      <c r="B548" t="s">
        <v>1196</v>
      </c>
      <c r="C548" t="s">
        <v>560</v>
      </c>
      <c r="D548">
        <v>27</v>
      </c>
      <c r="E548">
        <v>1997</v>
      </c>
      <c r="F548" t="s">
        <v>68</v>
      </c>
    </row>
    <row r="549" spans="1:6">
      <c r="A549" t="s">
        <v>1197</v>
      </c>
      <c r="B549" t="s">
        <v>1198</v>
      </c>
      <c r="C549" t="s">
        <v>639</v>
      </c>
      <c r="D549">
        <v>27</v>
      </c>
      <c r="E549">
        <v>1997</v>
      </c>
      <c r="F549" t="s">
        <v>68</v>
      </c>
    </row>
    <row r="550" spans="1:6">
      <c r="A550" t="s">
        <v>1199</v>
      </c>
      <c r="B550" t="s">
        <v>1200</v>
      </c>
      <c r="C550" t="s">
        <v>469</v>
      </c>
      <c r="D550">
        <v>23</v>
      </c>
      <c r="E550">
        <v>2001</v>
      </c>
      <c r="F550" t="s">
        <v>68</v>
      </c>
    </row>
    <row r="551" spans="1:6">
      <c r="A551" t="s">
        <v>1201</v>
      </c>
      <c r="B551" t="s">
        <v>1202</v>
      </c>
      <c r="C551" t="s">
        <v>452</v>
      </c>
      <c r="D551">
        <v>24</v>
      </c>
      <c r="E551">
        <v>1999</v>
      </c>
      <c r="F551" t="s">
        <v>68</v>
      </c>
    </row>
    <row r="552" spans="1:6">
      <c r="A552" t="s">
        <v>1203</v>
      </c>
      <c r="B552" t="s">
        <v>1204</v>
      </c>
      <c r="C552" t="s">
        <v>670</v>
      </c>
      <c r="D552">
        <v>25</v>
      </c>
      <c r="E552">
        <v>1998</v>
      </c>
      <c r="F552" t="s">
        <v>68</v>
      </c>
    </row>
    <row r="553" spans="1:6">
      <c r="A553" t="s">
        <v>1205</v>
      </c>
      <c r="B553" t="s">
        <v>1206</v>
      </c>
      <c r="C553" t="s">
        <v>545</v>
      </c>
      <c r="D553">
        <v>24</v>
      </c>
      <c r="E553">
        <v>2000</v>
      </c>
      <c r="F553" t="s">
        <v>68</v>
      </c>
    </row>
    <row r="554" spans="1:6">
      <c r="A554" t="s">
        <v>1207</v>
      </c>
      <c r="B554" t="s">
        <v>1208</v>
      </c>
      <c r="C554" t="s">
        <v>515</v>
      </c>
      <c r="D554">
        <v>27</v>
      </c>
      <c r="E554">
        <v>1997</v>
      </c>
      <c r="F554" t="s">
        <v>68</v>
      </c>
    </row>
    <row r="555" spans="1:6">
      <c r="A555" t="s">
        <v>1209</v>
      </c>
      <c r="B555" t="s">
        <v>1210</v>
      </c>
      <c r="C555" t="s">
        <v>515</v>
      </c>
      <c r="D555">
        <v>28</v>
      </c>
      <c r="E555">
        <v>1996</v>
      </c>
      <c r="F555" t="s">
        <v>68</v>
      </c>
    </row>
    <row r="556" spans="1:6">
      <c r="A556" t="s">
        <v>1211</v>
      </c>
      <c r="B556" t="s">
        <v>1212</v>
      </c>
      <c r="C556" t="s">
        <v>662</v>
      </c>
      <c r="D556">
        <v>22</v>
      </c>
      <c r="E556">
        <v>2001</v>
      </c>
      <c r="F556" t="s">
        <v>68</v>
      </c>
    </row>
    <row r="557" spans="1:6">
      <c r="A557" t="s">
        <v>1213</v>
      </c>
      <c r="B557" t="s">
        <v>1214</v>
      </c>
      <c r="C557" t="s">
        <v>504</v>
      </c>
      <c r="D557">
        <v>25</v>
      </c>
      <c r="E557">
        <v>1999</v>
      </c>
      <c r="F557" t="s">
        <v>68</v>
      </c>
    </row>
    <row r="558" spans="1:6">
      <c r="A558" t="s">
        <v>1215</v>
      </c>
      <c r="B558" t="s">
        <v>1216</v>
      </c>
      <c r="C558" t="s">
        <v>1052</v>
      </c>
      <c r="D558">
        <v>28</v>
      </c>
      <c r="E558">
        <v>1996</v>
      </c>
      <c r="F558" t="s">
        <v>68</v>
      </c>
    </row>
    <row r="559" spans="1:6">
      <c r="A559" t="s">
        <v>1217</v>
      </c>
      <c r="B559" t="s">
        <v>1218</v>
      </c>
      <c r="C559" t="s">
        <v>1219</v>
      </c>
      <c r="D559">
        <v>26</v>
      </c>
      <c r="E559">
        <v>1997</v>
      </c>
      <c r="F559" t="s">
        <v>68</v>
      </c>
    </row>
    <row r="560" spans="1:6">
      <c r="A560" t="s">
        <v>1220</v>
      </c>
      <c r="B560" t="s">
        <v>1221</v>
      </c>
      <c r="C560" t="s">
        <v>827</v>
      </c>
      <c r="D560">
        <v>23</v>
      </c>
      <c r="E560">
        <v>2001</v>
      </c>
      <c r="F560" t="s">
        <v>68</v>
      </c>
    </row>
    <row r="561" spans="1:6">
      <c r="A561" t="s">
        <v>1222</v>
      </c>
      <c r="B561" t="s">
        <v>1223</v>
      </c>
      <c r="C561" t="s">
        <v>494</v>
      </c>
      <c r="D561">
        <v>27</v>
      </c>
      <c r="E561">
        <v>1997</v>
      </c>
      <c r="F561" t="s">
        <v>68</v>
      </c>
    </row>
    <row r="562" spans="1:6">
      <c r="A562" t="s">
        <v>1224</v>
      </c>
      <c r="B562" t="s">
        <v>1225</v>
      </c>
      <c r="C562" t="s">
        <v>1226</v>
      </c>
      <c r="D562">
        <v>22</v>
      </c>
      <c r="E562">
        <v>2001</v>
      </c>
      <c r="F562" t="s">
        <v>68</v>
      </c>
    </row>
    <row r="563" spans="1:6">
      <c r="A563" t="s">
        <v>1227</v>
      </c>
      <c r="B563" t="s">
        <v>1228</v>
      </c>
      <c r="C563" t="s">
        <v>469</v>
      </c>
      <c r="D563">
        <v>23</v>
      </c>
      <c r="E563">
        <v>2001</v>
      </c>
      <c r="F563" t="s">
        <v>68</v>
      </c>
    </row>
    <row r="564" spans="1:6">
      <c r="A564" t="s">
        <v>1229</v>
      </c>
      <c r="B564" t="s">
        <v>1230</v>
      </c>
      <c r="C564" t="s">
        <v>545</v>
      </c>
      <c r="D564">
        <v>27</v>
      </c>
      <c r="E564">
        <v>1996</v>
      </c>
      <c r="F564" t="s">
        <v>68</v>
      </c>
    </row>
    <row r="565" spans="1:6">
      <c r="A565" t="s">
        <v>1231</v>
      </c>
      <c r="B565" t="s">
        <v>1232</v>
      </c>
      <c r="C565" t="s">
        <v>1219</v>
      </c>
      <c r="D565">
        <v>26</v>
      </c>
      <c r="E565">
        <v>1997</v>
      </c>
      <c r="F565" t="s">
        <v>68</v>
      </c>
    </row>
    <row r="566" spans="1:6">
      <c r="A566" t="s">
        <v>1233</v>
      </c>
      <c r="B566" t="s">
        <v>1234</v>
      </c>
      <c r="C566" t="s">
        <v>512</v>
      </c>
      <c r="D566">
        <v>23</v>
      </c>
      <c r="E566">
        <v>2001</v>
      </c>
      <c r="F566" t="s">
        <v>68</v>
      </c>
    </row>
    <row r="567" spans="1:6">
      <c r="A567" t="s">
        <v>1235</v>
      </c>
      <c r="B567" t="s">
        <v>1236</v>
      </c>
      <c r="C567" t="s">
        <v>524</v>
      </c>
      <c r="D567">
        <v>28</v>
      </c>
      <c r="E567">
        <v>1996</v>
      </c>
      <c r="F567" t="s">
        <v>68</v>
      </c>
    </row>
    <row r="568" spans="1:6">
      <c r="A568" t="s">
        <v>1237</v>
      </c>
      <c r="B568" t="s">
        <v>1238</v>
      </c>
      <c r="C568" t="s">
        <v>469</v>
      </c>
      <c r="D568">
        <v>24</v>
      </c>
      <c r="E568">
        <v>1999</v>
      </c>
      <c r="F568" t="s">
        <v>68</v>
      </c>
    </row>
    <row r="569" spans="1:6">
      <c r="A569" t="s">
        <v>1239</v>
      </c>
      <c r="B569" t="s">
        <v>1240</v>
      </c>
      <c r="C569" t="s">
        <v>636</v>
      </c>
      <c r="D569">
        <v>23</v>
      </c>
      <c r="E569">
        <v>2001</v>
      </c>
      <c r="F569" t="s">
        <v>68</v>
      </c>
    </row>
    <row r="570" spans="1:6">
      <c r="A570" t="s">
        <v>1241</v>
      </c>
      <c r="B570" t="s">
        <v>1242</v>
      </c>
      <c r="C570" t="s">
        <v>636</v>
      </c>
      <c r="D570">
        <v>27</v>
      </c>
      <c r="E570">
        <v>1997</v>
      </c>
      <c r="F570" t="s">
        <v>68</v>
      </c>
    </row>
    <row r="571" spans="1:6">
      <c r="A571" t="s">
        <v>1243</v>
      </c>
      <c r="B571" t="s">
        <v>25</v>
      </c>
      <c r="C571" t="s">
        <v>1219</v>
      </c>
      <c r="D571">
        <v>27</v>
      </c>
      <c r="E571">
        <v>1996</v>
      </c>
      <c r="F571" t="s">
        <v>68</v>
      </c>
    </row>
    <row r="572" spans="1:6">
      <c r="A572" t="s">
        <v>1244</v>
      </c>
      <c r="B572" t="s">
        <v>1245</v>
      </c>
      <c r="C572" t="s">
        <v>607</v>
      </c>
      <c r="D572">
        <v>27</v>
      </c>
      <c r="E572">
        <v>1996</v>
      </c>
      <c r="F572" t="s">
        <v>68</v>
      </c>
    </row>
    <row r="573" spans="1:6">
      <c r="A573" t="s">
        <v>1246</v>
      </c>
      <c r="B573" t="s">
        <v>1247</v>
      </c>
      <c r="C573" t="s">
        <v>469</v>
      </c>
      <c r="D573">
        <v>23</v>
      </c>
      <c r="E573">
        <v>2001</v>
      </c>
      <c r="F573" t="s">
        <v>68</v>
      </c>
    </row>
    <row r="574" spans="1:6">
      <c r="A574" t="s">
        <v>1248</v>
      </c>
      <c r="B574" t="s">
        <v>1249</v>
      </c>
      <c r="C574" t="s">
        <v>466</v>
      </c>
      <c r="D574">
        <v>25</v>
      </c>
      <c r="E574">
        <v>1998</v>
      </c>
      <c r="F574" t="s">
        <v>68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139D2-BD8C-4881-B307-3F5E0C88A9EE}">
  <dimension ref="A1:T574"/>
  <sheetViews>
    <sheetView workbookViewId="0">
      <selection sqref="A1:T574"/>
    </sheetView>
  </sheetViews>
  <sheetFormatPr defaultRowHeight="14.45"/>
  <cols>
    <col min="1" max="1" width="17.140625" bestFit="1" customWidth="1"/>
    <col min="2" max="2" width="19.5703125" bestFit="1" customWidth="1"/>
    <col min="3" max="3" width="17.5703125" bestFit="1" customWidth="1"/>
    <col min="4" max="6" width="17.42578125" bestFit="1" customWidth="1"/>
    <col min="7" max="7" width="18.140625" bestFit="1" customWidth="1"/>
    <col min="8" max="8" width="18.85546875" bestFit="1" customWidth="1"/>
    <col min="9" max="9" width="16.85546875" bestFit="1" customWidth="1"/>
    <col min="10" max="10" width="19.28515625" bestFit="1" customWidth="1"/>
    <col min="11" max="14" width="18.85546875" bestFit="1" customWidth="1"/>
    <col min="15" max="15" width="19.5703125" bestFit="1" customWidth="1"/>
    <col min="16" max="16" width="20.42578125" bestFit="1" customWidth="1"/>
    <col min="17" max="17" width="22.42578125" bestFit="1" customWidth="1"/>
    <col min="18" max="18" width="36.85546875" bestFit="1" customWidth="1"/>
    <col min="19" max="19" width="11.140625" bestFit="1" customWidth="1"/>
  </cols>
  <sheetData>
    <row r="1" spans="1:20">
      <c r="A1" t="s">
        <v>1250</v>
      </c>
      <c r="B1" t="s">
        <v>1251</v>
      </c>
      <c r="C1" t="s">
        <v>1252</v>
      </c>
      <c r="D1" t="s">
        <v>1253</v>
      </c>
      <c r="E1" t="s">
        <v>1254</v>
      </c>
      <c r="F1" t="s">
        <v>1255</v>
      </c>
      <c r="G1" t="s">
        <v>1256</v>
      </c>
      <c r="H1" t="s">
        <v>1257</v>
      </c>
      <c r="I1" t="s">
        <v>1258</v>
      </c>
      <c r="J1" t="s">
        <v>1259</v>
      </c>
      <c r="K1" t="s">
        <v>1260</v>
      </c>
      <c r="L1" t="s">
        <v>1261</v>
      </c>
      <c r="M1" t="s">
        <v>1262</v>
      </c>
      <c r="N1" t="s">
        <v>1263</v>
      </c>
      <c r="O1" t="s">
        <v>1264</v>
      </c>
      <c r="P1" t="s">
        <v>1265</v>
      </c>
      <c r="Q1" t="s">
        <v>1266</v>
      </c>
      <c r="R1" t="s">
        <v>59</v>
      </c>
      <c r="S1" t="s">
        <v>32</v>
      </c>
      <c r="T1" t="s">
        <v>53</v>
      </c>
    </row>
    <row r="2" spans="1:20">
      <c r="A2">
        <v>3</v>
      </c>
      <c r="B2">
        <v>1</v>
      </c>
      <c r="C2">
        <v>86</v>
      </c>
      <c r="D2">
        <v>10</v>
      </c>
      <c r="E2">
        <v>0</v>
      </c>
      <c r="F2">
        <v>0</v>
      </c>
      <c r="G2">
        <v>0</v>
      </c>
      <c r="H2">
        <v>0</v>
      </c>
      <c r="I2">
        <v>0</v>
      </c>
      <c r="J2">
        <v>0</v>
      </c>
      <c r="K2">
        <v>0</v>
      </c>
      <c r="L2">
        <v>0</v>
      </c>
      <c r="M2">
        <v>0</v>
      </c>
      <c r="N2">
        <v>0</v>
      </c>
      <c r="O2">
        <v>0</v>
      </c>
      <c r="P2">
        <v>0</v>
      </c>
      <c r="Q2">
        <v>0</v>
      </c>
      <c r="R2" t="s">
        <v>65</v>
      </c>
      <c r="S2">
        <v>1</v>
      </c>
      <c r="T2">
        <v>1</v>
      </c>
    </row>
    <row r="3" spans="1:20">
      <c r="A3">
        <v>2</v>
      </c>
      <c r="B3">
        <v>0</v>
      </c>
      <c r="C3">
        <v>6</v>
      </c>
      <c r="D3">
        <v>1</v>
      </c>
      <c r="E3">
        <v>0</v>
      </c>
      <c r="F3">
        <v>0</v>
      </c>
      <c r="G3">
        <v>0</v>
      </c>
      <c r="H3">
        <v>0</v>
      </c>
      <c r="I3">
        <v>0</v>
      </c>
      <c r="J3">
        <v>0</v>
      </c>
      <c r="K3">
        <v>0</v>
      </c>
      <c r="L3">
        <v>0</v>
      </c>
      <c r="M3">
        <v>0</v>
      </c>
      <c r="N3">
        <v>0</v>
      </c>
      <c r="O3">
        <v>0</v>
      </c>
      <c r="P3">
        <v>0</v>
      </c>
      <c r="Q3">
        <v>0</v>
      </c>
      <c r="R3" t="s">
        <v>239</v>
      </c>
      <c r="S3">
        <v>5</v>
      </c>
      <c r="T3">
        <v>2</v>
      </c>
    </row>
    <row r="4" spans="1:20">
      <c r="A4">
        <v>10</v>
      </c>
      <c r="B4">
        <v>8</v>
      </c>
      <c r="C4">
        <v>678</v>
      </c>
      <c r="D4">
        <v>75</v>
      </c>
      <c r="E4">
        <v>0</v>
      </c>
      <c r="F4">
        <v>0</v>
      </c>
      <c r="G4">
        <v>0</v>
      </c>
      <c r="H4">
        <v>0</v>
      </c>
      <c r="I4">
        <v>0</v>
      </c>
      <c r="J4">
        <v>0</v>
      </c>
      <c r="K4">
        <v>0</v>
      </c>
      <c r="L4">
        <v>0</v>
      </c>
      <c r="M4">
        <v>0</v>
      </c>
      <c r="N4">
        <v>0</v>
      </c>
      <c r="O4">
        <v>0</v>
      </c>
      <c r="P4">
        <v>0</v>
      </c>
      <c r="Q4">
        <v>0</v>
      </c>
      <c r="R4" t="s">
        <v>615</v>
      </c>
      <c r="S4">
        <v>8</v>
      </c>
      <c r="T4">
        <v>1</v>
      </c>
    </row>
    <row r="5" spans="1:20">
      <c r="A5">
        <v>1</v>
      </c>
      <c r="B5">
        <v>0</v>
      </c>
      <c r="C5">
        <v>10</v>
      </c>
      <c r="D5">
        <v>1</v>
      </c>
      <c r="E5">
        <v>0</v>
      </c>
      <c r="F5">
        <v>0</v>
      </c>
      <c r="G5">
        <v>0</v>
      </c>
      <c r="H5">
        <v>0</v>
      </c>
      <c r="I5">
        <v>0</v>
      </c>
      <c r="J5">
        <v>0</v>
      </c>
      <c r="K5">
        <v>0</v>
      </c>
      <c r="L5">
        <v>0</v>
      </c>
      <c r="M5">
        <v>0</v>
      </c>
      <c r="N5">
        <v>0</v>
      </c>
      <c r="O5">
        <v>0</v>
      </c>
      <c r="P5">
        <v>0</v>
      </c>
      <c r="Q5">
        <v>0</v>
      </c>
      <c r="R5" t="s">
        <v>446</v>
      </c>
      <c r="S5">
        <v>9</v>
      </c>
      <c r="T5">
        <v>2</v>
      </c>
    </row>
    <row r="6" spans="1:20">
      <c r="A6">
        <v>28</v>
      </c>
      <c r="B6">
        <v>28</v>
      </c>
      <c r="C6">
        <v>2508</v>
      </c>
      <c r="D6">
        <v>279</v>
      </c>
      <c r="E6">
        <v>0</v>
      </c>
      <c r="F6">
        <v>0</v>
      </c>
      <c r="G6">
        <v>0</v>
      </c>
      <c r="H6">
        <v>0</v>
      </c>
      <c r="I6">
        <v>0</v>
      </c>
      <c r="J6">
        <v>0</v>
      </c>
      <c r="K6">
        <v>0</v>
      </c>
      <c r="L6">
        <v>0</v>
      </c>
      <c r="M6">
        <v>0</v>
      </c>
      <c r="N6">
        <v>0</v>
      </c>
      <c r="O6">
        <v>0</v>
      </c>
      <c r="P6">
        <v>0</v>
      </c>
      <c r="Q6">
        <v>0</v>
      </c>
      <c r="R6" t="s">
        <v>617</v>
      </c>
      <c r="S6">
        <v>11</v>
      </c>
      <c r="T6">
        <v>3</v>
      </c>
    </row>
    <row r="7" spans="1:20">
      <c r="A7">
        <v>9</v>
      </c>
      <c r="B7">
        <v>1</v>
      </c>
      <c r="C7">
        <v>157</v>
      </c>
      <c r="D7">
        <v>17</v>
      </c>
      <c r="E7">
        <v>0</v>
      </c>
      <c r="F7">
        <v>0</v>
      </c>
      <c r="G7">
        <v>0</v>
      </c>
      <c r="H7">
        <v>0</v>
      </c>
      <c r="I7">
        <v>0</v>
      </c>
      <c r="J7">
        <v>0</v>
      </c>
      <c r="K7">
        <v>0</v>
      </c>
      <c r="L7">
        <v>0</v>
      </c>
      <c r="M7">
        <v>0</v>
      </c>
      <c r="N7">
        <v>0</v>
      </c>
      <c r="O7">
        <v>0</v>
      </c>
      <c r="P7">
        <v>0</v>
      </c>
      <c r="Q7">
        <v>0</v>
      </c>
      <c r="R7" t="s">
        <v>619</v>
      </c>
      <c r="S7">
        <v>12</v>
      </c>
      <c r="T7">
        <v>4</v>
      </c>
    </row>
    <row r="8" spans="1:20">
      <c r="A8">
        <v>1</v>
      </c>
      <c r="B8">
        <v>0</v>
      </c>
      <c r="C8">
        <v>1</v>
      </c>
      <c r="D8">
        <v>0</v>
      </c>
      <c r="E8">
        <v>0</v>
      </c>
      <c r="F8">
        <v>0</v>
      </c>
      <c r="G8">
        <v>0</v>
      </c>
      <c r="H8">
        <v>0</v>
      </c>
      <c r="I8">
        <v>0</v>
      </c>
      <c r="J8">
        <v>0</v>
      </c>
      <c r="K8">
        <v>0</v>
      </c>
      <c r="L8">
        <v>0</v>
      </c>
      <c r="M8">
        <v>0</v>
      </c>
      <c r="N8">
        <v>0</v>
      </c>
      <c r="O8">
        <v>0</v>
      </c>
      <c r="P8">
        <v>0</v>
      </c>
      <c r="Q8">
        <v>0</v>
      </c>
      <c r="R8" t="s">
        <v>241</v>
      </c>
      <c r="S8">
        <v>13</v>
      </c>
      <c r="T8">
        <v>2</v>
      </c>
    </row>
    <row r="9" spans="1:20">
      <c r="A9">
        <v>5</v>
      </c>
      <c r="B9">
        <v>4</v>
      </c>
      <c r="C9">
        <v>346</v>
      </c>
      <c r="D9">
        <v>38</v>
      </c>
      <c r="E9">
        <v>0</v>
      </c>
      <c r="F9">
        <v>0</v>
      </c>
      <c r="G9">
        <v>0</v>
      </c>
      <c r="H9">
        <v>0</v>
      </c>
      <c r="I9">
        <v>0</v>
      </c>
      <c r="J9">
        <v>0</v>
      </c>
      <c r="K9">
        <v>0</v>
      </c>
      <c r="L9">
        <v>0</v>
      </c>
      <c r="M9">
        <v>0</v>
      </c>
      <c r="N9">
        <v>0</v>
      </c>
      <c r="O9">
        <v>0</v>
      </c>
      <c r="P9">
        <v>0</v>
      </c>
      <c r="Q9">
        <v>0</v>
      </c>
      <c r="R9" t="s">
        <v>243</v>
      </c>
      <c r="S9">
        <v>15</v>
      </c>
      <c r="T9">
        <v>2</v>
      </c>
    </row>
    <row r="10" spans="1:20">
      <c r="A10">
        <v>1</v>
      </c>
      <c r="B10">
        <v>0</v>
      </c>
      <c r="C10">
        <v>8</v>
      </c>
      <c r="D10">
        <v>1</v>
      </c>
      <c r="E10">
        <v>0</v>
      </c>
      <c r="F10">
        <v>0</v>
      </c>
      <c r="G10">
        <v>0</v>
      </c>
      <c r="H10">
        <v>0</v>
      </c>
      <c r="I10">
        <v>0</v>
      </c>
      <c r="J10">
        <v>0</v>
      </c>
      <c r="K10">
        <v>0</v>
      </c>
      <c r="L10">
        <v>0</v>
      </c>
      <c r="M10">
        <v>0</v>
      </c>
      <c r="N10">
        <v>0</v>
      </c>
      <c r="O10">
        <v>0</v>
      </c>
      <c r="P10">
        <v>0</v>
      </c>
      <c r="Q10">
        <v>0</v>
      </c>
      <c r="R10" t="s">
        <v>450</v>
      </c>
      <c r="S10">
        <v>2</v>
      </c>
      <c r="T10">
        <v>2</v>
      </c>
    </row>
    <row r="11" spans="1:20">
      <c r="A11">
        <v>8</v>
      </c>
      <c r="B11">
        <v>0</v>
      </c>
      <c r="C11">
        <v>141</v>
      </c>
      <c r="D11">
        <v>16</v>
      </c>
      <c r="E11">
        <v>0</v>
      </c>
      <c r="F11">
        <v>0</v>
      </c>
      <c r="G11">
        <v>0</v>
      </c>
      <c r="H11">
        <v>0</v>
      </c>
      <c r="I11">
        <v>0</v>
      </c>
      <c r="J11">
        <v>0</v>
      </c>
      <c r="K11">
        <v>0</v>
      </c>
      <c r="L11">
        <v>0</v>
      </c>
      <c r="M11">
        <v>0</v>
      </c>
      <c r="N11">
        <v>0</v>
      </c>
      <c r="O11">
        <v>0</v>
      </c>
      <c r="P11">
        <v>0</v>
      </c>
      <c r="Q11">
        <v>0</v>
      </c>
      <c r="R11" t="s">
        <v>800</v>
      </c>
      <c r="S11">
        <v>15</v>
      </c>
      <c r="T11">
        <v>4</v>
      </c>
    </row>
    <row r="12" spans="1:20">
      <c r="A12">
        <v>26</v>
      </c>
      <c r="B12">
        <v>25</v>
      </c>
      <c r="C12">
        <v>2260</v>
      </c>
      <c r="D12">
        <v>251</v>
      </c>
      <c r="E12">
        <v>0</v>
      </c>
      <c r="F12">
        <v>0</v>
      </c>
      <c r="G12">
        <v>0</v>
      </c>
      <c r="H12">
        <v>0</v>
      </c>
      <c r="I12">
        <v>0</v>
      </c>
      <c r="J12">
        <v>0</v>
      </c>
      <c r="K12">
        <v>0</v>
      </c>
      <c r="L12">
        <v>0</v>
      </c>
      <c r="M12">
        <v>0</v>
      </c>
      <c r="N12">
        <v>0</v>
      </c>
      <c r="O12">
        <v>0</v>
      </c>
      <c r="P12">
        <v>0</v>
      </c>
      <c r="Q12">
        <v>0</v>
      </c>
      <c r="R12" t="s">
        <v>624</v>
      </c>
      <c r="S12">
        <v>14</v>
      </c>
      <c r="T12">
        <v>3</v>
      </c>
    </row>
    <row r="13" spans="1:20">
      <c r="A13">
        <v>1</v>
      </c>
      <c r="B13">
        <v>1</v>
      </c>
      <c r="C13">
        <v>90</v>
      </c>
      <c r="D13">
        <v>10</v>
      </c>
      <c r="E13">
        <v>0</v>
      </c>
      <c r="F13">
        <v>0</v>
      </c>
      <c r="G13">
        <v>0</v>
      </c>
      <c r="H13">
        <v>0</v>
      </c>
      <c r="I13">
        <v>0</v>
      </c>
      <c r="J13">
        <v>0</v>
      </c>
      <c r="K13">
        <v>0</v>
      </c>
      <c r="L13">
        <v>0</v>
      </c>
      <c r="M13">
        <v>0</v>
      </c>
      <c r="N13">
        <v>0</v>
      </c>
      <c r="O13">
        <v>0</v>
      </c>
      <c r="P13">
        <v>0</v>
      </c>
      <c r="Q13">
        <v>0</v>
      </c>
      <c r="R13" t="s">
        <v>77</v>
      </c>
      <c r="S13">
        <v>18</v>
      </c>
      <c r="T13">
        <v>3</v>
      </c>
    </row>
    <row r="14" spans="1:20">
      <c r="A14">
        <v>5</v>
      </c>
      <c r="B14">
        <v>3</v>
      </c>
      <c r="C14">
        <v>334</v>
      </c>
      <c r="D14">
        <v>37</v>
      </c>
      <c r="E14">
        <v>0</v>
      </c>
      <c r="F14">
        <v>0</v>
      </c>
      <c r="G14">
        <v>0</v>
      </c>
      <c r="H14">
        <v>0</v>
      </c>
      <c r="I14">
        <v>0</v>
      </c>
      <c r="J14">
        <v>0</v>
      </c>
      <c r="K14">
        <v>0</v>
      </c>
      <c r="L14">
        <v>0</v>
      </c>
      <c r="M14">
        <v>0</v>
      </c>
      <c r="N14">
        <v>0</v>
      </c>
      <c r="O14">
        <v>0</v>
      </c>
      <c r="P14">
        <v>0</v>
      </c>
      <c r="Q14">
        <v>0</v>
      </c>
      <c r="R14" t="s">
        <v>810</v>
      </c>
      <c r="S14">
        <v>2</v>
      </c>
      <c r="T14">
        <v>1</v>
      </c>
    </row>
    <row r="15" spans="1:20">
      <c r="A15">
        <v>4</v>
      </c>
      <c r="B15">
        <v>4</v>
      </c>
      <c r="C15">
        <v>360</v>
      </c>
      <c r="D15">
        <v>40</v>
      </c>
      <c r="E15">
        <v>0</v>
      </c>
      <c r="F15">
        <v>0</v>
      </c>
      <c r="G15">
        <v>0</v>
      </c>
      <c r="H15">
        <v>0</v>
      </c>
      <c r="I15">
        <v>0</v>
      </c>
      <c r="J15">
        <v>0</v>
      </c>
      <c r="K15">
        <v>0</v>
      </c>
      <c r="L15">
        <v>0</v>
      </c>
      <c r="M15">
        <v>0</v>
      </c>
      <c r="N15">
        <v>0</v>
      </c>
      <c r="O15">
        <v>0</v>
      </c>
      <c r="P15">
        <v>0</v>
      </c>
      <c r="Q15">
        <v>0</v>
      </c>
      <c r="R15" t="s">
        <v>816</v>
      </c>
      <c r="S15">
        <v>15</v>
      </c>
      <c r="T15">
        <v>3</v>
      </c>
    </row>
    <row r="16" spans="1:20">
      <c r="A16">
        <v>4</v>
      </c>
      <c r="B16">
        <v>2</v>
      </c>
      <c r="C16">
        <v>331</v>
      </c>
      <c r="D16">
        <v>37</v>
      </c>
      <c r="E16">
        <v>0</v>
      </c>
      <c r="F16">
        <v>0</v>
      </c>
      <c r="G16">
        <v>0</v>
      </c>
      <c r="H16">
        <v>0</v>
      </c>
      <c r="I16">
        <v>0</v>
      </c>
      <c r="J16">
        <v>0</v>
      </c>
      <c r="K16">
        <v>0</v>
      </c>
      <c r="L16">
        <v>0</v>
      </c>
      <c r="M16">
        <v>0</v>
      </c>
      <c r="N16">
        <v>0</v>
      </c>
      <c r="O16">
        <v>0</v>
      </c>
      <c r="P16">
        <v>0</v>
      </c>
      <c r="Q16">
        <v>0</v>
      </c>
      <c r="R16" t="s">
        <v>820</v>
      </c>
      <c r="S16">
        <v>9</v>
      </c>
      <c r="T16">
        <v>1</v>
      </c>
    </row>
    <row r="17" spans="1:20">
      <c r="A17">
        <v>2</v>
      </c>
      <c r="B17">
        <v>2</v>
      </c>
      <c r="C17">
        <v>180</v>
      </c>
      <c r="D17">
        <v>20</v>
      </c>
      <c r="E17">
        <v>0</v>
      </c>
      <c r="F17">
        <v>0</v>
      </c>
      <c r="G17">
        <v>0</v>
      </c>
      <c r="H17">
        <v>0</v>
      </c>
      <c r="I17">
        <v>0</v>
      </c>
      <c r="J17">
        <v>0</v>
      </c>
      <c r="K17">
        <v>0</v>
      </c>
      <c r="L17">
        <v>0</v>
      </c>
      <c r="M17">
        <v>0</v>
      </c>
      <c r="N17">
        <v>0</v>
      </c>
      <c r="O17">
        <v>0</v>
      </c>
      <c r="P17">
        <v>0</v>
      </c>
      <c r="Q17">
        <v>0</v>
      </c>
      <c r="R17" t="s">
        <v>254</v>
      </c>
      <c r="S17">
        <v>4</v>
      </c>
      <c r="T17">
        <v>3</v>
      </c>
    </row>
    <row r="18" spans="1:20">
      <c r="A18">
        <v>3</v>
      </c>
      <c r="B18">
        <v>0</v>
      </c>
      <c r="C18">
        <v>16</v>
      </c>
      <c r="D18">
        <v>2</v>
      </c>
      <c r="E18">
        <v>0</v>
      </c>
      <c r="F18">
        <v>0</v>
      </c>
      <c r="G18">
        <v>0</v>
      </c>
      <c r="H18">
        <v>0</v>
      </c>
      <c r="I18">
        <v>0</v>
      </c>
      <c r="J18">
        <v>0</v>
      </c>
      <c r="K18">
        <v>0</v>
      </c>
      <c r="L18">
        <v>0</v>
      </c>
      <c r="M18">
        <v>0</v>
      </c>
      <c r="N18">
        <v>0</v>
      </c>
      <c r="O18">
        <v>0</v>
      </c>
      <c r="P18">
        <v>0</v>
      </c>
      <c r="Q18">
        <v>0</v>
      </c>
      <c r="R18" t="s">
        <v>464</v>
      </c>
      <c r="S18">
        <v>8</v>
      </c>
      <c r="T18">
        <v>4</v>
      </c>
    </row>
    <row r="19" spans="1:20">
      <c r="A19">
        <v>1</v>
      </c>
      <c r="B19">
        <v>0</v>
      </c>
      <c r="C19">
        <v>7</v>
      </c>
      <c r="D19">
        <v>1</v>
      </c>
      <c r="E19">
        <v>0</v>
      </c>
      <c r="F19">
        <v>0</v>
      </c>
      <c r="G19">
        <v>0</v>
      </c>
      <c r="H19">
        <v>0</v>
      </c>
      <c r="I19">
        <v>0</v>
      </c>
      <c r="J19">
        <v>0</v>
      </c>
      <c r="K19">
        <v>0</v>
      </c>
      <c r="L19">
        <v>0</v>
      </c>
      <c r="M19">
        <v>0</v>
      </c>
      <c r="N19">
        <v>0</v>
      </c>
      <c r="O19">
        <v>0</v>
      </c>
      <c r="P19">
        <v>0</v>
      </c>
      <c r="Q19">
        <v>0</v>
      </c>
      <c r="R19" t="s">
        <v>258</v>
      </c>
      <c r="S19">
        <v>20</v>
      </c>
      <c r="T19">
        <v>4</v>
      </c>
    </row>
    <row r="20" spans="1:20">
      <c r="A20">
        <v>1</v>
      </c>
      <c r="B20">
        <v>0</v>
      </c>
      <c r="C20">
        <v>1</v>
      </c>
      <c r="D20">
        <v>0</v>
      </c>
      <c r="E20">
        <v>0</v>
      </c>
      <c r="F20">
        <v>0</v>
      </c>
      <c r="G20">
        <v>0</v>
      </c>
      <c r="H20">
        <v>0</v>
      </c>
      <c r="I20">
        <v>0</v>
      </c>
      <c r="J20">
        <v>0</v>
      </c>
      <c r="K20">
        <v>0</v>
      </c>
      <c r="L20">
        <v>0</v>
      </c>
      <c r="M20">
        <v>0</v>
      </c>
      <c r="N20">
        <v>0</v>
      </c>
      <c r="O20">
        <v>0</v>
      </c>
      <c r="P20">
        <v>0</v>
      </c>
      <c r="Q20">
        <v>0</v>
      </c>
      <c r="R20" t="s">
        <v>260</v>
      </c>
      <c r="S20">
        <v>14</v>
      </c>
      <c r="T20">
        <v>1</v>
      </c>
    </row>
    <row r="21" spans="1:20">
      <c r="A21">
        <v>2</v>
      </c>
      <c r="B21">
        <v>0</v>
      </c>
      <c r="C21">
        <v>20</v>
      </c>
      <c r="D21">
        <v>2</v>
      </c>
      <c r="E21">
        <v>0</v>
      </c>
      <c r="F21">
        <v>0</v>
      </c>
      <c r="G21">
        <v>0</v>
      </c>
      <c r="H21">
        <v>0</v>
      </c>
      <c r="I21">
        <v>0</v>
      </c>
      <c r="J21">
        <v>0</v>
      </c>
      <c r="K21">
        <v>0</v>
      </c>
      <c r="L21">
        <v>0</v>
      </c>
      <c r="M21">
        <v>0</v>
      </c>
      <c r="N21">
        <v>0</v>
      </c>
      <c r="O21">
        <v>0</v>
      </c>
      <c r="P21">
        <v>0</v>
      </c>
      <c r="Q21">
        <v>0</v>
      </c>
      <c r="R21" t="s">
        <v>863</v>
      </c>
      <c r="S21">
        <v>3</v>
      </c>
      <c r="T21">
        <v>1</v>
      </c>
    </row>
    <row r="22" spans="1:20">
      <c r="A22">
        <v>6</v>
      </c>
      <c r="B22">
        <v>1</v>
      </c>
      <c r="C22">
        <v>108</v>
      </c>
      <c r="D22">
        <v>12</v>
      </c>
      <c r="E22">
        <v>0</v>
      </c>
      <c r="F22">
        <v>0</v>
      </c>
      <c r="G22">
        <v>0</v>
      </c>
      <c r="H22">
        <v>0</v>
      </c>
      <c r="I22">
        <v>0</v>
      </c>
      <c r="J22">
        <v>0</v>
      </c>
      <c r="K22">
        <v>0</v>
      </c>
      <c r="L22">
        <v>0</v>
      </c>
      <c r="M22">
        <v>0</v>
      </c>
      <c r="N22">
        <v>0</v>
      </c>
      <c r="O22">
        <v>0</v>
      </c>
      <c r="P22">
        <v>0</v>
      </c>
      <c r="Q22">
        <v>0</v>
      </c>
      <c r="R22" t="s">
        <v>867</v>
      </c>
      <c r="S22">
        <v>11</v>
      </c>
      <c r="T22">
        <v>4</v>
      </c>
    </row>
    <row r="23" spans="1:20">
      <c r="A23">
        <v>1</v>
      </c>
      <c r="B23">
        <v>0</v>
      </c>
      <c r="C23">
        <v>7</v>
      </c>
      <c r="D23">
        <v>1</v>
      </c>
      <c r="E23">
        <v>0</v>
      </c>
      <c r="F23">
        <v>0</v>
      </c>
      <c r="G23">
        <v>0</v>
      </c>
      <c r="H23">
        <v>0</v>
      </c>
      <c r="I23">
        <v>0</v>
      </c>
      <c r="J23">
        <v>0</v>
      </c>
      <c r="K23">
        <v>0</v>
      </c>
      <c r="L23">
        <v>0</v>
      </c>
      <c r="M23">
        <v>0</v>
      </c>
      <c r="N23">
        <v>0</v>
      </c>
      <c r="O23">
        <v>0</v>
      </c>
      <c r="P23">
        <v>0</v>
      </c>
      <c r="Q23">
        <v>0</v>
      </c>
      <c r="R23" t="s">
        <v>869</v>
      </c>
      <c r="S23">
        <v>4</v>
      </c>
      <c r="T23">
        <v>2</v>
      </c>
    </row>
    <row r="24" spans="1:20">
      <c r="A24">
        <v>4</v>
      </c>
      <c r="B24">
        <v>1</v>
      </c>
      <c r="C24">
        <v>131</v>
      </c>
      <c r="D24">
        <v>15</v>
      </c>
      <c r="E24">
        <v>0</v>
      </c>
      <c r="F24">
        <v>0</v>
      </c>
      <c r="G24">
        <v>0</v>
      </c>
      <c r="H24">
        <v>0</v>
      </c>
      <c r="I24">
        <v>0</v>
      </c>
      <c r="J24">
        <v>0</v>
      </c>
      <c r="K24">
        <v>0</v>
      </c>
      <c r="L24">
        <v>0</v>
      </c>
      <c r="M24">
        <v>0</v>
      </c>
      <c r="N24">
        <v>0</v>
      </c>
      <c r="O24">
        <v>0</v>
      </c>
      <c r="P24">
        <v>0</v>
      </c>
      <c r="Q24">
        <v>0</v>
      </c>
      <c r="R24" t="s">
        <v>871</v>
      </c>
      <c r="S24">
        <v>13</v>
      </c>
      <c r="T24">
        <v>2</v>
      </c>
    </row>
    <row r="25" spans="1:20">
      <c r="A25">
        <v>6</v>
      </c>
      <c r="B25">
        <v>0</v>
      </c>
      <c r="C25">
        <v>179</v>
      </c>
      <c r="D25">
        <v>20</v>
      </c>
      <c r="E25">
        <v>0</v>
      </c>
      <c r="F25">
        <v>0</v>
      </c>
      <c r="G25">
        <v>0</v>
      </c>
      <c r="H25">
        <v>0</v>
      </c>
      <c r="I25">
        <v>0</v>
      </c>
      <c r="J25">
        <v>0</v>
      </c>
      <c r="K25">
        <v>0</v>
      </c>
      <c r="L25">
        <v>0</v>
      </c>
      <c r="M25">
        <v>0</v>
      </c>
      <c r="N25">
        <v>0</v>
      </c>
      <c r="O25">
        <v>0</v>
      </c>
      <c r="P25">
        <v>0</v>
      </c>
      <c r="Q25">
        <v>0</v>
      </c>
      <c r="R25" t="s">
        <v>266</v>
      </c>
      <c r="S25">
        <v>15</v>
      </c>
      <c r="T25">
        <v>2</v>
      </c>
    </row>
    <row r="26" spans="1:20">
      <c r="A26">
        <v>8</v>
      </c>
      <c r="B26">
        <v>4</v>
      </c>
      <c r="C26">
        <v>351</v>
      </c>
      <c r="D26">
        <v>39</v>
      </c>
      <c r="E26">
        <v>0</v>
      </c>
      <c r="F26">
        <v>0</v>
      </c>
      <c r="G26">
        <v>0</v>
      </c>
      <c r="H26">
        <v>0</v>
      </c>
      <c r="I26">
        <v>0</v>
      </c>
      <c r="J26">
        <v>0</v>
      </c>
      <c r="K26">
        <v>0</v>
      </c>
      <c r="L26">
        <v>0</v>
      </c>
      <c r="M26">
        <v>0</v>
      </c>
      <c r="N26">
        <v>0</v>
      </c>
      <c r="O26">
        <v>0</v>
      </c>
      <c r="P26">
        <v>0</v>
      </c>
      <c r="Q26">
        <v>0</v>
      </c>
      <c r="R26" t="s">
        <v>881</v>
      </c>
      <c r="S26">
        <v>16</v>
      </c>
      <c r="T26">
        <v>1</v>
      </c>
    </row>
    <row r="27" spans="1:20">
      <c r="A27">
        <v>8</v>
      </c>
      <c r="B27">
        <v>5</v>
      </c>
      <c r="C27">
        <v>275</v>
      </c>
      <c r="D27">
        <v>31</v>
      </c>
      <c r="E27">
        <v>0</v>
      </c>
      <c r="F27">
        <v>0</v>
      </c>
      <c r="G27">
        <v>0</v>
      </c>
      <c r="H27">
        <v>0</v>
      </c>
      <c r="I27">
        <v>0</v>
      </c>
      <c r="J27">
        <v>0</v>
      </c>
      <c r="K27">
        <v>0</v>
      </c>
      <c r="L27">
        <v>0</v>
      </c>
      <c r="M27">
        <v>0</v>
      </c>
      <c r="N27">
        <v>0</v>
      </c>
      <c r="O27">
        <v>0</v>
      </c>
      <c r="P27">
        <v>0</v>
      </c>
      <c r="Q27">
        <v>0</v>
      </c>
      <c r="R27" t="s">
        <v>891</v>
      </c>
      <c r="S27">
        <v>6</v>
      </c>
      <c r="T27">
        <v>2</v>
      </c>
    </row>
    <row r="28" spans="1:20">
      <c r="A28">
        <v>1</v>
      </c>
      <c r="B28">
        <v>0</v>
      </c>
      <c r="C28">
        <v>11</v>
      </c>
      <c r="D28">
        <v>1</v>
      </c>
      <c r="E28">
        <v>0</v>
      </c>
      <c r="F28">
        <v>0</v>
      </c>
      <c r="G28">
        <v>0</v>
      </c>
      <c r="H28">
        <v>0</v>
      </c>
      <c r="I28">
        <v>0</v>
      </c>
      <c r="J28">
        <v>0</v>
      </c>
      <c r="K28">
        <v>0</v>
      </c>
      <c r="L28">
        <v>0</v>
      </c>
      <c r="M28">
        <v>0</v>
      </c>
      <c r="N28">
        <v>0</v>
      </c>
      <c r="O28">
        <v>0</v>
      </c>
      <c r="P28">
        <v>0</v>
      </c>
      <c r="Q28">
        <v>0</v>
      </c>
      <c r="R28" t="s">
        <v>272</v>
      </c>
      <c r="S28">
        <v>11</v>
      </c>
      <c r="T28">
        <v>4</v>
      </c>
    </row>
    <row r="29" spans="1:20">
      <c r="A29">
        <v>10</v>
      </c>
      <c r="B29">
        <v>9</v>
      </c>
      <c r="C29">
        <v>842</v>
      </c>
      <c r="D29">
        <v>94</v>
      </c>
      <c r="E29">
        <v>0</v>
      </c>
      <c r="F29">
        <v>0</v>
      </c>
      <c r="G29">
        <v>0</v>
      </c>
      <c r="H29">
        <v>0</v>
      </c>
      <c r="I29">
        <v>0</v>
      </c>
      <c r="J29">
        <v>0</v>
      </c>
      <c r="K29">
        <v>0</v>
      </c>
      <c r="L29">
        <v>0</v>
      </c>
      <c r="M29">
        <v>0</v>
      </c>
      <c r="N29">
        <v>0</v>
      </c>
      <c r="O29">
        <v>0</v>
      </c>
      <c r="P29">
        <v>0</v>
      </c>
      <c r="Q29">
        <v>0</v>
      </c>
      <c r="R29" t="s">
        <v>893</v>
      </c>
      <c r="S29">
        <v>18</v>
      </c>
      <c r="T29">
        <v>1</v>
      </c>
    </row>
    <row r="30" spans="1:20">
      <c r="A30">
        <v>1</v>
      </c>
      <c r="B30">
        <v>1</v>
      </c>
      <c r="C30">
        <v>90</v>
      </c>
      <c r="D30">
        <v>10</v>
      </c>
      <c r="E30">
        <v>0</v>
      </c>
      <c r="F30">
        <v>0</v>
      </c>
      <c r="G30">
        <v>0</v>
      </c>
      <c r="H30">
        <v>0</v>
      </c>
      <c r="I30">
        <v>0</v>
      </c>
      <c r="J30">
        <v>0</v>
      </c>
      <c r="K30">
        <v>0</v>
      </c>
      <c r="L30">
        <v>0</v>
      </c>
      <c r="M30">
        <v>0</v>
      </c>
      <c r="N30">
        <v>0</v>
      </c>
      <c r="O30">
        <v>0</v>
      </c>
      <c r="P30">
        <v>0</v>
      </c>
      <c r="Q30">
        <v>0</v>
      </c>
      <c r="R30" t="s">
        <v>280</v>
      </c>
      <c r="S30">
        <v>10</v>
      </c>
      <c r="T30">
        <v>1</v>
      </c>
    </row>
    <row r="31" spans="1:20">
      <c r="A31">
        <v>5</v>
      </c>
      <c r="B31">
        <v>1</v>
      </c>
      <c r="C31">
        <v>66</v>
      </c>
      <c r="D31">
        <v>7</v>
      </c>
      <c r="E31">
        <v>0</v>
      </c>
      <c r="F31">
        <v>0</v>
      </c>
      <c r="G31">
        <v>0</v>
      </c>
      <c r="H31">
        <v>0</v>
      </c>
      <c r="I31">
        <v>0</v>
      </c>
      <c r="J31">
        <v>0</v>
      </c>
      <c r="K31">
        <v>0</v>
      </c>
      <c r="L31">
        <v>0</v>
      </c>
      <c r="M31">
        <v>0</v>
      </c>
      <c r="N31">
        <v>0</v>
      </c>
      <c r="O31">
        <v>0</v>
      </c>
      <c r="P31">
        <v>0</v>
      </c>
      <c r="Q31">
        <v>0</v>
      </c>
      <c r="R31" t="s">
        <v>482</v>
      </c>
      <c r="S31">
        <v>4</v>
      </c>
      <c r="T31">
        <v>1</v>
      </c>
    </row>
    <row r="32" spans="1:20">
      <c r="A32">
        <v>1</v>
      </c>
      <c r="B32">
        <v>0</v>
      </c>
      <c r="C32">
        <v>14</v>
      </c>
      <c r="D32">
        <v>2</v>
      </c>
      <c r="E32">
        <v>0</v>
      </c>
      <c r="F32">
        <v>0</v>
      </c>
      <c r="G32">
        <v>0</v>
      </c>
      <c r="H32">
        <v>0</v>
      </c>
      <c r="I32">
        <v>0</v>
      </c>
      <c r="J32">
        <v>0</v>
      </c>
      <c r="K32">
        <v>0</v>
      </c>
      <c r="L32">
        <v>0</v>
      </c>
      <c r="M32">
        <v>0</v>
      </c>
      <c r="N32">
        <v>0</v>
      </c>
      <c r="O32">
        <v>0</v>
      </c>
      <c r="P32">
        <v>0</v>
      </c>
      <c r="Q32">
        <v>0</v>
      </c>
      <c r="R32" t="s">
        <v>282</v>
      </c>
      <c r="S32">
        <v>18</v>
      </c>
      <c r="T32">
        <v>1</v>
      </c>
    </row>
    <row r="33" spans="1:20">
      <c r="A33">
        <v>10</v>
      </c>
      <c r="B33">
        <v>10</v>
      </c>
      <c r="C33">
        <v>900</v>
      </c>
      <c r="D33">
        <v>100</v>
      </c>
      <c r="E33">
        <v>0</v>
      </c>
      <c r="F33">
        <v>0</v>
      </c>
      <c r="G33">
        <v>0</v>
      </c>
      <c r="H33">
        <v>0</v>
      </c>
      <c r="I33">
        <v>0</v>
      </c>
      <c r="J33">
        <v>0</v>
      </c>
      <c r="K33">
        <v>0</v>
      </c>
      <c r="L33">
        <v>0</v>
      </c>
      <c r="M33">
        <v>0</v>
      </c>
      <c r="N33">
        <v>0</v>
      </c>
      <c r="O33">
        <v>0</v>
      </c>
      <c r="P33">
        <v>0</v>
      </c>
      <c r="Q33">
        <v>0</v>
      </c>
      <c r="R33" t="s">
        <v>663</v>
      </c>
      <c r="S33">
        <v>12</v>
      </c>
      <c r="T33">
        <v>3</v>
      </c>
    </row>
    <row r="34" spans="1:20">
      <c r="A34">
        <v>1</v>
      </c>
      <c r="B34">
        <v>0</v>
      </c>
      <c r="C34">
        <v>6</v>
      </c>
      <c r="D34">
        <v>1</v>
      </c>
      <c r="E34">
        <v>0</v>
      </c>
      <c r="F34">
        <v>0</v>
      </c>
      <c r="G34">
        <v>0</v>
      </c>
      <c r="H34">
        <v>0</v>
      </c>
      <c r="I34">
        <v>0</v>
      </c>
      <c r="J34">
        <v>0</v>
      </c>
      <c r="K34">
        <v>0</v>
      </c>
      <c r="L34">
        <v>0</v>
      </c>
      <c r="M34">
        <v>0</v>
      </c>
      <c r="N34">
        <v>0</v>
      </c>
      <c r="O34">
        <v>0</v>
      </c>
      <c r="P34">
        <v>0</v>
      </c>
      <c r="Q34">
        <v>0</v>
      </c>
      <c r="R34" t="s">
        <v>490</v>
      </c>
      <c r="S34">
        <v>8</v>
      </c>
      <c r="T34">
        <v>2</v>
      </c>
    </row>
    <row r="35" spans="1:20">
      <c r="A35">
        <v>1</v>
      </c>
      <c r="B35">
        <v>0</v>
      </c>
      <c r="C35">
        <v>2</v>
      </c>
      <c r="D35">
        <v>0</v>
      </c>
      <c r="E35">
        <v>0</v>
      </c>
      <c r="F35">
        <v>0</v>
      </c>
      <c r="G35">
        <v>0</v>
      </c>
      <c r="H35">
        <v>0</v>
      </c>
      <c r="I35">
        <v>0</v>
      </c>
      <c r="J35">
        <v>0</v>
      </c>
      <c r="K35">
        <v>0</v>
      </c>
      <c r="L35">
        <v>0</v>
      </c>
      <c r="M35">
        <v>0</v>
      </c>
      <c r="N35">
        <v>0</v>
      </c>
      <c r="O35">
        <v>0</v>
      </c>
      <c r="P35">
        <v>0</v>
      </c>
      <c r="Q35">
        <v>0</v>
      </c>
      <c r="R35" t="s">
        <v>109</v>
      </c>
      <c r="S35">
        <v>19</v>
      </c>
      <c r="T35">
        <v>1</v>
      </c>
    </row>
    <row r="36" spans="1:20">
      <c r="A36">
        <v>2</v>
      </c>
      <c r="B36">
        <v>1</v>
      </c>
      <c r="C36">
        <v>115</v>
      </c>
      <c r="D36">
        <v>13</v>
      </c>
      <c r="E36">
        <v>0</v>
      </c>
      <c r="F36">
        <v>0</v>
      </c>
      <c r="G36">
        <v>0</v>
      </c>
      <c r="H36">
        <v>0</v>
      </c>
      <c r="I36">
        <v>0</v>
      </c>
      <c r="J36">
        <v>0</v>
      </c>
      <c r="K36">
        <v>0</v>
      </c>
      <c r="L36">
        <v>0</v>
      </c>
      <c r="M36">
        <v>0</v>
      </c>
      <c r="N36">
        <v>0</v>
      </c>
      <c r="O36">
        <v>0</v>
      </c>
      <c r="P36">
        <v>0</v>
      </c>
      <c r="Q36">
        <v>0</v>
      </c>
      <c r="R36" t="s">
        <v>918</v>
      </c>
      <c r="S36">
        <v>5</v>
      </c>
      <c r="T36">
        <v>2</v>
      </c>
    </row>
    <row r="37" spans="1:20">
      <c r="A37">
        <v>4</v>
      </c>
      <c r="B37">
        <v>0</v>
      </c>
      <c r="C37">
        <v>29</v>
      </c>
      <c r="D37">
        <v>3</v>
      </c>
      <c r="E37">
        <v>0</v>
      </c>
      <c r="F37">
        <v>0</v>
      </c>
      <c r="G37">
        <v>0</v>
      </c>
      <c r="H37">
        <v>0</v>
      </c>
      <c r="I37">
        <v>0</v>
      </c>
      <c r="J37">
        <v>0</v>
      </c>
      <c r="K37">
        <v>0</v>
      </c>
      <c r="L37">
        <v>0</v>
      </c>
      <c r="M37">
        <v>0</v>
      </c>
      <c r="N37">
        <v>0</v>
      </c>
      <c r="O37">
        <v>0</v>
      </c>
      <c r="P37">
        <v>0</v>
      </c>
      <c r="Q37">
        <v>0</v>
      </c>
      <c r="R37" t="s">
        <v>920</v>
      </c>
      <c r="S37">
        <v>13</v>
      </c>
      <c r="T37">
        <v>4</v>
      </c>
    </row>
    <row r="38" spans="1:20">
      <c r="A38">
        <v>1</v>
      </c>
      <c r="B38">
        <v>0</v>
      </c>
      <c r="C38">
        <v>12</v>
      </c>
      <c r="D38">
        <v>1</v>
      </c>
      <c r="E38">
        <v>0</v>
      </c>
      <c r="F38">
        <v>0</v>
      </c>
      <c r="G38">
        <v>0</v>
      </c>
      <c r="H38">
        <v>0</v>
      </c>
      <c r="I38">
        <v>0</v>
      </c>
      <c r="J38">
        <v>0</v>
      </c>
      <c r="K38">
        <v>0</v>
      </c>
      <c r="L38">
        <v>0</v>
      </c>
      <c r="M38">
        <v>0</v>
      </c>
      <c r="N38">
        <v>0</v>
      </c>
      <c r="O38">
        <v>0</v>
      </c>
      <c r="P38">
        <v>0</v>
      </c>
      <c r="Q38">
        <v>0</v>
      </c>
      <c r="R38" t="s">
        <v>288</v>
      </c>
      <c r="S38">
        <v>9</v>
      </c>
      <c r="T38">
        <v>1</v>
      </c>
    </row>
    <row r="39" spans="1:20">
      <c r="A39">
        <v>10</v>
      </c>
      <c r="B39">
        <v>0</v>
      </c>
      <c r="C39">
        <v>42</v>
      </c>
      <c r="D39">
        <v>5</v>
      </c>
      <c r="E39">
        <v>0</v>
      </c>
      <c r="F39">
        <v>0</v>
      </c>
      <c r="G39">
        <v>0</v>
      </c>
      <c r="H39">
        <v>0</v>
      </c>
      <c r="I39">
        <v>0</v>
      </c>
      <c r="J39">
        <v>0</v>
      </c>
      <c r="K39">
        <v>0</v>
      </c>
      <c r="L39">
        <v>0</v>
      </c>
      <c r="M39">
        <v>0</v>
      </c>
      <c r="N39">
        <v>0</v>
      </c>
      <c r="O39">
        <v>0</v>
      </c>
      <c r="P39">
        <v>0</v>
      </c>
      <c r="Q39">
        <v>0</v>
      </c>
      <c r="R39" t="s">
        <v>492</v>
      </c>
      <c r="S39">
        <v>7</v>
      </c>
      <c r="T39">
        <v>2</v>
      </c>
    </row>
    <row r="40" spans="1:20">
      <c r="A40">
        <v>12</v>
      </c>
      <c r="B40">
        <v>2</v>
      </c>
      <c r="C40">
        <v>294</v>
      </c>
      <c r="D40">
        <v>33</v>
      </c>
      <c r="E40">
        <v>0</v>
      </c>
      <c r="F40">
        <v>0</v>
      </c>
      <c r="G40">
        <v>0</v>
      </c>
      <c r="H40">
        <v>0</v>
      </c>
      <c r="I40">
        <v>0</v>
      </c>
      <c r="J40">
        <v>0</v>
      </c>
      <c r="K40">
        <v>0</v>
      </c>
      <c r="L40">
        <v>0</v>
      </c>
      <c r="M40">
        <v>0</v>
      </c>
      <c r="N40">
        <v>0</v>
      </c>
      <c r="O40">
        <v>0</v>
      </c>
      <c r="P40">
        <v>0</v>
      </c>
      <c r="Q40">
        <v>0</v>
      </c>
      <c r="R40" t="s">
        <v>498</v>
      </c>
      <c r="S40">
        <v>3</v>
      </c>
      <c r="T40">
        <v>2</v>
      </c>
    </row>
    <row r="41" spans="1:20">
      <c r="A41">
        <v>20</v>
      </c>
      <c r="B41">
        <v>1</v>
      </c>
      <c r="C41">
        <v>273</v>
      </c>
      <c r="D41">
        <v>30</v>
      </c>
      <c r="E41">
        <v>0</v>
      </c>
      <c r="F41">
        <v>0</v>
      </c>
      <c r="G41">
        <v>0</v>
      </c>
      <c r="H41">
        <v>0</v>
      </c>
      <c r="I41">
        <v>0</v>
      </c>
      <c r="J41">
        <v>0</v>
      </c>
      <c r="K41">
        <v>0</v>
      </c>
      <c r="L41">
        <v>0</v>
      </c>
      <c r="M41">
        <v>0</v>
      </c>
      <c r="N41">
        <v>0</v>
      </c>
      <c r="O41">
        <v>0</v>
      </c>
      <c r="P41">
        <v>0</v>
      </c>
      <c r="Q41">
        <v>0</v>
      </c>
      <c r="R41" t="s">
        <v>668</v>
      </c>
      <c r="S41">
        <v>11</v>
      </c>
      <c r="T41">
        <v>2</v>
      </c>
    </row>
    <row r="42" spans="1:20">
      <c r="A42">
        <v>4</v>
      </c>
      <c r="B42">
        <v>0</v>
      </c>
      <c r="C42">
        <v>24</v>
      </c>
      <c r="D42">
        <v>3</v>
      </c>
      <c r="E42">
        <v>0</v>
      </c>
      <c r="F42">
        <v>0</v>
      </c>
      <c r="G42">
        <v>0</v>
      </c>
      <c r="H42">
        <v>0</v>
      </c>
      <c r="I42">
        <v>0</v>
      </c>
      <c r="J42">
        <v>0</v>
      </c>
      <c r="K42">
        <v>0</v>
      </c>
      <c r="L42">
        <v>0</v>
      </c>
      <c r="M42">
        <v>0</v>
      </c>
      <c r="N42">
        <v>0</v>
      </c>
      <c r="O42">
        <v>0</v>
      </c>
      <c r="P42">
        <v>0</v>
      </c>
      <c r="Q42">
        <v>0</v>
      </c>
      <c r="R42" t="s">
        <v>294</v>
      </c>
      <c r="S42">
        <v>13</v>
      </c>
      <c r="T42">
        <v>2</v>
      </c>
    </row>
    <row r="43" spans="1:20">
      <c r="A43">
        <v>8</v>
      </c>
      <c r="B43">
        <v>1</v>
      </c>
      <c r="C43">
        <v>156</v>
      </c>
      <c r="D43">
        <v>17</v>
      </c>
      <c r="E43">
        <v>0</v>
      </c>
      <c r="F43">
        <v>0</v>
      </c>
      <c r="G43">
        <v>0</v>
      </c>
      <c r="H43">
        <v>0</v>
      </c>
      <c r="I43">
        <v>0</v>
      </c>
      <c r="J43">
        <v>0</v>
      </c>
      <c r="K43">
        <v>0</v>
      </c>
      <c r="L43">
        <v>0</v>
      </c>
      <c r="M43">
        <v>0</v>
      </c>
      <c r="N43">
        <v>0</v>
      </c>
      <c r="O43">
        <v>0</v>
      </c>
      <c r="P43">
        <v>0</v>
      </c>
      <c r="Q43">
        <v>0</v>
      </c>
      <c r="R43" t="s">
        <v>502</v>
      </c>
      <c r="S43">
        <v>14</v>
      </c>
      <c r="T43">
        <v>4</v>
      </c>
    </row>
    <row r="44" spans="1:20">
      <c r="A44">
        <v>7</v>
      </c>
      <c r="B44">
        <v>7</v>
      </c>
      <c r="C44">
        <v>630</v>
      </c>
      <c r="D44">
        <v>70</v>
      </c>
      <c r="E44">
        <v>0</v>
      </c>
      <c r="F44">
        <v>0</v>
      </c>
      <c r="G44">
        <v>0</v>
      </c>
      <c r="H44">
        <v>0</v>
      </c>
      <c r="I44">
        <v>0</v>
      </c>
      <c r="J44">
        <v>0</v>
      </c>
      <c r="K44">
        <v>0</v>
      </c>
      <c r="L44">
        <v>0</v>
      </c>
      <c r="M44">
        <v>0</v>
      </c>
      <c r="N44">
        <v>0</v>
      </c>
      <c r="O44">
        <v>0</v>
      </c>
      <c r="P44">
        <v>0</v>
      </c>
      <c r="Q44">
        <v>0</v>
      </c>
      <c r="R44" t="s">
        <v>296</v>
      </c>
      <c r="S44">
        <v>18</v>
      </c>
      <c r="T44">
        <v>3</v>
      </c>
    </row>
    <row r="45" spans="1:20">
      <c r="A45">
        <v>8</v>
      </c>
      <c r="B45">
        <v>4</v>
      </c>
      <c r="C45">
        <v>306</v>
      </c>
      <c r="D45">
        <v>34</v>
      </c>
      <c r="E45">
        <v>0</v>
      </c>
      <c r="F45">
        <v>0</v>
      </c>
      <c r="G45">
        <v>0</v>
      </c>
      <c r="H45">
        <v>0</v>
      </c>
      <c r="I45">
        <v>0</v>
      </c>
      <c r="J45">
        <v>0</v>
      </c>
      <c r="K45">
        <v>0</v>
      </c>
      <c r="L45">
        <v>1</v>
      </c>
      <c r="M45">
        <v>0</v>
      </c>
      <c r="N45">
        <v>0</v>
      </c>
      <c r="O45">
        <v>0</v>
      </c>
      <c r="P45">
        <v>0</v>
      </c>
      <c r="Q45">
        <v>0</v>
      </c>
      <c r="R45" t="s">
        <v>682</v>
      </c>
      <c r="S45">
        <v>9</v>
      </c>
      <c r="T45">
        <v>2</v>
      </c>
    </row>
    <row r="46" spans="1:20">
      <c r="A46">
        <v>2</v>
      </c>
      <c r="B46">
        <v>2</v>
      </c>
      <c r="C46">
        <v>165</v>
      </c>
      <c r="D46">
        <v>18</v>
      </c>
      <c r="E46">
        <v>0</v>
      </c>
      <c r="F46">
        <v>0</v>
      </c>
      <c r="G46">
        <v>0</v>
      </c>
      <c r="H46">
        <v>0</v>
      </c>
      <c r="I46">
        <v>0</v>
      </c>
      <c r="J46">
        <v>0</v>
      </c>
      <c r="K46">
        <v>0</v>
      </c>
      <c r="L46">
        <v>0</v>
      </c>
      <c r="M46">
        <v>0</v>
      </c>
      <c r="N46">
        <v>0</v>
      </c>
      <c r="O46">
        <v>0</v>
      </c>
      <c r="P46">
        <v>0</v>
      </c>
      <c r="Q46">
        <v>0</v>
      </c>
      <c r="R46" t="s">
        <v>298</v>
      </c>
      <c r="S46">
        <v>15</v>
      </c>
      <c r="T46">
        <v>1</v>
      </c>
    </row>
    <row r="47" spans="1:20">
      <c r="A47">
        <v>7</v>
      </c>
      <c r="B47">
        <v>5</v>
      </c>
      <c r="C47">
        <v>318</v>
      </c>
      <c r="D47">
        <v>35</v>
      </c>
      <c r="E47">
        <v>0</v>
      </c>
      <c r="F47">
        <v>0</v>
      </c>
      <c r="G47">
        <v>0</v>
      </c>
      <c r="H47">
        <v>0</v>
      </c>
      <c r="I47">
        <v>0</v>
      </c>
      <c r="J47">
        <v>0</v>
      </c>
      <c r="K47">
        <v>0</v>
      </c>
      <c r="L47">
        <v>0</v>
      </c>
      <c r="M47">
        <v>0</v>
      </c>
      <c r="N47">
        <v>0</v>
      </c>
      <c r="O47">
        <v>0</v>
      </c>
      <c r="P47">
        <v>0</v>
      </c>
      <c r="Q47">
        <v>0</v>
      </c>
      <c r="R47" t="s">
        <v>513</v>
      </c>
      <c r="S47">
        <v>17</v>
      </c>
      <c r="T47">
        <v>1</v>
      </c>
    </row>
    <row r="48" spans="1:20">
      <c r="A48">
        <v>2</v>
      </c>
      <c r="B48">
        <v>1</v>
      </c>
      <c r="C48">
        <v>98</v>
      </c>
      <c r="D48">
        <v>11</v>
      </c>
      <c r="E48">
        <v>0</v>
      </c>
      <c r="F48">
        <v>0</v>
      </c>
      <c r="G48">
        <v>0</v>
      </c>
      <c r="H48">
        <v>0</v>
      </c>
      <c r="I48">
        <v>0</v>
      </c>
      <c r="J48">
        <v>0</v>
      </c>
      <c r="K48">
        <v>0</v>
      </c>
      <c r="L48">
        <v>0</v>
      </c>
      <c r="M48">
        <v>0</v>
      </c>
      <c r="N48">
        <v>0</v>
      </c>
      <c r="O48">
        <v>0</v>
      </c>
      <c r="P48">
        <v>0</v>
      </c>
      <c r="Q48">
        <v>0</v>
      </c>
      <c r="R48" t="s">
        <v>937</v>
      </c>
      <c r="S48">
        <v>3</v>
      </c>
      <c r="T48">
        <v>2</v>
      </c>
    </row>
    <row r="49" spans="1:20">
      <c r="A49">
        <v>2</v>
      </c>
      <c r="B49">
        <v>0</v>
      </c>
      <c r="C49">
        <v>24</v>
      </c>
      <c r="D49">
        <v>3</v>
      </c>
      <c r="E49">
        <v>0</v>
      </c>
      <c r="F49">
        <v>0</v>
      </c>
      <c r="G49">
        <v>0</v>
      </c>
      <c r="H49">
        <v>0</v>
      </c>
      <c r="I49">
        <v>0</v>
      </c>
      <c r="J49">
        <v>0</v>
      </c>
      <c r="K49">
        <v>0</v>
      </c>
      <c r="L49">
        <v>0</v>
      </c>
      <c r="M49">
        <v>0</v>
      </c>
      <c r="N49">
        <v>0</v>
      </c>
      <c r="O49">
        <v>0</v>
      </c>
      <c r="P49">
        <v>0</v>
      </c>
      <c r="Q49">
        <v>0</v>
      </c>
      <c r="R49" t="s">
        <v>302</v>
      </c>
      <c r="S49">
        <v>16</v>
      </c>
      <c r="T49">
        <v>4</v>
      </c>
    </row>
    <row r="50" spans="1:20">
      <c r="A50">
        <v>1</v>
      </c>
      <c r="B50">
        <v>0</v>
      </c>
      <c r="C50">
        <v>1</v>
      </c>
      <c r="D50">
        <v>0</v>
      </c>
      <c r="E50">
        <v>0</v>
      </c>
      <c r="F50">
        <v>0</v>
      </c>
      <c r="G50">
        <v>0</v>
      </c>
      <c r="H50">
        <v>0</v>
      </c>
      <c r="I50">
        <v>0</v>
      </c>
      <c r="J50">
        <v>0</v>
      </c>
      <c r="K50">
        <v>0</v>
      </c>
      <c r="L50">
        <v>0</v>
      </c>
      <c r="M50">
        <v>0</v>
      </c>
      <c r="N50">
        <v>0</v>
      </c>
      <c r="O50">
        <v>0</v>
      </c>
      <c r="P50">
        <v>0</v>
      </c>
      <c r="Q50">
        <v>0</v>
      </c>
      <c r="R50" t="s">
        <v>304</v>
      </c>
      <c r="S50">
        <v>13</v>
      </c>
      <c r="T50">
        <v>2</v>
      </c>
    </row>
    <row r="51" spans="1:20">
      <c r="A51">
        <v>4</v>
      </c>
      <c r="B51">
        <v>2</v>
      </c>
      <c r="C51">
        <v>143</v>
      </c>
      <c r="D51">
        <v>16</v>
      </c>
      <c r="E51">
        <v>0</v>
      </c>
      <c r="F51">
        <v>0</v>
      </c>
      <c r="G51">
        <v>0</v>
      </c>
      <c r="H51">
        <v>0</v>
      </c>
      <c r="I51">
        <v>0</v>
      </c>
      <c r="J51">
        <v>0</v>
      </c>
      <c r="K51">
        <v>0</v>
      </c>
      <c r="L51">
        <v>0</v>
      </c>
      <c r="M51">
        <v>0</v>
      </c>
      <c r="N51">
        <v>0</v>
      </c>
      <c r="O51">
        <v>0</v>
      </c>
      <c r="P51">
        <v>0</v>
      </c>
      <c r="Q51">
        <v>0</v>
      </c>
      <c r="R51" t="s">
        <v>947</v>
      </c>
      <c r="S51">
        <v>9</v>
      </c>
      <c r="T51">
        <v>2</v>
      </c>
    </row>
    <row r="52" spans="1:20">
      <c r="A52">
        <v>12</v>
      </c>
      <c r="B52">
        <v>1</v>
      </c>
      <c r="C52">
        <v>150</v>
      </c>
      <c r="D52">
        <v>17</v>
      </c>
      <c r="E52">
        <v>0</v>
      </c>
      <c r="F52">
        <v>0</v>
      </c>
      <c r="G52">
        <v>0</v>
      </c>
      <c r="H52">
        <v>0</v>
      </c>
      <c r="I52">
        <v>0</v>
      </c>
      <c r="J52">
        <v>0</v>
      </c>
      <c r="K52">
        <v>0</v>
      </c>
      <c r="L52">
        <v>0</v>
      </c>
      <c r="M52">
        <v>0</v>
      </c>
      <c r="N52">
        <v>0</v>
      </c>
      <c r="O52">
        <v>0</v>
      </c>
      <c r="P52">
        <v>0</v>
      </c>
      <c r="Q52">
        <v>0</v>
      </c>
      <c r="R52" t="s">
        <v>525</v>
      </c>
      <c r="S52">
        <v>14</v>
      </c>
      <c r="T52">
        <v>2</v>
      </c>
    </row>
    <row r="53" spans="1:20">
      <c r="A53">
        <v>3</v>
      </c>
      <c r="B53">
        <v>0</v>
      </c>
      <c r="C53">
        <v>73</v>
      </c>
      <c r="D53">
        <v>8</v>
      </c>
      <c r="E53">
        <v>0</v>
      </c>
      <c r="F53">
        <v>0</v>
      </c>
      <c r="G53">
        <v>0</v>
      </c>
      <c r="H53">
        <v>0</v>
      </c>
      <c r="I53">
        <v>0</v>
      </c>
      <c r="J53">
        <v>0</v>
      </c>
      <c r="K53">
        <v>0</v>
      </c>
      <c r="L53">
        <v>0</v>
      </c>
      <c r="M53">
        <v>0</v>
      </c>
      <c r="N53">
        <v>0</v>
      </c>
      <c r="O53">
        <v>0</v>
      </c>
      <c r="P53">
        <v>0</v>
      </c>
      <c r="Q53">
        <v>0</v>
      </c>
      <c r="R53" t="s">
        <v>527</v>
      </c>
      <c r="S53">
        <v>2</v>
      </c>
      <c r="T53">
        <v>4</v>
      </c>
    </row>
    <row r="54" spans="1:20">
      <c r="A54">
        <v>2</v>
      </c>
      <c r="B54">
        <v>0</v>
      </c>
      <c r="C54">
        <v>45</v>
      </c>
      <c r="D54">
        <v>5</v>
      </c>
      <c r="E54">
        <v>0</v>
      </c>
      <c r="F54">
        <v>0</v>
      </c>
      <c r="G54">
        <v>0</v>
      </c>
      <c r="H54">
        <v>0</v>
      </c>
      <c r="I54">
        <v>0</v>
      </c>
      <c r="J54">
        <v>0</v>
      </c>
      <c r="K54">
        <v>0</v>
      </c>
      <c r="L54">
        <v>0</v>
      </c>
      <c r="M54">
        <v>0</v>
      </c>
      <c r="N54">
        <v>0</v>
      </c>
      <c r="O54">
        <v>0</v>
      </c>
      <c r="P54">
        <v>0</v>
      </c>
      <c r="Q54">
        <v>0</v>
      </c>
      <c r="R54" t="s">
        <v>131</v>
      </c>
      <c r="S54">
        <v>19</v>
      </c>
      <c r="T54">
        <v>4</v>
      </c>
    </row>
    <row r="55" spans="1:20">
      <c r="A55">
        <v>5</v>
      </c>
      <c r="B55">
        <v>0</v>
      </c>
      <c r="C55">
        <v>99</v>
      </c>
      <c r="D55">
        <v>11</v>
      </c>
      <c r="E55">
        <v>0</v>
      </c>
      <c r="F55">
        <v>0</v>
      </c>
      <c r="G55">
        <v>0</v>
      </c>
      <c r="H55">
        <v>0</v>
      </c>
      <c r="I55">
        <v>0</v>
      </c>
      <c r="J55">
        <v>0</v>
      </c>
      <c r="K55">
        <v>0</v>
      </c>
      <c r="L55">
        <v>0</v>
      </c>
      <c r="M55">
        <v>0</v>
      </c>
      <c r="N55">
        <v>0</v>
      </c>
      <c r="O55">
        <v>0</v>
      </c>
      <c r="P55">
        <v>0</v>
      </c>
      <c r="Q55">
        <v>0</v>
      </c>
      <c r="R55" t="s">
        <v>965</v>
      </c>
      <c r="S55">
        <v>7</v>
      </c>
      <c r="T55">
        <v>1</v>
      </c>
    </row>
    <row r="56" spans="1:20">
      <c r="A56">
        <v>1</v>
      </c>
      <c r="B56">
        <v>0</v>
      </c>
      <c r="C56">
        <v>6</v>
      </c>
      <c r="D56">
        <v>1</v>
      </c>
      <c r="E56">
        <v>0</v>
      </c>
      <c r="F56">
        <v>0</v>
      </c>
      <c r="G56">
        <v>0</v>
      </c>
      <c r="H56">
        <v>0</v>
      </c>
      <c r="I56">
        <v>0</v>
      </c>
      <c r="J56">
        <v>0</v>
      </c>
      <c r="K56">
        <v>0</v>
      </c>
      <c r="L56">
        <v>0</v>
      </c>
      <c r="M56">
        <v>0</v>
      </c>
      <c r="N56">
        <v>0</v>
      </c>
      <c r="O56">
        <v>0</v>
      </c>
      <c r="P56">
        <v>0</v>
      </c>
      <c r="Q56">
        <v>0</v>
      </c>
      <c r="R56" t="s">
        <v>971</v>
      </c>
      <c r="S56">
        <v>10</v>
      </c>
      <c r="T56">
        <v>1</v>
      </c>
    </row>
    <row r="57" spans="1:20">
      <c r="A57">
        <v>1</v>
      </c>
      <c r="B57">
        <v>0</v>
      </c>
      <c r="C57">
        <v>7</v>
      </c>
      <c r="D57">
        <v>1</v>
      </c>
      <c r="E57">
        <v>0</v>
      </c>
      <c r="F57">
        <v>0</v>
      </c>
      <c r="G57">
        <v>0</v>
      </c>
      <c r="H57">
        <v>0</v>
      </c>
      <c r="I57">
        <v>0</v>
      </c>
      <c r="J57">
        <v>0</v>
      </c>
      <c r="K57">
        <v>0</v>
      </c>
      <c r="L57">
        <v>0</v>
      </c>
      <c r="M57">
        <v>0</v>
      </c>
      <c r="N57">
        <v>0</v>
      </c>
      <c r="O57">
        <v>0</v>
      </c>
      <c r="P57">
        <v>0</v>
      </c>
      <c r="Q57">
        <v>0</v>
      </c>
      <c r="R57" t="s">
        <v>314</v>
      </c>
      <c r="S57">
        <v>3</v>
      </c>
      <c r="T57">
        <v>4</v>
      </c>
    </row>
    <row r="58" spans="1:20">
      <c r="A58">
        <v>1</v>
      </c>
      <c r="B58">
        <v>0</v>
      </c>
      <c r="C58">
        <v>12</v>
      </c>
      <c r="D58">
        <v>1</v>
      </c>
      <c r="E58">
        <v>0</v>
      </c>
      <c r="F58">
        <v>0</v>
      </c>
      <c r="G58">
        <v>0</v>
      </c>
      <c r="H58">
        <v>0</v>
      </c>
      <c r="I58">
        <v>0</v>
      </c>
      <c r="J58">
        <v>0</v>
      </c>
      <c r="K58">
        <v>0</v>
      </c>
      <c r="L58">
        <v>0</v>
      </c>
      <c r="M58">
        <v>0</v>
      </c>
      <c r="N58">
        <v>0</v>
      </c>
      <c r="O58">
        <v>0</v>
      </c>
      <c r="P58">
        <v>0</v>
      </c>
      <c r="Q58">
        <v>0</v>
      </c>
      <c r="R58" t="s">
        <v>984</v>
      </c>
      <c r="S58">
        <v>11</v>
      </c>
      <c r="T58">
        <v>3</v>
      </c>
    </row>
    <row r="59" spans="1:20">
      <c r="A59">
        <v>3</v>
      </c>
      <c r="B59">
        <v>0</v>
      </c>
      <c r="C59">
        <v>30</v>
      </c>
      <c r="D59">
        <v>3</v>
      </c>
      <c r="E59">
        <v>0</v>
      </c>
      <c r="F59">
        <v>0</v>
      </c>
      <c r="G59">
        <v>0</v>
      </c>
      <c r="H59">
        <v>0</v>
      </c>
      <c r="I59">
        <v>0</v>
      </c>
      <c r="J59">
        <v>0</v>
      </c>
      <c r="K59">
        <v>0</v>
      </c>
      <c r="L59">
        <v>0</v>
      </c>
      <c r="M59">
        <v>0</v>
      </c>
      <c r="N59">
        <v>0</v>
      </c>
      <c r="O59">
        <v>0</v>
      </c>
      <c r="P59">
        <v>0</v>
      </c>
      <c r="Q59">
        <v>0</v>
      </c>
      <c r="R59" t="s">
        <v>538</v>
      </c>
      <c r="S59">
        <v>7</v>
      </c>
      <c r="T59">
        <v>1</v>
      </c>
    </row>
    <row r="60" spans="1:20">
      <c r="A60">
        <v>7</v>
      </c>
      <c r="B60">
        <v>7</v>
      </c>
      <c r="C60">
        <v>630</v>
      </c>
      <c r="D60">
        <v>70</v>
      </c>
      <c r="E60">
        <v>0</v>
      </c>
      <c r="F60">
        <v>0</v>
      </c>
      <c r="G60">
        <v>0</v>
      </c>
      <c r="H60">
        <v>0</v>
      </c>
      <c r="I60">
        <v>0</v>
      </c>
      <c r="J60">
        <v>0</v>
      </c>
      <c r="K60">
        <v>0</v>
      </c>
      <c r="L60">
        <v>0</v>
      </c>
      <c r="M60">
        <v>0</v>
      </c>
      <c r="N60">
        <v>0</v>
      </c>
      <c r="O60">
        <v>0</v>
      </c>
      <c r="P60">
        <v>0</v>
      </c>
      <c r="Q60">
        <v>0</v>
      </c>
      <c r="R60" t="s">
        <v>324</v>
      </c>
      <c r="S60">
        <v>4</v>
      </c>
      <c r="T60">
        <v>3</v>
      </c>
    </row>
    <row r="61" spans="1:20">
      <c r="A61">
        <v>6</v>
      </c>
      <c r="B61">
        <v>6</v>
      </c>
      <c r="C61">
        <v>540</v>
      </c>
      <c r="D61">
        <v>60</v>
      </c>
      <c r="E61">
        <v>0</v>
      </c>
      <c r="F61">
        <v>0</v>
      </c>
      <c r="G61">
        <v>0</v>
      </c>
      <c r="H61">
        <v>0</v>
      </c>
      <c r="I61">
        <v>0</v>
      </c>
      <c r="J61">
        <v>0</v>
      </c>
      <c r="K61">
        <v>0</v>
      </c>
      <c r="L61">
        <v>0</v>
      </c>
      <c r="M61">
        <v>0</v>
      </c>
      <c r="N61">
        <v>0</v>
      </c>
      <c r="O61">
        <v>0</v>
      </c>
      <c r="P61">
        <v>0</v>
      </c>
      <c r="Q61">
        <v>0</v>
      </c>
      <c r="R61" t="s">
        <v>998</v>
      </c>
      <c r="S61">
        <v>2</v>
      </c>
      <c r="T61">
        <v>3</v>
      </c>
    </row>
    <row r="62" spans="1:20">
      <c r="A62">
        <v>2</v>
      </c>
      <c r="B62">
        <v>0</v>
      </c>
      <c r="C62">
        <v>14</v>
      </c>
      <c r="D62">
        <v>2</v>
      </c>
      <c r="E62">
        <v>0</v>
      </c>
      <c r="F62">
        <v>0</v>
      </c>
      <c r="G62">
        <v>0</v>
      </c>
      <c r="H62">
        <v>0</v>
      </c>
      <c r="I62">
        <v>0</v>
      </c>
      <c r="J62">
        <v>0</v>
      </c>
      <c r="K62">
        <v>0</v>
      </c>
      <c r="L62">
        <v>0</v>
      </c>
      <c r="M62">
        <v>0</v>
      </c>
      <c r="N62">
        <v>0</v>
      </c>
      <c r="O62">
        <v>0</v>
      </c>
      <c r="P62">
        <v>0</v>
      </c>
      <c r="Q62">
        <v>0</v>
      </c>
      <c r="R62" t="s">
        <v>541</v>
      </c>
      <c r="S62">
        <v>9</v>
      </c>
      <c r="T62">
        <v>1</v>
      </c>
    </row>
    <row r="63" spans="1:20">
      <c r="A63">
        <v>10</v>
      </c>
      <c r="B63">
        <v>10</v>
      </c>
      <c r="C63">
        <v>900</v>
      </c>
      <c r="D63">
        <v>100</v>
      </c>
      <c r="E63">
        <v>0</v>
      </c>
      <c r="F63">
        <v>0</v>
      </c>
      <c r="G63">
        <v>0</v>
      </c>
      <c r="H63">
        <v>0</v>
      </c>
      <c r="I63">
        <v>0</v>
      </c>
      <c r="J63">
        <v>0</v>
      </c>
      <c r="K63">
        <v>0</v>
      </c>
      <c r="L63">
        <v>0</v>
      </c>
      <c r="M63">
        <v>0</v>
      </c>
      <c r="N63">
        <v>0</v>
      </c>
      <c r="O63">
        <v>0</v>
      </c>
      <c r="P63">
        <v>0</v>
      </c>
      <c r="Q63">
        <v>0</v>
      </c>
      <c r="R63" t="s">
        <v>1006</v>
      </c>
      <c r="S63">
        <v>11</v>
      </c>
      <c r="T63">
        <v>3</v>
      </c>
    </row>
    <row r="64" spans="1:20">
      <c r="A64">
        <v>8</v>
      </c>
      <c r="B64">
        <v>1</v>
      </c>
      <c r="C64">
        <v>130</v>
      </c>
      <c r="D64">
        <v>14</v>
      </c>
      <c r="E64">
        <v>0</v>
      </c>
      <c r="F64">
        <v>0</v>
      </c>
      <c r="G64">
        <v>0</v>
      </c>
      <c r="H64">
        <v>0</v>
      </c>
      <c r="I64">
        <v>0</v>
      </c>
      <c r="J64">
        <v>0</v>
      </c>
      <c r="K64">
        <v>0</v>
      </c>
      <c r="L64">
        <v>0</v>
      </c>
      <c r="M64">
        <v>0</v>
      </c>
      <c r="N64">
        <v>0</v>
      </c>
      <c r="O64">
        <v>0</v>
      </c>
      <c r="P64">
        <v>0</v>
      </c>
      <c r="Q64">
        <v>0</v>
      </c>
      <c r="R64" t="s">
        <v>328</v>
      </c>
      <c r="S64">
        <v>16</v>
      </c>
      <c r="T64">
        <v>2</v>
      </c>
    </row>
    <row r="65" spans="1:20">
      <c r="A65">
        <v>1</v>
      </c>
      <c r="B65">
        <v>0</v>
      </c>
      <c r="C65">
        <v>1</v>
      </c>
      <c r="D65">
        <v>0</v>
      </c>
      <c r="E65">
        <v>0</v>
      </c>
      <c r="F65">
        <v>0</v>
      </c>
      <c r="G65">
        <v>0</v>
      </c>
      <c r="H65">
        <v>0</v>
      </c>
      <c r="I65">
        <v>0</v>
      </c>
      <c r="J65">
        <v>0</v>
      </c>
      <c r="K65">
        <v>0</v>
      </c>
      <c r="L65">
        <v>0</v>
      </c>
      <c r="M65">
        <v>0</v>
      </c>
      <c r="N65">
        <v>0</v>
      </c>
      <c r="O65">
        <v>0</v>
      </c>
      <c r="P65">
        <v>0</v>
      </c>
      <c r="Q65">
        <v>0</v>
      </c>
      <c r="R65" t="s">
        <v>697</v>
      </c>
      <c r="S65">
        <v>4</v>
      </c>
      <c r="T65">
        <v>3</v>
      </c>
    </row>
    <row r="66" spans="1:20">
      <c r="A66">
        <v>6</v>
      </c>
      <c r="B66">
        <v>6</v>
      </c>
      <c r="C66">
        <v>540</v>
      </c>
      <c r="D66">
        <v>60</v>
      </c>
      <c r="E66">
        <v>0</v>
      </c>
      <c r="F66">
        <v>0</v>
      </c>
      <c r="G66">
        <v>0</v>
      </c>
      <c r="H66">
        <v>0</v>
      </c>
      <c r="I66">
        <v>0</v>
      </c>
      <c r="J66">
        <v>0</v>
      </c>
      <c r="K66">
        <v>0</v>
      </c>
      <c r="L66">
        <v>0</v>
      </c>
      <c r="M66">
        <v>0</v>
      </c>
      <c r="N66">
        <v>0</v>
      </c>
      <c r="O66">
        <v>0</v>
      </c>
      <c r="P66">
        <v>0</v>
      </c>
      <c r="Q66">
        <v>0</v>
      </c>
      <c r="R66" t="s">
        <v>555</v>
      </c>
      <c r="S66">
        <v>18</v>
      </c>
      <c r="T66">
        <v>3</v>
      </c>
    </row>
    <row r="67" spans="1:20">
      <c r="A67">
        <v>2</v>
      </c>
      <c r="B67">
        <v>0</v>
      </c>
      <c r="C67">
        <v>13</v>
      </c>
      <c r="D67">
        <v>1</v>
      </c>
      <c r="E67">
        <v>0</v>
      </c>
      <c r="F67">
        <v>0</v>
      </c>
      <c r="G67">
        <v>0</v>
      </c>
      <c r="H67">
        <v>0</v>
      </c>
      <c r="I67">
        <v>0</v>
      </c>
      <c r="J67">
        <v>0</v>
      </c>
      <c r="K67">
        <v>0</v>
      </c>
      <c r="L67">
        <v>0</v>
      </c>
      <c r="M67">
        <v>0</v>
      </c>
      <c r="N67">
        <v>0</v>
      </c>
      <c r="O67">
        <v>0</v>
      </c>
      <c r="P67">
        <v>0</v>
      </c>
      <c r="Q67">
        <v>0</v>
      </c>
      <c r="R67" t="s">
        <v>330</v>
      </c>
      <c r="S67">
        <v>5</v>
      </c>
      <c r="T67">
        <v>1</v>
      </c>
    </row>
    <row r="68" spans="1:20">
      <c r="A68">
        <v>3</v>
      </c>
      <c r="B68">
        <v>0</v>
      </c>
      <c r="C68">
        <v>11</v>
      </c>
      <c r="D68">
        <v>1</v>
      </c>
      <c r="E68">
        <v>0</v>
      </c>
      <c r="F68">
        <v>0</v>
      </c>
      <c r="G68">
        <v>0</v>
      </c>
      <c r="H68">
        <v>0</v>
      </c>
      <c r="I68">
        <v>0</v>
      </c>
      <c r="J68">
        <v>0</v>
      </c>
      <c r="K68">
        <v>0</v>
      </c>
      <c r="L68">
        <v>0</v>
      </c>
      <c r="M68">
        <v>0</v>
      </c>
      <c r="N68">
        <v>0</v>
      </c>
      <c r="O68">
        <v>0</v>
      </c>
      <c r="P68">
        <v>0</v>
      </c>
      <c r="Q68">
        <v>0</v>
      </c>
      <c r="R68" t="s">
        <v>334</v>
      </c>
      <c r="S68">
        <v>18</v>
      </c>
      <c r="T68">
        <v>4</v>
      </c>
    </row>
    <row r="69" spans="1:20">
      <c r="A69">
        <v>3</v>
      </c>
      <c r="B69">
        <v>1</v>
      </c>
      <c r="C69">
        <v>70</v>
      </c>
      <c r="D69">
        <v>8</v>
      </c>
      <c r="E69">
        <v>0</v>
      </c>
      <c r="F69">
        <v>0</v>
      </c>
      <c r="G69">
        <v>0</v>
      </c>
      <c r="H69">
        <v>0</v>
      </c>
      <c r="I69">
        <v>0</v>
      </c>
      <c r="J69">
        <v>0</v>
      </c>
      <c r="K69">
        <v>0</v>
      </c>
      <c r="L69">
        <v>0</v>
      </c>
      <c r="M69">
        <v>0</v>
      </c>
      <c r="N69">
        <v>0</v>
      </c>
      <c r="O69">
        <v>0</v>
      </c>
      <c r="P69">
        <v>0</v>
      </c>
      <c r="Q69">
        <v>0</v>
      </c>
      <c r="R69" t="s">
        <v>561</v>
      </c>
      <c r="S69">
        <v>4</v>
      </c>
      <c r="T69">
        <v>2</v>
      </c>
    </row>
    <row r="70" spans="1:20">
      <c r="A70">
        <v>3</v>
      </c>
      <c r="B70">
        <v>3</v>
      </c>
      <c r="C70">
        <v>270</v>
      </c>
      <c r="D70">
        <v>30</v>
      </c>
      <c r="E70">
        <v>0</v>
      </c>
      <c r="F70">
        <v>0</v>
      </c>
      <c r="G70">
        <v>0</v>
      </c>
      <c r="H70">
        <v>0</v>
      </c>
      <c r="I70">
        <v>0</v>
      </c>
      <c r="J70">
        <v>0</v>
      </c>
      <c r="K70">
        <v>0</v>
      </c>
      <c r="L70">
        <v>0</v>
      </c>
      <c r="M70">
        <v>0</v>
      </c>
      <c r="N70">
        <v>0</v>
      </c>
      <c r="O70">
        <v>0</v>
      </c>
      <c r="P70">
        <v>0</v>
      </c>
      <c r="Q70">
        <v>0</v>
      </c>
      <c r="R70" t="s">
        <v>342</v>
      </c>
      <c r="S70">
        <v>9</v>
      </c>
      <c r="T70">
        <v>3</v>
      </c>
    </row>
    <row r="71" spans="1:20">
      <c r="A71">
        <v>11</v>
      </c>
      <c r="B71">
        <v>2</v>
      </c>
      <c r="C71">
        <v>201</v>
      </c>
      <c r="D71">
        <v>22</v>
      </c>
      <c r="E71">
        <v>0</v>
      </c>
      <c r="F71">
        <v>0</v>
      </c>
      <c r="G71">
        <v>0</v>
      </c>
      <c r="H71">
        <v>0</v>
      </c>
      <c r="I71">
        <v>0</v>
      </c>
      <c r="J71">
        <v>0</v>
      </c>
      <c r="K71">
        <v>0</v>
      </c>
      <c r="L71">
        <v>0</v>
      </c>
      <c r="M71">
        <v>0</v>
      </c>
      <c r="N71">
        <v>0</v>
      </c>
      <c r="O71">
        <v>0</v>
      </c>
      <c r="P71">
        <v>0</v>
      </c>
      <c r="Q71">
        <v>0</v>
      </c>
      <c r="R71" t="s">
        <v>712</v>
      </c>
      <c r="S71">
        <v>19</v>
      </c>
      <c r="T71">
        <v>2</v>
      </c>
    </row>
    <row r="72" spans="1:20">
      <c r="A72">
        <v>8</v>
      </c>
      <c r="B72">
        <v>0</v>
      </c>
      <c r="C72">
        <v>119</v>
      </c>
      <c r="D72">
        <v>13</v>
      </c>
      <c r="E72">
        <v>0</v>
      </c>
      <c r="F72">
        <v>0</v>
      </c>
      <c r="G72">
        <v>0</v>
      </c>
      <c r="H72">
        <v>0</v>
      </c>
      <c r="I72">
        <v>0</v>
      </c>
      <c r="J72">
        <v>0</v>
      </c>
      <c r="K72">
        <v>0</v>
      </c>
      <c r="L72">
        <v>0</v>
      </c>
      <c r="M72">
        <v>0</v>
      </c>
      <c r="N72">
        <v>0</v>
      </c>
      <c r="O72">
        <v>0</v>
      </c>
      <c r="P72">
        <v>0</v>
      </c>
      <c r="Q72">
        <v>0</v>
      </c>
      <c r="R72" t="s">
        <v>163</v>
      </c>
      <c r="S72">
        <v>7</v>
      </c>
      <c r="T72">
        <v>2</v>
      </c>
    </row>
    <row r="73" spans="1:20">
      <c r="A73">
        <v>1</v>
      </c>
      <c r="B73">
        <v>0</v>
      </c>
      <c r="C73">
        <v>2</v>
      </c>
      <c r="D73">
        <v>0</v>
      </c>
      <c r="E73">
        <v>0</v>
      </c>
      <c r="F73">
        <v>0</v>
      </c>
      <c r="G73">
        <v>0</v>
      </c>
      <c r="H73">
        <v>0</v>
      </c>
      <c r="I73">
        <v>0</v>
      </c>
      <c r="J73">
        <v>0</v>
      </c>
      <c r="K73">
        <v>0</v>
      </c>
      <c r="L73">
        <v>0</v>
      </c>
      <c r="M73">
        <v>0</v>
      </c>
      <c r="N73">
        <v>0</v>
      </c>
      <c r="O73">
        <v>0</v>
      </c>
      <c r="P73">
        <v>0</v>
      </c>
      <c r="Q73">
        <v>0</v>
      </c>
      <c r="R73" t="s">
        <v>563</v>
      </c>
      <c r="S73">
        <v>4</v>
      </c>
      <c r="T73">
        <v>4</v>
      </c>
    </row>
    <row r="74" spans="1:20">
      <c r="A74">
        <v>5</v>
      </c>
      <c r="B74">
        <v>5</v>
      </c>
      <c r="C74">
        <v>450</v>
      </c>
      <c r="D74">
        <v>50</v>
      </c>
      <c r="E74">
        <v>0</v>
      </c>
      <c r="F74">
        <v>0</v>
      </c>
      <c r="G74">
        <v>0</v>
      </c>
      <c r="H74">
        <v>0</v>
      </c>
      <c r="I74">
        <v>0</v>
      </c>
      <c r="J74">
        <v>0</v>
      </c>
      <c r="K74">
        <v>0</v>
      </c>
      <c r="L74">
        <v>0</v>
      </c>
      <c r="M74">
        <v>0</v>
      </c>
      <c r="N74">
        <v>0</v>
      </c>
      <c r="O74">
        <v>0</v>
      </c>
      <c r="P74">
        <v>0</v>
      </c>
      <c r="Q74">
        <v>0</v>
      </c>
      <c r="R74" t="s">
        <v>352</v>
      </c>
      <c r="S74">
        <v>9</v>
      </c>
      <c r="T74">
        <v>3</v>
      </c>
    </row>
    <row r="75" spans="1:20">
      <c r="A75">
        <v>2</v>
      </c>
      <c r="B75">
        <v>0</v>
      </c>
      <c r="C75">
        <v>19</v>
      </c>
      <c r="D75">
        <v>2</v>
      </c>
      <c r="E75">
        <v>0</v>
      </c>
      <c r="F75">
        <v>0</v>
      </c>
      <c r="G75">
        <v>0</v>
      </c>
      <c r="H75">
        <v>0</v>
      </c>
      <c r="I75">
        <v>0</v>
      </c>
      <c r="J75">
        <v>0</v>
      </c>
      <c r="K75">
        <v>0</v>
      </c>
      <c r="L75">
        <v>0</v>
      </c>
      <c r="M75">
        <v>0</v>
      </c>
      <c r="N75">
        <v>0</v>
      </c>
      <c r="O75">
        <v>0</v>
      </c>
      <c r="P75">
        <v>0</v>
      </c>
      <c r="Q75">
        <v>0</v>
      </c>
      <c r="R75" t="s">
        <v>1058</v>
      </c>
      <c r="S75">
        <v>15</v>
      </c>
      <c r="T75">
        <v>2</v>
      </c>
    </row>
    <row r="76" spans="1:20">
      <c r="A76">
        <v>1</v>
      </c>
      <c r="B76">
        <v>0</v>
      </c>
      <c r="C76">
        <v>5</v>
      </c>
      <c r="D76">
        <v>1</v>
      </c>
      <c r="E76">
        <v>0</v>
      </c>
      <c r="F76">
        <v>0</v>
      </c>
      <c r="G76">
        <v>0</v>
      </c>
      <c r="H76">
        <v>0</v>
      </c>
      <c r="I76">
        <v>0</v>
      </c>
      <c r="J76">
        <v>0</v>
      </c>
      <c r="K76">
        <v>0</v>
      </c>
      <c r="L76">
        <v>0</v>
      </c>
      <c r="M76">
        <v>0</v>
      </c>
      <c r="N76">
        <v>0</v>
      </c>
      <c r="O76">
        <v>0</v>
      </c>
      <c r="P76">
        <v>0</v>
      </c>
      <c r="Q76">
        <v>0</v>
      </c>
      <c r="R76" t="s">
        <v>356</v>
      </c>
      <c r="S76">
        <v>7</v>
      </c>
      <c r="T76">
        <v>1</v>
      </c>
    </row>
    <row r="77" spans="1:20">
      <c r="A77">
        <v>1</v>
      </c>
      <c r="B77">
        <v>0</v>
      </c>
      <c r="C77">
        <v>1</v>
      </c>
      <c r="D77">
        <v>0</v>
      </c>
      <c r="E77">
        <v>0</v>
      </c>
      <c r="F77">
        <v>0</v>
      </c>
      <c r="G77">
        <v>0</v>
      </c>
      <c r="H77">
        <v>0</v>
      </c>
      <c r="I77">
        <v>0</v>
      </c>
      <c r="J77">
        <v>0</v>
      </c>
      <c r="K77">
        <v>0</v>
      </c>
      <c r="L77">
        <v>0</v>
      </c>
      <c r="M77">
        <v>0</v>
      </c>
      <c r="N77">
        <v>0</v>
      </c>
      <c r="O77">
        <v>0</v>
      </c>
      <c r="P77">
        <v>0</v>
      </c>
      <c r="Q77">
        <v>0</v>
      </c>
      <c r="R77" t="s">
        <v>358</v>
      </c>
      <c r="S77">
        <v>2</v>
      </c>
      <c r="T77">
        <v>4</v>
      </c>
    </row>
    <row r="78" spans="1:20">
      <c r="A78">
        <v>4</v>
      </c>
      <c r="B78">
        <v>0</v>
      </c>
      <c r="C78">
        <v>11</v>
      </c>
      <c r="D78">
        <v>1</v>
      </c>
      <c r="E78">
        <v>0</v>
      </c>
      <c r="F78">
        <v>0</v>
      </c>
      <c r="G78">
        <v>0</v>
      </c>
      <c r="H78">
        <v>0</v>
      </c>
      <c r="I78">
        <v>0</v>
      </c>
      <c r="J78">
        <v>0</v>
      </c>
      <c r="K78">
        <v>0</v>
      </c>
      <c r="L78">
        <v>0</v>
      </c>
      <c r="M78">
        <v>0</v>
      </c>
      <c r="N78">
        <v>0</v>
      </c>
      <c r="O78">
        <v>0</v>
      </c>
      <c r="P78">
        <v>0</v>
      </c>
      <c r="Q78">
        <v>0</v>
      </c>
      <c r="R78" t="s">
        <v>1066</v>
      </c>
      <c r="S78">
        <v>3</v>
      </c>
      <c r="T78">
        <v>2</v>
      </c>
    </row>
    <row r="79" spans="1:20">
      <c r="A79">
        <v>7</v>
      </c>
      <c r="B79">
        <v>0</v>
      </c>
      <c r="C79">
        <v>112</v>
      </c>
      <c r="D79">
        <v>12</v>
      </c>
      <c r="E79">
        <v>0</v>
      </c>
      <c r="F79">
        <v>0</v>
      </c>
      <c r="G79">
        <v>0</v>
      </c>
      <c r="H79">
        <v>0</v>
      </c>
      <c r="I79">
        <v>0</v>
      </c>
      <c r="J79">
        <v>0</v>
      </c>
      <c r="K79">
        <v>0</v>
      </c>
      <c r="L79">
        <v>0</v>
      </c>
      <c r="M79">
        <v>0</v>
      </c>
      <c r="N79">
        <v>0</v>
      </c>
      <c r="O79">
        <v>0</v>
      </c>
      <c r="P79">
        <v>0</v>
      </c>
      <c r="Q79">
        <v>0</v>
      </c>
      <c r="R79" t="s">
        <v>366</v>
      </c>
      <c r="S79">
        <v>13</v>
      </c>
      <c r="T79">
        <v>4</v>
      </c>
    </row>
    <row r="80" spans="1:20">
      <c r="A80">
        <v>1</v>
      </c>
      <c r="B80">
        <v>0</v>
      </c>
      <c r="C80">
        <v>28</v>
      </c>
      <c r="D80">
        <v>3</v>
      </c>
      <c r="E80">
        <v>0</v>
      </c>
      <c r="F80">
        <v>0</v>
      </c>
      <c r="G80">
        <v>0</v>
      </c>
      <c r="H80">
        <v>0</v>
      </c>
      <c r="I80">
        <v>0</v>
      </c>
      <c r="J80">
        <v>0</v>
      </c>
      <c r="K80">
        <v>0</v>
      </c>
      <c r="L80">
        <v>0</v>
      </c>
      <c r="M80">
        <v>0</v>
      </c>
      <c r="N80">
        <v>0</v>
      </c>
      <c r="O80">
        <v>0</v>
      </c>
      <c r="P80">
        <v>0</v>
      </c>
      <c r="Q80">
        <v>0</v>
      </c>
      <c r="R80" t="s">
        <v>370</v>
      </c>
      <c r="S80">
        <v>8</v>
      </c>
      <c r="T80">
        <v>4</v>
      </c>
    </row>
    <row r="81" spans="1:20">
      <c r="A81">
        <v>7</v>
      </c>
      <c r="B81">
        <v>1</v>
      </c>
      <c r="C81">
        <v>151</v>
      </c>
      <c r="D81">
        <v>17</v>
      </c>
      <c r="E81">
        <v>0</v>
      </c>
      <c r="F81">
        <v>0</v>
      </c>
      <c r="G81">
        <v>0</v>
      </c>
      <c r="H81">
        <v>0</v>
      </c>
      <c r="I81">
        <v>0</v>
      </c>
      <c r="J81">
        <v>0</v>
      </c>
      <c r="K81">
        <v>0</v>
      </c>
      <c r="L81">
        <v>0</v>
      </c>
      <c r="M81">
        <v>0</v>
      </c>
      <c r="N81">
        <v>0</v>
      </c>
      <c r="O81">
        <v>0</v>
      </c>
      <c r="P81">
        <v>0</v>
      </c>
      <c r="Q81">
        <v>0</v>
      </c>
      <c r="R81" t="s">
        <v>1072</v>
      </c>
      <c r="S81">
        <v>2</v>
      </c>
      <c r="T81">
        <v>2</v>
      </c>
    </row>
    <row r="82" spans="1:20">
      <c r="A82">
        <v>5</v>
      </c>
      <c r="B82">
        <v>0</v>
      </c>
      <c r="C82">
        <v>126</v>
      </c>
      <c r="D82">
        <v>14</v>
      </c>
      <c r="E82">
        <v>0</v>
      </c>
      <c r="F82">
        <v>0</v>
      </c>
      <c r="G82">
        <v>0</v>
      </c>
      <c r="H82">
        <v>0</v>
      </c>
      <c r="I82">
        <v>0</v>
      </c>
      <c r="J82">
        <v>0</v>
      </c>
      <c r="K82">
        <v>0</v>
      </c>
      <c r="L82">
        <v>0</v>
      </c>
      <c r="M82">
        <v>0</v>
      </c>
      <c r="N82">
        <v>0</v>
      </c>
      <c r="O82">
        <v>0</v>
      </c>
      <c r="P82">
        <v>0</v>
      </c>
      <c r="Q82">
        <v>0</v>
      </c>
      <c r="R82" t="s">
        <v>571</v>
      </c>
      <c r="S82">
        <v>17</v>
      </c>
      <c r="T82">
        <v>1</v>
      </c>
    </row>
    <row r="83" spans="1:20">
      <c r="A83">
        <v>1</v>
      </c>
      <c r="B83">
        <v>0</v>
      </c>
      <c r="C83">
        <v>3</v>
      </c>
      <c r="D83">
        <v>0</v>
      </c>
      <c r="E83">
        <v>0</v>
      </c>
      <c r="F83">
        <v>0</v>
      </c>
      <c r="G83">
        <v>0</v>
      </c>
      <c r="H83">
        <v>0</v>
      </c>
      <c r="I83">
        <v>0</v>
      </c>
      <c r="J83">
        <v>0</v>
      </c>
      <c r="K83">
        <v>0</v>
      </c>
      <c r="L83">
        <v>0</v>
      </c>
      <c r="M83">
        <v>0</v>
      </c>
      <c r="N83">
        <v>0</v>
      </c>
      <c r="O83">
        <v>0</v>
      </c>
      <c r="P83">
        <v>0</v>
      </c>
      <c r="Q83">
        <v>0</v>
      </c>
      <c r="R83" t="s">
        <v>173</v>
      </c>
      <c r="S83">
        <v>20</v>
      </c>
      <c r="T83">
        <v>4</v>
      </c>
    </row>
    <row r="84" spans="1:20">
      <c r="A84">
        <v>2</v>
      </c>
      <c r="B84">
        <v>2</v>
      </c>
      <c r="C84">
        <v>180</v>
      </c>
      <c r="D84">
        <v>20</v>
      </c>
      <c r="E84">
        <v>0</v>
      </c>
      <c r="F84">
        <v>0</v>
      </c>
      <c r="G84">
        <v>0</v>
      </c>
      <c r="H84">
        <v>0</v>
      </c>
      <c r="I84">
        <v>0</v>
      </c>
      <c r="J84">
        <v>0</v>
      </c>
      <c r="K84">
        <v>0</v>
      </c>
      <c r="L84">
        <v>0</v>
      </c>
      <c r="M84">
        <v>0</v>
      </c>
      <c r="N84">
        <v>0</v>
      </c>
      <c r="O84">
        <v>0</v>
      </c>
      <c r="P84">
        <v>0</v>
      </c>
      <c r="Q84">
        <v>0</v>
      </c>
      <c r="R84" t="s">
        <v>724</v>
      </c>
      <c r="S84">
        <v>1</v>
      </c>
      <c r="T84">
        <v>3</v>
      </c>
    </row>
    <row r="85" spans="1:20">
      <c r="A85">
        <v>3</v>
      </c>
      <c r="B85">
        <v>0</v>
      </c>
      <c r="C85">
        <v>12</v>
      </c>
      <c r="D85">
        <v>1</v>
      </c>
      <c r="E85">
        <v>0</v>
      </c>
      <c r="F85">
        <v>0</v>
      </c>
      <c r="G85">
        <v>0</v>
      </c>
      <c r="H85">
        <v>0</v>
      </c>
      <c r="I85">
        <v>0</v>
      </c>
      <c r="J85">
        <v>0</v>
      </c>
      <c r="K85">
        <v>0</v>
      </c>
      <c r="L85">
        <v>0</v>
      </c>
      <c r="M85">
        <v>0</v>
      </c>
      <c r="N85">
        <v>0</v>
      </c>
      <c r="O85">
        <v>0</v>
      </c>
      <c r="P85">
        <v>0</v>
      </c>
      <c r="Q85">
        <v>0</v>
      </c>
      <c r="R85" t="s">
        <v>574</v>
      </c>
      <c r="S85">
        <v>7</v>
      </c>
      <c r="T85">
        <v>2</v>
      </c>
    </row>
    <row r="86" spans="1:20">
      <c r="A86">
        <v>5</v>
      </c>
      <c r="B86">
        <v>3</v>
      </c>
      <c r="C86">
        <v>238</v>
      </c>
      <c r="D86">
        <v>26</v>
      </c>
      <c r="E86">
        <v>0</v>
      </c>
      <c r="F86">
        <v>0</v>
      </c>
      <c r="G86">
        <v>0</v>
      </c>
      <c r="H86">
        <v>0</v>
      </c>
      <c r="I86">
        <v>0</v>
      </c>
      <c r="J86">
        <v>0</v>
      </c>
      <c r="K86">
        <v>0</v>
      </c>
      <c r="L86">
        <v>0</v>
      </c>
      <c r="M86">
        <v>0</v>
      </c>
      <c r="N86">
        <v>0</v>
      </c>
      <c r="O86">
        <v>0</v>
      </c>
      <c r="P86">
        <v>0</v>
      </c>
      <c r="Q86">
        <v>0</v>
      </c>
      <c r="R86" t="s">
        <v>1106</v>
      </c>
      <c r="S86">
        <v>19</v>
      </c>
      <c r="T86">
        <v>2</v>
      </c>
    </row>
    <row r="87" spans="1:20">
      <c r="A87">
        <v>4</v>
      </c>
      <c r="B87">
        <v>1</v>
      </c>
      <c r="C87">
        <v>226</v>
      </c>
      <c r="D87">
        <v>25</v>
      </c>
      <c r="E87">
        <v>0</v>
      </c>
      <c r="F87">
        <v>0</v>
      </c>
      <c r="G87">
        <v>0</v>
      </c>
      <c r="H87">
        <v>0</v>
      </c>
      <c r="I87">
        <v>0</v>
      </c>
      <c r="J87">
        <v>0</v>
      </c>
      <c r="K87">
        <v>0</v>
      </c>
      <c r="L87">
        <v>0</v>
      </c>
      <c r="M87">
        <v>0</v>
      </c>
      <c r="N87">
        <v>0</v>
      </c>
      <c r="O87">
        <v>0</v>
      </c>
      <c r="P87">
        <v>0</v>
      </c>
      <c r="Q87">
        <v>0</v>
      </c>
      <c r="R87" t="s">
        <v>728</v>
      </c>
      <c r="S87">
        <v>17</v>
      </c>
      <c r="T87">
        <v>3</v>
      </c>
    </row>
    <row r="88" spans="1:20">
      <c r="A88">
        <v>34</v>
      </c>
      <c r="B88">
        <v>34</v>
      </c>
      <c r="C88">
        <v>3060</v>
      </c>
      <c r="D88">
        <v>340</v>
      </c>
      <c r="E88">
        <v>0</v>
      </c>
      <c r="F88">
        <v>0</v>
      </c>
      <c r="G88">
        <v>0</v>
      </c>
      <c r="H88">
        <v>0</v>
      </c>
      <c r="I88">
        <v>0</v>
      </c>
      <c r="J88">
        <v>0</v>
      </c>
      <c r="K88">
        <v>0</v>
      </c>
      <c r="L88">
        <v>0</v>
      </c>
      <c r="M88">
        <v>0</v>
      </c>
      <c r="N88">
        <v>0</v>
      </c>
      <c r="O88">
        <v>0</v>
      </c>
      <c r="P88">
        <v>0</v>
      </c>
      <c r="Q88">
        <v>0</v>
      </c>
      <c r="R88" t="s">
        <v>1112</v>
      </c>
      <c r="S88">
        <v>15</v>
      </c>
      <c r="T88">
        <v>3</v>
      </c>
    </row>
    <row r="89" spans="1:20">
      <c r="A89">
        <v>2</v>
      </c>
      <c r="B89">
        <v>0</v>
      </c>
      <c r="C89">
        <v>25</v>
      </c>
      <c r="D89">
        <v>3</v>
      </c>
      <c r="E89">
        <v>0</v>
      </c>
      <c r="F89">
        <v>0</v>
      </c>
      <c r="G89">
        <v>0</v>
      </c>
      <c r="H89">
        <v>0</v>
      </c>
      <c r="I89">
        <v>0</v>
      </c>
      <c r="J89">
        <v>0</v>
      </c>
      <c r="K89">
        <v>0</v>
      </c>
      <c r="L89">
        <v>0</v>
      </c>
      <c r="M89">
        <v>0</v>
      </c>
      <c r="N89">
        <v>0</v>
      </c>
      <c r="O89">
        <v>0</v>
      </c>
      <c r="P89">
        <v>0</v>
      </c>
      <c r="Q89">
        <v>0</v>
      </c>
      <c r="R89" t="s">
        <v>1114</v>
      </c>
      <c r="S89">
        <v>7</v>
      </c>
      <c r="T89">
        <v>2</v>
      </c>
    </row>
    <row r="90" spans="1:20">
      <c r="A90">
        <v>2</v>
      </c>
      <c r="B90">
        <v>0</v>
      </c>
      <c r="C90">
        <v>49</v>
      </c>
      <c r="D90">
        <v>5</v>
      </c>
      <c r="E90">
        <v>0</v>
      </c>
      <c r="F90">
        <v>0</v>
      </c>
      <c r="G90">
        <v>0</v>
      </c>
      <c r="H90">
        <v>0</v>
      </c>
      <c r="I90">
        <v>0</v>
      </c>
      <c r="J90">
        <v>0</v>
      </c>
      <c r="K90">
        <v>0</v>
      </c>
      <c r="L90">
        <v>0</v>
      </c>
      <c r="M90">
        <v>0</v>
      </c>
      <c r="N90">
        <v>0</v>
      </c>
      <c r="O90">
        <v>0</v>
      </c>
      <c r="P90">
        <v>0</v>
      </c>
      <c r="Q90">
        <v>0</v>
      </c>
      <c r="R90" t="s">
        <v>376</v>
      </c>
      <c r="S90">
        <v>14</v>
      </c>
      <c r="T90">
        <v>2</v>
      </c>
    </row>
    <row r="91" spans="1:20">
      <c r="A91">
        <v>2</v>
      </c>
      <c r="B91">
        <v>0</v>
      </c>
      <c r="C91">
        <v>48</v>
      </c>
      <c r="D91">
        <v>5</v>
      </c>
      <c r="E91">
        <v>0</v>
      </c>
      <c r="F91">
        <v>0</v>
      </c>
      <c r="G91">
        <v>0</v>
      </c>
      <c r="H91">
        <v>0</v>
      </c>
      <c r="I91">
        <v>0</v>
      </c>
      <c r="J91">
        <v>0</v>
      </c>
      <c r="K91">
        <v>0</v>
      </c>
      <c r="L91">
        <v>0</v>
      </c>
      <c r="M91">
        <v>0</v>
      </c>
      <c r="N91">
        <v>0</v>
      </c>
      <c r="O91">
        <v>0</v>
      </c>
      <c r="P91">
        <v>0</v>
      </c>
      <c r="Q91">
        <v>0</v>
      </c>
      <c r="R91" t="s">
        <v>1124</v>
      </c>
      <c r="S91">
        <v>4</v>
      </c>
      <c r="T91">
        <v>4</v>
      </c>
    </row>
    <row r="92" spans="1:20">
      <c r="A92">
        <v>1</v>
      </c>
      <c r="B92">
        <v>0</v>
      </c>
      <c r="C92">
        <v>1</v>
      </c>
      <c r="D92">
        <v>0</v>
      </c>
      <c r="E92">
        <v>0</v>
      </c>
      <c r="F92">
        <v>0</v>
      </c>
      <c r="G92">
        <v>0</v>
      </c>
      <c r="H92">
        <v>0</v>
      </c>
      <c r="I92">
        <v>0</v>
      </c>
      <c r="J92">
        <v>0</v>
      </c>
      <c r="K92">
        <v>0</v>
      </c>
      <c r="L92">
        <v>0</v>
      </c>
      <c r="M92">
        <v>0</v>
      </c>
      <c r="N92">
        <v>0</v>
      </c>
      <c r="O92">
        <v>0</v>
      </c>
      <c r="P92">
        <v>0</v>
      </c>
      <c r="Q92">
        <v>0</v>
      </c>
      <c r="R92" t="s">
        <v>381</v>
      </c>
      <c r="S92">
        <v>4</v>
      </c>
      <c r="T92">
        <v>1</v>
      </c>
    </row>
    <row r="93" spans="1:20">
      <c r="A93">
        <v>1</v>
      </c>
      <c r="B93">
        <v>0</v>
      </c>
      <c r="C93">
        <v>1</v>
      </c>
      <c r="D93">
        <v>0</v>
      </c>
      <c r="E93">
        <v>0</v>
      </c>
      <c r="F93">
        <v>0</v>
      </c>
      <c r="G93">
        <v>0</v>
      </c>
      <c r="H93">
        <v>0</v>
      </c>
      <c r="I93">
        <v>0</v>
      </c>
      <c r="J93">
        <v>0</v>
      </c>
      <c r="K93">
        <v>0</v>
      </c>
      <c r="L93">
        <v>0</v>
      </c>
      <c r="M93">
        <v>0</v>
      </c>
      <c r="N93">
        <v>0</v>
      </c>
      <c r="O93">
        <v>0</v>
      </c>
      <c r="P93">
        <v>0</v>
      </c>
      <c r="Q93">
        <v>0</v>
      </c>
      <c r="R93" t="s">
        <v>389</v>
      </c>
      <c r="S93">
        <v>1</v>
      </c>
      <c r="T93">
        <v>4</v>
      </c>
    </row>
    <row r="94" spans="1:20">
      <c r="A94">
        <v>1</v>
      </c>
      <c r="B94">
        <v>0</v>
      </c>
      <c r="C94">
        <v>1</v>
      </c>
      <c r="D94">
        <v>0</v>
      </c>
      <c r="E94">
        <v>0</v>
      </c>
      <c r="F94">
        <v>0</v>
      </c>
      <c r="G94">
        <v>0</v>
      </c>
      <c r="H94">
        <v>0</v>
      </c>
      <c r="I94">
        <v>0</v>
      </c>
      <c r="J94">
        <v>0</v>
      </c>
      <c r="K94">
        <v>0</v>
      </c>
      <c r="L94">
        <v>0</v>
      </c>
      <c r="M94">
        <v>0</v>
      </c>
      <c r="N94">
        <v>0</v>
      </c>
      <c r="O94">
        <v>0</v>
      </c>
      <c r="P94">
        <v>0</v>
      </c>
      <c r="Q94">
        <v>0</v>
      </c>
      <c r="R94" t="s">
        <v>582</v>
      </c>
      <c r="S94">
        <v>8</v>
      </c>
      <c r="T94">
        <v>1</v>
      </c>
    </row>
    <row r="95" spans="1:20">
      <c r="A95">
        <v>1</v>
      </c>
      <c r="B95">
        <v>1</v>
      </c>
      <c r="C95">
        <v>90</v>
      </c>
      <c r="D95">
        <v>10</v>
      </c>
      <c r="E95">
        <v>0</v>
      </c>
      <c r="F95">
        <v>0</v>
      </c>
      <c r="G95">
        <v>0</v>
      </c>
      <c r="H95">
        <v>0</v>
      </c>
      <c r="I95">
        <v>0</v>
      </c>
      <c r="J95">
        <v>0</v>
      </c>
      <c r="K95">
        <v>0</v>
      </c>
      <c r="L95">
        <v>0</v>
      </c>
      <c r="M95">
        <v>0</v>
      </c>
      <c r="N95">
        <v>0</v>
      </c>
      <c r="O95">
        <v>0</v>
      </c>
      <c r="P95">
        <v>0</v>
      </c>
      <c r="Q95">
        <v>0</v>
      </c>
      <c r="R95" t="s">
        <v>584</v>
      </c>
      <c r="S95">
        <v>5</v>
      </c>
      <c r="T95">
        <v>1</v>
      </c>
    </row>
    <row r="96" spans="1:20">
      <c r="A96">
        <v>4</v>
      </c>
      <c r="B96">
        <v>1</v>
      </c>
      <c r="C96">
        <v>137</v>
      </c>
      <c r="D96">
        <v>15</v>
      </c>
      <c r="E96">
        <v>0</v>
      </c>
      <c r="F96">
        <v>0</v>
      </c>
      <c r="G96">
        <v>0</v>
      </c>
      <c r="H96">
        <v>0</v>
      </c>
      <c r="I96">
        <v>0</v>
      </c>
      <c r="J96">
        <v>0</v>
      </c>
      <c r="K96">
        <v>0</v>
      </c>
      <c r="L96">
        <v>0</v>
      </c>
      <c r="M96">
        <v>0</v>
      </c>
      <c r="N96">
        <v>0</v>
      </c>
      <c r="O96">
        <v>0</v>
      </c>
      <c r="P96">
        <v>0</v>
      </c>
      <c r="Q96">
        <v>0</v>
      </c>
      <c r="R96" t="s">
        <v>391</v>
      </c>
      <c r="S96">
        <v>9</v>
      </c>
      <c r="T96">
        <v>2</v>
      </c>
    </row>
    <row r="97" spans="1:20">
      <c r="A97">
        <v>3</v>
      </c>
      <c r="B97">
        <v>1</v>
      </c>
      <c r="C97">
        <v>73</v>
      </c>
      <c r="D97">
        <v>8</v>
      </c>
      <c r="E97">
        <v>0</v>
      </c>
      <c r="F97">
        <v>0</v>
      </c>
      <c r="G97">
        <v>0</v>
      </c>
      <c r="H97">
        <v>0</v>
      </c>
      <c r="I97">
        <v>0</v>
      </c>
      <c r="J97">
        <v>0</v>
      </c>
      <c r="K97">
        <v>0</v>
      </c>
      <c r="L97">
        <v>0</v>
      </c>
      <c r="M97">
        <v>0</v>
      </c>
      <c r="N97">
        <v>0</v>
      </c>
      <c r="O97">
        <v>0</v>
      </c>
      <c r="P97">
        <v>0</v>
      </c>
      <c r="Q97">
        <v>0</v>
      </c>
      <c r="R97" t="s">
        <v>1137</v>
      </c>
      <c r="S97">
        <v>8</v>
      </c>
      <c r="T97">
        <v>2</v>
      </c>
    </row>
    <row r="98" spans="1:20">
      <c r="A98">
        <v>1</v>
      </c>
      <c r="B98">
        <v>0</v>
      </c>
      <c r="C98">
        <v>9</v>
      </c>
      <c r="D98">
        <v>1</v>
      </c>
      <c r="E98">
        <v>0</v>
      </c>
      <c r="F98">
        <v>0</v>
      </c>
      <c r="G98">
        <v>0</v>
      </c>
      <c r="H98">
        <v>0</v>
      </c>
      <c r="I98">
        <v>0</v>
      </c>
      <c r="J98">
        <v>0</v>
      </c>
      <c r="K98">
        <v>0</v>
      </c>
      <c r="L98">
        <v>0</v>
      </c>
      <c r="M98">
        <v>0</v>
      </c>
      <c r="N98">
        <v>0</v>
      </c>
      <c r="O98">
        <v>0</v>
      </c>
      <c r="P98">
        <v>0</v>
      </c>
      <c r="Q98">
        <v>0</v>
      </c>
      <c r="R98" t="s">
        <v>1151</v>
      </c>
      <c r="S98">
        <v>3</v>
      </c>
      <c r="T98">
        <v>2</v>
      </c>
    </row>
    <row r="99" spans="1:20">
      <c r="A99">
        <v>12</v>
      </c>
      <c r="B99">
        <v>0</v>
      </c>
      <c r="C99">
        <v>103</v>
      </c>
      <c r="D99">
        <v>11</v>
      </c>
      <c r="E99">
        <v>0</v>
      </c>
      <c r="F99">
        <v>0</v>
      </c>
      <c r="G99">
        <v>0</v>
      </c>
      <c r="H99">
        <v>0</v>
      </c>
      <c r="I99">
        <v>0</v>
      </c>
      <c r="J99">
        <v>0</v>
      </c>
      <c r="K99">
        <v>0</v>
      </c>
      <c r="L99">
        <v>0</v>
      </c>
      <c r="M99">
        <v>0</v>
      </c>
      <c r="N99">
        <v>0</v>
      </c>
      <c r="O99">
        <v>0</v>
      </c>
      <c r="P99">
        <v>0</v>
      </c>
      <c r="Q99">
        <v>0</v>
      </c>
      <c r="R99" t="s">
        <v>754</v>
      </c>
      <c r="S99">
        <v>5</v>
      </c>
      <c r="T99">
        <v>1</v>
      </c>
    </row>
    <row r="100" spans="1:20">
      <c r="A100">
        <v>1</v>
      </c>
      <c r="B100">
        <v>0</v>
      </c>
      <c r="C100">
        <v>1</v>
      </c>
      <c r="D100">
        <v>0</v>
      </c>
      <c r="E100">
        <v>0</v>
      </c>
      <c r="F100">
        <v>0</v>
      </c>
      <c r="G100">
        <v>0</v>
      </c>
      <c r="H100">
        <v>0</v>
      </c>
      <c r="I100">
        <v>0</v>
      </c>
      <c r="J100">
        <v>0</v>
      </c>
      <c r="K100">
        <v>0</v>
      </c>
      <c r="L100">
        <v>0</v>
      </c>
      <c r="M100">
        <v>0</v>
      </c>
      <c r="N100">
        <v>0</v>
      </c>
      <c r="O100">
        <v>0</v>
      </c>
      <c r="P100">
        <v>0</v>
      </c>
      <c r="Q100">
        <v>0</v>
      </c>
      <c r="R100" t="s">
        <v>588</v>
      </c>
      <c r="S100">
        <v>1</v>
      </c>
      <c r="T100">
        <v>2</v>
      </c>
    </row>
    <row r="101" spans="1:20">
      <c r="A101">
        <v>2</v>
      </c>
      <c r="B101">
        <v>0</v>
      </c>
      <c r="C101">
        <v>30</v>
      </c>
      <c r="D101">
        <v>3</v>
      </c>
      <c r="E101">
        <v>0</v>
      </c>
      <c r="F101">
        <v>0</v>
      </c>
      <c r="G101">
        <v>0</v>
      </c>
      <c r="H101">
        <v>0</v>
      </c>
      <c r="I101">
        <v>0</v>
      </c>
      <c r="J101">
        <v>0</v>
      </c>
      <c r="K101">
        <v>0</v>
      </c>
      <c r="L101">
        <v>0</v>
      </c>
      <c r="M101">
        <v>0</v>
      </c>
      <c r="N101">
        <v>0</v>
      </c>
      <c r="O101">
        <v>0</v>
      </c>
      <c r="P101">
        <v>0</v>
      </c>
      <c r="Q101">
        <v>0</v>
      </c>
      <c r="R101" t="s">
        <v>591</v>
      </c>
      <c r="S101">
        <v>6</v>
      </c>
      <c r="T101">
        <v>1</v>
      </c>
    </row>
    <row r="102" spans="1:20">
      <c r="A102">
        <v>3</v>
      </c>
      <c r="B102">
        <v>0</v>
      </c>
      <c r="C102">
        <v>11</v>
      </c>
      <c r="D102">
        <v>1</v>
      </c>
      <c r="E102">
        <v>0</v>
      </c>
      <c r="F102">
        <v>0</v>
      </c>
      <c r="G102">
        <v>0</v>
      </c>
      <c r="H102">
        <v>0</v>
      </c>
      <c r="I102">
        <v>0</v>
      </c>
      <c r="J102">
        <v>0</v>
      </c>
      <c r="K102">
        <v>0</v>
      </c>
      <c r="L102">
        <v>0</v>
      </c>
      <c r="M102">
        <v>0</v>
      </c>
      <c r="N102">
        <v>0</v>
      </c>
      <c r="O102">
        <v>0</v>
      </c>
      <c r="P102">
        <v>0</v>
      </c>
      <c r="Q102">
        <v>0</v>
      </c>
      <c r="R102" t="s">
        <v>593</v>
      </c>
      <c r="S102">
        <v>1</v>
      </c>
      <c r="T102">
        <v>1</v>
      </c>
    </row>
    <row r="103" spans="1:20">
      <c r="A103">
        <v>1</v>
      </c>
      <c r="B103">
        <v>0</v>
      </c>
      <c r="C103">
        <v>1</v>
      </c>
      <c r="D103">
        <v>0</v>
      </c>
      <c r="E103">
        <v>0</v>
      </c>
      <c r="F103">
        <v>0</v>
      </c>
      <c r="G103">
        <v>0</v>
      </c>
      <c r="H103">
        <v>0</v>
      </c>
      <c r="I103">
        <v>0</v>
      </c>
      <c r="J103">
        <v>0</v>
      </c>
      <c r="K103">
        <v>0</v>
      </c>
      <c r="L103">
        <v>0</v>
      </c>
      <c r="M103">
        <v>0</v>
      </c>
      <c r="N103">
        <v>0</v>
      </c>
      <c r="O103">
        <v>0</v>
      </c>
      <c r="P103">
        <v>0</v>
      </c>
      <c r="Q103">
        <v>0</v>
      </c>
      <c r="R103" t="s">
        <v>405</v>
      </c>
      <c r="S103">
        <v>16</v>
      </c>
      <c r="T103">
        <v>4</v>
      </c>
    </row>
    <row r="104" spans="1:20">
      <c r="A104">
        <v>2</v>
      </c>
      <c r="B104">
        <v>2</v>
      </c>
      <c r="C104">
        <v>180</v>
      </c>
      <c r="D104">
        <v>20</v>
      </c>
      <c r="E104">
        <v>0</v>
      </c>
      <c r="F104">
        <v>0</v>
      </c>
      <c r="G104">
        <v>0</v>
      </c>
      <c r="H104">
        <v>0</v>
      </c>
      <c r="I104">
        <v>0</v>
      </c>
      <c r="J104">
        <v>0</v>
      </c>
      <c r="K104">
        <v>0</v>
      </c>
      <c r="L104">
        <v>0</v>
      </c>
      <c r="M104">
        <v>0</v>
      </c>
      <c r="N104">
        <v>0</v>
      </c>
      <c r="O104">
        <v>0</v>
      </c>
      <c r="P104">
        <v>0</v>
      </c>
      <c r="Q104">
        <v>0</v>
      </c>
      <c r="R104" t="s">
        <v>407</v>
      </c>
      <c r="S104">
        <v>3</v>
      </c>
      <c r="T104">
        <v>3</v>
      </c>
    </row>
    <row r="105" spans="1:20">
      <c r="A105">
        <v>2</v>
      </c>
      <c r="B105">
        <v>0</v>
      </c>
      <c r="C105">
        <v>21</v>
      </c>
      <c r="D105">
        <v>2</v>
      </c>
      <c r="E105">
        <v>0</v>
      </c>
      <c r="F105">
        <v>0</v>
      </c>
      <c r="G105">
        <v>0</v>
      </c>
      <c r="H105">
        <v>0</v>
      </c>
      <c r="I105">
        <v>0</v>
      </c>
      <c r="J105">
        <v>0</v>
      </c>
      <c r="K105">
        <v>0</v>
      </c>
      <c r="L105">
        <v>0</v>
      </c>
      <c r="M105">
        <v>0</v>
      </c>
      <c r="N105">
        <v>0</v>
      </c>
      <c r="O105">
        <v>0</v>
      </c>
      <c r="P105">
        <v>0</v>
      </c>
      <c r="Q105">
        <v>0</v>
      </c>
      <c r="R105" t="s">
        <v>211</v>
      </c>
      <c r="S105">
        <v>12</v>
      </c>
      <c r="T105">
        <v>1</v>
      </c>
    </row>
    <row r="106" spans="1:20">
      <c r="A106">
        <v>8</v>
      </c>
      <c r="B106">
        <v>1</v>
      </c>
      <c r="C106">
        <v>175</v>
      </c>
      <c r="D106">
        <v>19</v>
      </c>
      <c r="E106">
        <v>0</v>
      </c>
      <c r="F106">
        <v>0</v>
      </c>
      <c r="G106">
        <v>0</v>
      </c>
      <c r="H106">
        <v>0</v>
      </c>
      <c r="I106">
        <v>0</v>
      </c>
      <c r="J106">
        <v>0</v>
      </c>
      <c r="K106">
        <v>0</v>
      </c>
      <c r="L106">
        <v>0</v>
      </c>
      <c r="M106">
        <v>0</v>
      </c>
      <c r="N106">
        <v>0</v>
      </c>
      <c r="O106">
        <v>0</v>
      </c>
      <c r="P106">
        <v>0</v>
      </c>
      <c r="Q106">
        <v>0</v>
      </c>
      <c r="R106" t="s">
        <v>1193</v>
      </c>
      <c r="S106">
        <v>7</v>
      </c>
      <c r="T106">
        <v>4</v>
      </c>
    </row>
    <row r="107" spans="1:20">
      <c r="A107">
        <v>1</v>
      </c>
      <c r="B107">
        <v>0</v>
      </c>
      <c r="C107">
        <v>7</v>
      </c>
      <c r="D107">
        <v>1</v>
      </c>
      <c r="E107">
        <v>0</v>
      </c>
      <c r="F107">
        <v>0</v>
      </c>
      <c r="G107">
        <v>0</v>
      </c>
      <c r="H107">
        <v>0</v>
      </c>
      <c r="I107">
        <v>0</v>
      </c>
      <c r="J107">
        <v>0</v>
      </c>
      <c r="K107">
        <v>0</v>
      </c>
      <c r="L107">
        <v>0</v>
      </c>
      <c r="M107">
        <v>0</v>
      </c>
      <c r="N107">
        <v>0</v>
      </c>
      <c r="O107">
        <v>0</v>
      </c>
      <c r="P107">
        <v>0</v>
      </c>
      <c r="Q107">
        <v>0</v>
      </c>
      <c r="R107" t="s">
        <v>1203</v>
      </c>
      <c r="S107">
        <v>20</v>
      </c>
      <c r="T107">
        <v>1</v>
      </c>
    </row>
    <row r="108" spans="1:20">
      <c r="A108">
        <v>1</v>
      </c>
      <c r="B108">
        <v>0</v>
      </c>
      <c r="C108">
        <v>1</v>
      </c>
      <c r="D108">
        <v>0</v>
      </c>
      <c r="E108">
        <v>0</v>
      </c>
      <c r="F108">
        <v>0</v>
      </c>
      <c r="G108">
        <v>0</v>
      </c>
      <c r="H108">
        <v>0</v>
      </c>
      <c r="I108">
        <v>0</v>
      </c>
      <c r="J108">
        <v>0</v>
      </c>
      <c r="K108">
        <v>0</v>
      </c>
      <c r="L108">
        <v>0</v>
      </c>
      <c r="M108">
        <v>0</v>
      </c>
      <c r="N108">
        <v>0</v>
      </c>
      <c r="O108">
        <v>0</v>
      </c>
      <c r="P108">
        <v>0</v>
      </c>
      <c r="Q108">
        <v>0</v>
      </c>
      <c r="R108" t="s">
        <v>1211</v>
      </c>
      <c r="S108">
        <v>4</v>
      </c>
      <c r="T108">
        <v>2</v>
      </c>
    </row>
    <row r="109" spans="1:20">
      <c r="A109">
        <v>5</v>
      </c>
      <c r="B109">
        <v>5</v>
      </c>
      <c r="C109">
        <v>450</v>
      </c>
      <c r="D109">
        <v>50</v>
      </c>
      <c r="E109">
        <v>0</v>
      </c>
      <c r="F109">
        <v>0</v>
      </c>
      <c r="G109">
        <v>0</v>
      </c>
      <c r="H109">
        <v>0</v>
      </c>
      <c r="I109">
        <v>0</v>
      </c>
      <c r="J109">
        <v>0</v>
      </c>
      <c r="K109">
        <v>0</v>
      </c>
      <c r="L109">
        <v>0</v>
      </c>
      <c r="M109">
        <v>0</v>
      </c>
      <c r="N109">
        <v>0</v>
      </c>
      <c r="O109">
        <v>0</v>
      </c>
      <c r="P109">
        <v>0</v>
      </c>
      <c r="Q109">
        <v>0</v>
      </c>
      <c r="R109" t="s">
        <v>1213</v>
      </c>
      <c r="S109">
        <v>1</v>
      </c>
      <c r="T109">
        <v>3</v>
      </c>
    </row>
    <row r="110" spans="1:20">
      <c r="A110">
        <v>1</v>
      </c>
      <c r="B110">
        <v>0</v>
      </c>
      <c r="C110">
        <v>4</v>
      </c>
      <c r="D110">
        <v>0</v>
      </c>
      <c r="E110">
        <v>0</v>
      </c>
      <c r="F110">
        <v>0</v>
      </c>
      <c r="G110">
        <v>0</v>
      </c>
      <c r="H110">
        <v>0</v>
      </c>
      <c r="I110">
        <v>0</v>
      </c>
      <c r="J110">
        <v>0</v>
      </c>
      <c r="K110">
        <v>0</v>
      </c>
      <c r="L110">
        <v>0</v>
      </c>
      <c r="M110">
        <v>0</v>
      </c>
      <c r="N110">
        <v>0</v>
      </c>
      <c r="O110">
        <v>0</v>
      </c>
      <c r="P110">
        <v>0</v>
      </c>
      <c r="Q110">
        <v>0</v>
      </c>
      <c r="R110" t="s">
        <v>421</v>
      </c>
      <c r="S110">
        <v>7</v>
      </c>
      <c r="T110">
        <v>2</v>
      </c>
    </row>
    <row r="111" spans="1:20">
      <c r="A111">
        <v>2</v>
      </c>
      <c r="B111">
        <v>1</v>
      </c>
      <c r="C111">
        <v>145</v>
      </c>
      <c r="D111">
        <v>16</v>
      </c>
      <c r="E111">
        <v>0</v>
      </c>
      <c r="F111">
        <v>0</v>
      </c>
      <c r="G111">
        <v>0</v>
      </c>
      <c r="H111">
        <v>0</v>
      </c>
      <c r="I111">
        <v>0</v>
      </c>
      <c r="J111">
        <v>0</v>
      </c>
      <c r="K111">
        <v>0</v>
      </c>
      <c r="L111">
        <v>0</v>
      </c>
      <c r="M111">
        <v>0</v>
      </c>
      <c r="N111">
        <v>0</v>
      </c>
      <c r="O111">
        <v>0</v>
      </c>
      <c r="P111">
        <v>0</v>
      </c>
      <c r="Q111">
        <v>0</v>
      </c>
      <c r="R111" t="s">
        <v>1224</v>
      </c>
      <c r="S111">
        <v>7</v>
      </c>
      <c r="T111">
        <v>3</v>
      </c>
    </row>
    <row r="112" spans="1:20">
      <c r="A112">
        <v>3</v>
      </c>
      <c r="B112">
        <v>0</v>
      </c>
      <c r="C112">
        <v>16</v>
      </c>
      <c r="D112">
        <v>2</v>
      </c>
      <c r="E112">
        <v>0</v>
      </c>
      <c r="F112">
        <v>0</v>
      </c>
      <c r="G112">
        <v>0</v>
      </c>
      <c r="H112">
        <v>0</v>
      </c>
      <c r="I112">
        <v>0</v>
      </c>
      <c r="J112">
        <v>0</v>
      </c>
      <c r="K112">
        <v>0</v>
      </c>
      <c r="L112">
        <v>0</v>
      </c>
      <c r="M112">
        <v>0</v>
      </c>
      <c r="N112">
        <v>0</v>
      </c>
      <c r="O112">
        <v>0</v>
      </c>
      <c r="P112">
        <v>0</v>
      </c>
      <c r="Q112">
        <v>0</v>
      </c>
      <c r="R112" t="s">
        <v>771</v>
      </c>
      <c r="S112">
        <v>16</v>
      </c>
      <c r="T112">
        <v>4</v>
      </c>
    </row>
    <row r="113" spans="1:20">
      <c r="A113">
        <v>7</v>
      </c>
      <c r="B113">
        <v>7</v>
      </c>
      <c r="C113">
        <v>630</v>
      </c>
      <c r="D113">
        <v>70</v>
      </c>
      <c r="E113">
        <v>0</v>
      </c>
      <c r="F113">
        <v>0</v>
      </c>
      <c r="G113">
        <v>0</v>
      </c>
      <c r="H113">
        <v>0</v>
      </c>
      <c r="I113">
        <v>0</v>
      </c>
      <c r="J113">
        <v>0</v>
      </c>
      <c r="K113">
        <v>0</v>
      </c>
      <c r="L113">
        <v>0</v>
      </c>
      <c r="M113">
        <v>0</v>
      </c>
      <c r="N113">
        <v>0</v>
      </c>
      <c r="O113">
        <v>0</v>
      </c>
      <c r="P113">
        <v>0</v>
      </c>
      <c r="Q113">
        <v>0</v>
      </c>
      <c r="R113" t="s">
        <v>221</v>
      </c>
      <c r="S113">
        <v>19</v>
      </c>
      <c r="T113">
        <v>3</v>
      </c>
    </row>
    <row r="114" spans="1:20">
      <c r="A114">
        <v>2</v>
      </c>
      <c r="B114">
        <v>1</v>
      </c>
      <c r="C114">
        <v>135</v>
      </c>
      <c r="D114">
        <v>15</v>
      </c>
      <c r="E114">
        <v>0</v>
      </c>
      <c r="F114">
        <v>0</v>
      </c>
      <c r="G114">
        <v>0</v>
      </c>
      <c r="H114">
        <v>0</v>
      </c>
      <c r="I114">
        <v>0</v>
      </c>
      <c r="J114">
        <v>0</v>
      </c>
      <c r="K114">
        <v>0</v>
      </c>
      <c r="L114">
        <v>0</v>
      </c>
      <c r="M114">
        <v>0</v>
      </c>
      <c r="N114">
        <v>0</v>
      </c>
      <c r="O114">
        <v>0</v>
      </c>
      <c r="P114">
        <v>0</v>
      </c>
      <c r="Q114">
        <v>0</v>
      </c>
      <c r="R114" t="s">
        <v>773</v>
      </c>
      <c r="S114">
        <v>13</v>
      </c>
      <c r="T114">
        <v>3</v>
      </c>
    </row>
    <row r="115" spans="1:20">
      <c r="A115">
        <v>10</v>
      </c>
      <c r="B115">
        <v>2</v>
      </c>
      <c r="C115">
        <v>257</v>
      </c>
      <c r="D115">
        <v>29</v>
      </c>
      <c r="E115">
        <v>0</v>
      </c>
      <c r="F115">
        <v>0</v>
      </c>
      <c r="G115">
        <v>0</v>
      </c>
      <c r="H115">
        <v>0</v>
      </c>
      <c r="I115">
        <v>0</v>
      </c>
      <c r="J115">
        <v>0</v>
      </c>
      <c r="K115">
        <v>0</v>
      </c>
      <c r="L115">
        <v>0</v>
      </c>
      <c r="M115">
        <v>0</v>
      </c>
      <c r="N115">
        <v>0</v>
      </c>
      <c r="O115">
        <v>0</v>
      </c>
      <c r="P115">
        <v>0</v>
      </c>
      <c r="Q115">
        <v>0</v>
      </c>
      <c r="R115" t="s">
        <v>775</v>
      </c>
      <c r="S115">
        <v>16</v>
      </c>
      <c r="T115">
        <v>2</v>
      </c>
    </row>
    <row r="116" spans="1:20">
      <c r="A116">
        <v>4</v>
      </c>
      <c r="B116">
        <v>0</v>
      </c>
      <c r="C116">
        <v>24</v>
      </c>
      <c r="D116">
        <v>3</v>
      </c>
      <c r="E116">
        <v>0</v>
      </c>
      <c r="F116">
        <v>0</v>
      </c>
      <c r="G116">
        <v>0</v>
      </c>
      <c r="H116">
        <v>0</v>
      </c>
      <c r="I116">
        <v>0</v>
      </c>
      <c r="J116">
        <v>0</v>
      </c>
      <c r="K116">
        <v>0</v>
      </c>
      <c r="L116">
        <v>0</v>
      </c>
      <c r="M116">
        <v>0</v>
      </c>
      <c r="N116">
        <v>0</v>
      </c>
      <c r="O116">
        <v>0</v>
      </c>
      <c r="P116">
        <v>0</v>
      </c>
      <c r="Q116">
        <v>0</v>
      </c>
      <c r="R116" t="s">
        <v>442</v>
      </c>
      <c r="S116">
        <v>1</v>
      </c>
      <c r="T116">
        <v>2</v>
      </c>
    </row>
    <row r="117" spans="1:20">
      <c r="A117">
        <v>29</v>
      </c>
      <c r="B117">
        <v>29</v>
      </c>
      <c r="C117">
        <v>2583</v>
      </c>
      <c r="D117">
        <v>287</v>
      </c>
      <c r="E117">
        <v>0</v>
      </c>
      <c r="F117">
        <v>0</v>
      </c>
      <c r="G117">
        <v>0</v>
      </c>
      <c r="H117">
        <v>0</v>
      </c>
      <c r="I117">
        <v>0</v>
      </c>
      <c r="J117">
        <v>0</v>
      </c>
      <c r="K117">
        <v>6</v>
      </c>
      <c r="L117">
        <v>1</v>
      </c>
      <c r="M117">
        <v>0</v>
      </c>
      <c r="N117">
        <v>0</v>
      </c>
      <c r="O117">
        <v>0</v>
      </c>
      <c r="P117">
        <v>0</v>
      </c>
      <c r="Q117">
        <v>0</v>
      </c>
      <c r="R117" t="s">
        <v>797</v>
      </c>
      <c r="S117">
        <v>16</v>
      </c>
      <c r="T117">
        <v>1</v>
      </c>
    </row>
    <row r="118" spans="1:20">
      <c r="A118">
        <v>7</v>
      </c>
      <c r="B118">
        <v>4</v>
      </c>
      <c r="C118">
        <v>379</v>
      </c>
      <c r="D118">
        <v>42</v>
      </c>
      <c r="E118">
        <v>0</v>
      </c>
      <c r="F118">
        <v>0</v>
      </c>
      <c r="G118">
        <v>0</v>
      </c>
      <c r="H118">
        <v>0</v>
      </c>
      <c r="I118">
        <v>0</v>
      </c>
      <c r="J118">
        <v>0</v>
      </c>
      <c r="K118">
        <v>3</v>
      </c>
      <c r="L118">
        <v>1</v>
      </c>
      <c r="M118">
        <v>0</v>
      </c>
      <c r="N118">
        <v>0</v>
      </c>
      <c r="O118">
        <v>0</v>
      </c>
      <c r="P118">
        <v>0</v>
      </c>
      <c r="Q118">
        <v>0</v>
      </c>
      <c r="R118" t="s">
        <v>95</v>
      </c>
      <c r="S118">
        <v>19</v>
      </c>
      <c r="T118">
        <v>1</v>
      </c>
    </row>
    <row r="119" spans="1:20">
      <c r="A119">
        <v>12</v>
      </c>
      <c r="B119">
        <v>10</v>
      </c>
      <c r="C119">
        <v>842</v>
      </c>
      <c r="D119">
        <v>94</v>
      </c>
      <c r="E119">
        <v>0</v>
      </c>
      <c r="F119">
        <v>0</v>
      </c>
      <c r="G119">
        <v>0</v>
      </c>
      <c r="H119">
        <v>0</v>
      </c>
      <c r="I119">
        <v>0</v>
      </c>
      <c r="J119">
        <v>0</v>
      </c>
      <c r="K119">
        <v>3</v>
      </c>
      <c r="L119">
        <v>1</v>
      </c>
      <c r="M119">
        <v>0</v>
      </c>
      <c r="N119">
        <v>0</v>
      </c>
      <c r="O119">
        <v>0</v>
      </c>
      <c r="P119">
        <v>0</v>
      </c>
      <c r="Q119">
        <v>0</v>
      </c>
      <c r="R119" t="s">
        <v>485</v>
      </c>
      <c r="S119">
        <v>15</v>
      </c>
      <c r="T119">
        <v>2</v>
      </c>
    </row>
    <row r="120" spans="1:20">
      <c r="A120">
        <v>34</v>
      </c>
      <c r="B120">
        <v>15</v>
      </c>
      <c r="C120">
        <v>1564</v>
      </c>
      <c r="D120">
        <v>174</v>
      </c>
      <c r="E120">
        <v>0</v>
      </c>
      <c r="F120">
        <v>0</v>
      </c>
      <c r="G120">
        <v>0</v>
      </c>
      <c r="H120">
        <v>0</v>
      </c>
      <c r="I120">
        <v>0</v>
      </c>
      <c r="J120">
        <v>0</v>
      </c>
      <c r="K120">
        <v>4</v>
      </c>
      <c r="L120">
        <v>1</v>
      </c>
      <c r="M120">
        <v>0</v>
      </c>
      <c r="N120">
        <v>0</v>
      </c>
      <c r="O120">
        <v>0</v>
      </c>
      <c r="P120">
        <v>0</v>
      </c>
      <c r="Q120">
        <v>0</v>
      </c>
      <c r="R120" t="s">
        <v>1002</v>
      </c>
      <c r="S120">
        <v>5</v>
      </c>
      <c r="T120">
        <v>2</v>
      </c>
    </row>
    <row r="121" spans="1:20">
      <c r="A121">
        <v>37</v>
      </c>
      <c r="B121">
        <v>37</v>
      </c>
      <c r="C121">
        <v>3194</v>
      </c>
      <c r="D121">
        <v>355</v>
      </c>
      <c r="E121">
        <v>0</v>
      </c>
      <c r="F121">
        <v>0</v>
      </c>
      <c r="G121">
        <v>0</v>
      </c>
      <c r="H121">
        <v>0</v>
      </c>
      <c r="I121">
        <v>0</v>
      </c>
      <c r="J121">
        <v>0</v>
      </c>
      <c r="K121">
        <v>5</v>
      </c>
      <c r="L121">
        <v>1</v>
      </c>
      <c r="M121">
        <v>0</v>
      </c>
      <c r="N121">
        <v>0</v>
      </c>
      <c r="O121">
        <v>0</v>
      </c>
      <c r="P121">
        <v>0</v>
      </c>
      <c r="Q121">
        <v>0</v>
      </c>
      <c r="R121" t="s">
        <v>715</v>
      </c>
      <c r="S121">
        <v>17</v>
      </c>
      <c r="T121">
        <v>3</v>
      </c>
    </row>
    <row r="122" spans="1:20">
      <c r="A122">
        <v>33</v>
      </c>
      <c r="B122">
        <v>21</v>
      </c>
      <c r="C122">
        <v>2045</v>
      </c>
      <c r="D122">
        <v>227</v>
      </c>
      <c r="E122">
        <v>0</v>
      </c>
      <c r="F122">
        <v>0</v>
      </c>
      <c r="G122">
        <v>0</v>
      </c>
      <c r="H122">
        <v>0</v>
      </c>
      <c r="I122">
        <v>0</v>
      </c>
      <c r="J122">
        <v>0</v>
      </c>
      <c r="K122">
        <v>6</v>
      </c>
      <c r="L122">
        <v>1</v>
      </c>
      <c r="M122">
        <v>0</v>
      </c>
      <c r="N122">
        <v>0</v>
      </c>
      <c r="O122">
        <v>0</v>
      </c>
      <c r="P122">
        <v>0</v>
      </c>
      <c r="Q122">
        <v>0</v>
      </c>
      <c r="R122" t="s">
        <v>1050</v>
      </c>
      <c r="S122">
        <v>14</v>
      </c>
      <c r="T122">
        <v>1</v>
      </c>
    </row>
    <row r="123" spans="1:20">
      <c r="A123">
        <v>19</v>
      </c>
      <c r="B123">
        <v>14</v>
      </c>
      <c r="C123">
        <v>1237</v>
      </c>
      <c r="D123">
        <v>137</v>
      </c>
      <c r="E123">
        <v>0</v>
      </c>
      <c r="F123">
        <v>0</v>
      </c>
      <c r="G123">
        <v>0</v>
      </c>
      <c r="H123">
        <v>0</v>
      </c>
      <c r="I123">
        <v>0</v>
      </c>
      <c r="J123">
        <v>0</v>
      </c>
      <c r="K123">
        <v>6</v>
      </c>
      <c r="L123">
        <v>1</v>
      </c>
      <c r="M123">
        <v>0</v>
      </c>
      <c r="N123">
        <v>0</v>
      </c>
      <c r="O123">
        <v>0</v>
      </c>
      <c r="P123">
        <v>0</v>
      </c>
      <c r="Q123">
        <v>0</v>
      </c>
      <c r="R123" t="s">
        <v>181</v>
      </c>
      <c r="S123">
        <v>19</v>
      </c>
      <c r="T123">
        <v>2</v>
      </c>
    </row>
    <row r="124" spans="1:20">
      <c r="A124">
        <v>11</v>
      </c>
      <c r="B124">
        <v>2</v>
      </c>
      <c r="C124">
        <v>332</v>
      </c>
      <c r="D124">
        <v>37</v>
      </c>
      <c r="E124">
        <v>0</v>
      </c>
      <c r="F124">
        <v>0</v>
      </c>
      <c r="G124">
        <v>0</v>
      </c>
      <c r="H124">
        <v>0</v>
      </c>
      <c r="I124">
        <v>0</v>
      </c>
      <c r="J124">
        <v>0</v>
      </c>
      <c r="K124">
        <v>4</v>
      </c>
      <c r="L124">
        <v>1</v>
      </c>
      <c r="M124">
        <v>0</v>
      </c>
      <c r="N124">
        <v>0</v>
      </c>
      <c r="O124">
        <v>0</v>
      </c>
      <c r="P124">
        <v>0</v>
      </c>
      <c r="Q124">
        <v>0</v>
      </c>
      <c r="R124" t="s">
        <v>183</v>
      </c>
      <c r="S124">
        <v>17</v>
      </c>
      <c r="T124">
        <v>2</v>
      </c>
    </row>
    <row r="125" spans="1:20">
      <c r="A125">
        <v>4</v>
      </c>
      <c r="B125">
        <v>2</v>
      </c>
      <c r="C125">
        <v>170</v>
      </c>
      <c r="D125">
        <v>19</v>
      </c>
      <c r="E125">
        <v>0</v>
      </c>
      <c r="F125">
        <v>0</v>
      </c>
      <c r="G125">
        <v>0</v>
      </c>
      <c r="H125">
        <v>0</v>
      </c>
      <c r="I125">
        <v>0</v>
      </c>
      <c r="J125">
        <v>0</v>
      </c>
      <c r="K125">
        <v>1</v>
      </c>
      <c r="L125">
        <v>0</v>
      </c>
      <c r="M125">
        <v>0</v>
      </c>
      <c r="N125">
        <v>0</v>
      </c>
      <c r="O125">
        <v>0</v>
      </c>
      <c r="P125">
        <v>0</v>
      </c>
      <c r="Q125">
        <v>0</v>
      </c>
      <c r="R125" t="s">
        <v>236</v>
      </c>
      <c r="S125">
        <v>2</v>
      </c>
      <c r="T125">
        <v>1</v>
      </c>
    </row>
    <row r="126" spans="1:20">
      <c r="A126">
        <v>24</v>
      </c>
      <c r="B126">
        <v>17</v>
      </c>
      <c r="C126">
        <v>1438</v>
      </c>
      <c r="D126">
        <v>160</v>
      </c>
      <c r="E126">
        <v>0</v>
      </c>
      <c r="F126">
        <v>0</v>
      </c>
      <c r="G126">
        <v>0</v>
      </c>
      <c r="H126">
        <v>0</v>
      </c>
      <c r="I126">
        <v>0</v>
      </c>
      <c r="J126">
        <v>0</v>
      </c>
      <c r="K126">
        <v>5</v>
      </c>
      <c r="L126">
        <v>0</v>
      </c>
      <c r="M126">
        <v>0</v>
      </c>
      <c r="N126">
        <v>0</v>
      </c>
      <c r="O126">
        <v>0</v>
      </c>
      <c r="P126">
        <v>0</v>
      </c>
      <c r="Q126">
        <v>0</v>
      </c>
      <c r="R126" t="s">
        <v>791</v>
      </c>
      <c r="S126">
        <v>7</v>
      </c>
      <c r="T126">
        <v>1</v>
      </c>
    </row>
    <row r="127" spans="1:20">
      <c r="A127">
        <v>26</v>
      </c>
      <c r="B127">
        <v>23</v>
      </c>
      <c r="C127">
        <v>2014</v>
      </c>
      <c r="D127">
        <v>224</v>
      </c>
      <c r="E127">
        <v>0</v>
      </c>
      <c r="F127">
        <v>0</v>
      </c>
      <c r="G127">
        <v>0</v>
      </c>
      <c r="H127">
        <v>0</v>
      </c>
      <c r="I127">
        <v>0</v>
      </c>
      <c r="J127">
        <v>0</v>
      </c>
      <c r="K127">
        <v>3</v>
      </c>
      <c r="L127">
        <v>0</v>
      </c>
      <c r="M127">
        <v>0</v>
      </c>
      <c r="N127">
        <v>0</v>
      </c>
      <c r="O127">
        <v>0</v>
      </c>
      <c r="P127">
        <v>0</v>
      </c>
      <c r="Q127">
        <v>0</v>
      </c>
      <c r="R127" t="s">
        <v>612</v>
      </c>
      <c r="S127">
        <v>8</v>
      </c>
      <c r="T127">
        <v>1</v>
      </c>
    </row>
    <row r="128" spans="1:20">
      <c r="A128">
        <v>2</v>
      </c>
      <c r="B128">
        <v>0</v>
      </c>
      <c r="C128">
        <v>28</v>
      </c>
      <c r="D128">
        <v>3</v>
      </c>
      <c r="E128">
        <v>0</v>
      </c>
      <c r="F128">
        <v>0</v>
      </c>
      <c r="G128">
        <v>0</v>
      </c>
      <c r="H128">
        <v>0</v>
      </c>
      <c r="I128">
        <v>0</v>
      </c>
      <c r="J128">
        <v>0</v>
      </c>
      <c r="K128">
        <v>1</v>
      </c>
      <c r="L128">
        <v>0</v>
      </c>
      <c r="M128">
        <v>0</v>
      </c>
      <c r="N128">
        <v>0</v>
      </c>
      <c r="O128">
        <v>0</v>
      </c>
      <c r="P128">
        <v>0</v>
      </c>
      <c r="Q128">
        <v>0</v>
      </c>
      <c r="R128" t="s">
        <v>245</v>
      </c>
      <c r="S128">
        <v>9</v>
      </c>
      <c r="T128">
        <v>4</v>
      </c>
    </row>
    <row r="129" spans="1:20">
      <c r="A129">
        <v>1</v>
      </c>
      <c r="B129">
        <v>1</v>
      </c>
      <c r="C129">
        <v>90</v>
      </c>
      <c r="D129">
        <v>10</v>
      </c>
      <c r="E129">
        <v>0</v>
      </c>
      <c r="F129">
        <v>0</v>
      </c>
      <c r="G129">
        <v>0</v>
      </c>
      <c r="H129">
        <v>0</v>
      </c>
      <c r="I129">
        <v>0</v>
      </c>
      <c r="J129">
        <v>0</v>
      </c>
      <c r="K129">
        <v>1</v>
      </c>
      <c r="L129">
        <v>0</v>
      </c>
      <c r="M129">
        <v>0</v>
      </c>
      <c r="N129">
        <v>0</v>
      </c>
      <c r="O129">
        <v>0</v>
      </c>
      <c r="P129">
        <v>0</v>
      </c>
      <c r="Q129">
        <v>0</v>
      </c>
      <c r="R129" t="s">
        <v>795</v>
      </c>
      <c r="S129">
        <v>5</v>
      </c>
      <c r="T129">
        <v>1</v>
      </c>
    </row>
    <row r="130" spans="1:20">
      <c r="A130">
        <v>33</v>
      </c>
      <c r="B130">
        <v>31</v>
      </c>
      <c r="C130">
        <v>2472</v>
      </c>
      <c r="D130">
        <v>275</v>
      </c>
      <c r="E130">
        <v>0</v>
      </c>
      <c r="F130">
        <v>0</v>
      </c>
      <c r="G130">
        <v>0</v>
      </c>
      <c r="H130">
        <v>0</v>
      </c>
      <c r="I130">
        <v>0</v>
      </c>
      <c r="J130">
        <v>0</v>
      </c>
      <c r="K130">
        <v>7</v>
      </c>
      <c r="L130">
        <v>0</v>
      </c>
      <c r="M130">
        <v>0</v>
      </c>
      <c r="N130">
        <v>0</v>
      </c>
      <c r="O130">
        <v>0</v>
      </c>
      <c r="P130">
        <v>0</v>
      </c>
      <c r="Q130">
        <v>0</v>
      </c>
      <c r="R130" t="s">
        <v>798</v>
      </c>
      <c r="S130">
        <v>4</v>
      </c>
      <c r="T130">
        <v>2</v>
      </c>
    </row>
    <row r="131" spans="1:20">
      <c r="A131">
        <v>12</v>
      </c>
      <c r="B131">
        <v>7</v>
      </c>
      <c r="C131">
        <v>497</v>
      </c>
      <c r="D131">
        <v>55</v>
      </c>
      <c r="E131">
        <v>0</v>
      </c>
      <c r="F131">
        <v>0</v>
      </c>
      <c r="G131">
        <v>0</v>
      </c>
      <c r="H131">
        <v>0</v>
      </c>
      <c r="I131">
        <v>0</v>
      </c>
      <c r="J131">
        <v>0</v>
      </c>
      <c r="K131">
        <v>2</v>
      </c>
      <c r="L131">
        <v>0</v>
      </c>
      <c r="M131">
        <v>0</v>
      </c>
      <c r="N131">
        <v>0</v>
      </c>
      <c r="O131">
        <v>0</v>
      </c>
      <c r="P131">
        <v>0</v>
      </c>
      <c r="Q131">
        <v>0</v>
      </c>
      <c r="R131" t="s">
        <v>802</v>
      </c>
      <c r="S131">
        <v>1</v>
      </c>
      <c r="T131">
        <v>1</v>
      </c>
    </row>
    <row r="132" spans="1:20">
      <c r="A132">
        <v>3</v>
      </c>
      <c r="B132">
        <v>0</v>
      </c>
      <c r="C132">
        <v>48</v>
      </c>
      <c r="D132">
        <v>5</v>
      </c>
      <c r="E132">
        <v>0</v>
      </c>
      <c r="F132">
        <v>0</v>
      </c>
      <c r="G132">
        <v>0</v>
      </c>
      <c r="H132">
        <v>0</v>
      </c>
      <c r="I132">
        <v>0</v>
      </c>
      <c r="J132">
        <v>0</v>
      </c>
      <c r="K132">
        <v>1</v>
      </c>
      <c r="L132">
        <v>0</v>
      </c>
      <c r="M132">
        <v>0</v>
      </c>
      <c r="N132">
        <v>0</v>
      </c>
      <c r="O132">
        <v>0</v>
      </c>
      <c r="P132">
        <v>0</v>
      </c>
      <c r="Q132">
        <v>0</v>
      </c>
      <c r="R132" t="s">
        <v>249</v>
      </c>
      <c r="S132">
        <v>10</v>
      </c>
      <c r="T132">
        <v>2</v>
      </c>
    </row>
    <row r="133" spans="1:20">
      <c r="A133">
        <v>31</v>
      </c>
      <c r="B133">
        <v>31</v>
      </c>
      <c r="C133">
        <v>2790</v>
      </c>
      <c r="D133">
        <v>310</v>
      </c>
      <c r="E133">
        <v>0</v>
      </c>
      <c r="F133">
        <v>0</v>
      </c>
      <c r="G133">
        <v>0</v>
      </c>
      <c r="H133">
        <v>0</v>
      </c>
      <c r="I133">
        <v>0</v>
      </c>
      <c r="J133">
        <v>0</v>
      </c>
      <c r="K133">
        <v>3</v>
      </c>
      <c r="L133">
        <v>0</v>
      </c>
      <c r="M133">
        <v>0</v>
      </c>
      <c r="N133">
        <v>0</v>
      </c>
      <c r="O133">
        <v>0</v>
      </c>
      <c r="P133">
        <v>0</v>
      </c>
      <c r="Q133">
        <v>0</v>
      </c>
      <c r="R133" t="s">
        <v>626</v>
      </c>
      <c r="S133">
        <v>1</v>
      </c>
      <c r="T133">
        <v>3</v>
      </c>
    </row>
    <row r="134" spans="1:20">
      <c r="A134">
        <v>1</v>
      </c>
      <c r="B134">
        <v>0</v>
      </c>
      <c r="C134">
        <v>21</v>
      </c>
      <c r="D134">
        <v>2</v>
      </c>
      <c r="E134">
        <v>0</v>
      </c>
      <c r="F134">
        <v>0</v>
      </c>
      <c r="G134">
        <v>0</v>
      </c>
      <c r="H134">
        <v>0</v>
      </c>
      <c r="I134">
        <v>0</v>
      </c>
      <c r="J134">
        <v>0</v>
      </c>
      <c r="K134">
        <v>1</v>
      </c>
      <c r="L134">
        <v>0</v>
      </c>
      <c r="M134">
        <v>0</v>
      </c>
      <c r="N134">
        <v>0</v>
      </c>
      <c r="O134">
        <v>0</v>
      </c>
      <c r="P134">
        <v>0</v>
      </c>
      <c r="Q134">
        <v>0</v>
      </c>
      <c r="R134" t="s">
        <v>628</v>
      </c>
      <c r="S134">
        <v>5</v>
      </c>
      <c r="T134">
        <v>4</v>
      </c>
    </row>
    <row r="135" spans="1:20">
      <c r="A135">
        <v>31</v>
      </c>
      <c r="B135">
        <v>26</v>
      </c>
      <c r="C135">
        <v>2224</v>
      </c>
      <c r="D135">
        <v>247</v>
      </c>
      <c r="E135">
        <v>0</v>
      </c>
      <c r="F135">
        <v>0</v>
      </c>
      <c r="G135">
        <v>0</v>
      </c>
      <c r="H135">
        <v>0</v>
      </c>
      <c r="I135">
        <v>0</v>
      </c>
      <c r="J135">
        <v>0</v>
      </c>
      <c r="K135">
        <v>6</v>
      </c>
      <c r="L135">
        <v>0</v>
      </c>
      <c r="M135">
        <v>0</v>
      </c>
      <c r="N135">
        <v>0</v>
      </c>
      <c r="O135">
        <v>0</v>
      </c>
      <c r="P135">
        <v>0</v>
      </c>
      <c r="Q135">
        <v>0</v>
      </c>
      <c r="R135" t="s">
        <v>828</v>
      </c>
      <c r="S135">
        <v>16</v>
      </c>
      <c r="T135">
        <v>2</v>
      </c>
    </row>
    <row r="136" spans="1:20">
      <c r="A136">
        <v>10</v>
      </c>
      <c r="B136">
        <v>1</v>
      </c>
      <c r="C136">
        <v>184</v>
      </c>
      <c r="D136">
        <v>20</v>
      </c>
      <c r="E136">
        <v>0</v>
      </c>
      <c r="F136">
        <v>0</v>
      </c>
      <c r="G136">
        <v>0</v>
      </c>
      <c r="H136">
        <v>0</v>
      </c>
      <c r="I136">
        <v>0</v>
      </c>
      <c r="J136">
        <v>0</v>
      </c>
      <c r="K136">
        <v>1</v>
      </c>
      <c r="L136">
        <v>0</v>
      </c>
      <c r="M136">
        <v>0</v>
      </c>
      <c r="N136">
        <v>0</v>
      </c>
      <c r="O136">
        <v>0</v>
      </c>
      <c r="P136">
        <v>0</v>
      </c>
      <c r="Q136">
        <v>0</v>
      </c>
      <c r="R136" t="s">
        <v>833</v>
      </c>
      <c r="S136">
        <v>1</v>
      </c>
      <c r="T136">
        <v>2</v>
      </c>
    </row>
    <row r="137" spans="1:20">
      <c r="A137">
        <v>8</v>
      </c>
      <c r="B137">
        <v>5</v>
      </c>
      <c r="C137">
        <v>476</v>
      </c>
      <c r="D137">
        <v>53</v>
      </c>
      <c r="E137">
        <v>0</v>
      </c>
      <c r="F137">
        <v>0</v>
      </c>
      <c r="G137">
        <v>0</v>
      </c>
      <c r="H137">
        <v>0</v>
      </c>
      <c r="I137">
        <v>0</v>
      </c>
      <c r="J137">
        <v>0</v>
      </c>
      <c r="K137">
        <v>2</v>
      </c>
      <c r="L137">
        <v>0</v>
      </c>
      <c r="M137">
        <v>0</v>
      </c>
      <c r="N137">
        <v>0</v>
      </c>
      <c r="O137">
        <v>0</v>
      </c>
      <c r="P137">
        <v>0</v>
      </c>
      <c r="Q137">
        <v>0</v>
      </c>
      <c r="R137" t="s">
        <v>467</v>
      </c>
      <c r="S137">
        <v>17</v>
      </c>
      <c r="T137">
        <v>1</v>
      </c>
    </row>
    <row r="138" spans="1:20">
      <c r="A138">
        <v>6</v>
      </c>
      <c r="B138">
        <v>1</v>
      </c>
      <c r="C138">
        <v>150</v>
      </c>
      <c r="D138">
        <v>17</v>
      </c>
      <c r="E138">
        <v>0</v>
      </c>
      <c r="F138">
        <v>0</v>
      </c>
      <c r="G138">
        <v>0</v>
      </c>
      <c r="H138">
        <v>0</v>
      </c>
      <c r="I138">
        <v>0</v>
      </c>
      <c r="J138">
        <v>0</v>
      </c>
      <c r="K138">
        <v>1</v>
      </c>
      <c r="L138">
        <v>0</v>
      </c>
      <c r="M138">
        <v>0</v>
      </c>
      <c r="N138">
        <v>0</v>
      </c>
      <c r="O138">
        <v>0</v>
      </c>
      <c r="P138">
        <v>0</v>
      </c>
      <c r="Q138">
        <v>0</v>
      </c>
      <c r="R138" t="s">
        <v>631</v>
      </c>
      <c r="S138">
        <v>6</v>
      </c>
      <c r="T138">
        <v>1</v>
      </c>
    </row>
    <row r="139" spans="1:20">
      <c r="A139">
        <v>8</v>
      </c>
      <c r="B139">
        <v>6</v>
      </c>
      <c r="C139">
        <v>412</v>
      </c>
      <c r="D139">
        <v>46</v>
      </c>
      <c r="E139">
        <v>0</v>
      </c>
      <c r="F139">
        <v>0</v>
      </c>
      <c r="G139">
        <v>0</v>
      </c>
      <c r="H139">
        <v>0</v>
      </c>
      <c r="I139">
        <v>0</v>
      </c>
      <c r="J139">
        <v>0</v>
      </c>
      <c r="K139">
        <v>1</v>
      </c>
      <c r="L139">
        <v>0</v>
      </c>
      <c r="M139">
        <v>0</v>
      </c>
      <c r="N139">
        <v>0</v>
      </c>
      <c r="O139">
        <v>0</v>
      </c>
      <c r="P139">
        <v>0</v>
      </c>
      <c r="Q139">
        <v>0</v>
      </c>
      <c r="R139" t="s">
        <v>837</v>
      </c>
      <c r="S139">
        <v>12</v>
      </c>
      <c r="T139">
        <v>1</v>
      </c>
    </row>
    <row r="140" spans="1:20">
      <c r="A140">
        <v>10</v>
      </c>
      <c r="B140">
        <v>4</v>
      </c>
      <c r="C140">
        <v>449</v>
      </c>
      <c r="D140">
        <v>50</v>
      </c>
      <c r="E140">
        <v>0</v>
      </c>
      <c r="F140">
        <v>0</v>
      </c>
      <c r="G140">
        <v>0</v>
      </c>
      <c r="H140">
        <v>0</v>
      </c>
      <c r="I140">
        <v>0</v>
      </c>
      <c r="J140">
        <v>0</v>
      </c>
      <c r="K140">
        <v>1</v>
      </c>
      <c r="L140">
        <v>0</v>
      </c>
      <c r="M140">
        <v>0</v>
      </c>
      <c r="N140">
        <v>0</v>
      </c>
      <c r="O140">
        <v>0</v>
      </c>
      <c r="P140">
        <v>0</v>
      </c>
      <c r="Q140">
        <v>0</v>
      </c>
      <c r="R140" t="s">
        <v>839</v>
      </c>
      <c r="S140">
        <v>9</v>
      </c>
      <c r="T140">
        <v>4</v>
      </c>
    </row>
    <row r="141" spans="1:20">
      <c r="A141">
        <v>10</v>
      </c>
      <c r="B141">
        <v>4</v>
      </c>
      <c r="C141">
        <v>334</v>
      </c>
      <c r="D141">
        <v>37</v>
      </c>
      <c r="E141">
        <v>0</v>
      </c>
      <c r="F141">
        <v>0</v>
      </c>
      <c r="G141">
        <v>0</v>
      </c>
      <c r="H141">
        <v>0</v>
      </c>
      <c r="I141">
        <v>0</v>
      </c>
      <c r="J141">
        <v>0</v>
      </c>
      <c r="K141">
        <v>1</v>
      </c>
      <c r="L141">
        <v>0</v>
      </c>
      <c r="M141">
        <v>0</v>
      </c>
      <c r="N141">
        <v>0</v>
      </c>
      <c r="O141">
        <v>0</v>
      </c>
      <c r="P141">
        <v>0</v>
      </c>
      <c r="Q141">
        <v>0</v>
      </c>
      <c r="R141" t="s">
        <v>844</v>
      </c>
      <c r="S141">
        <v>10</v>
      </c>
      <c r="T141">
        <v>4</v>
      </c>
    </row>
    <row r="142" spans="1:20">
      <c r="A142">
        <v>12</v>
      </c>
      <c r="B142">
        <v>0</v>
      </c>
      <c r="C142">
        <v>98</v>
      </c>
      <c r="D142">
        <v>11</v>
      </c>
      <c r="E142">
        <v>0</v>
      </c>
      <c r="F142">
        <v>0</v>
      </c>
      <c r="G142">
        <v>0</v>
      </c>
      <c r="H142">
        <v>0</v>
      </c>
      <c r="I142">
        <v>0</v>
      </c>
      <c r="J142">
        <v>0</v>
      </c>
      <c r="K142">
        <v>1</v>
      </c>
      <c r="L142">
        <v>0</v>
      </c>
      <c r="M142">
        <v>0</v>
      </c>
      <c r="N142">
        <v>0</v>
      </c>
      <c r="O142">
        <v>0</v>
      </c>
      <c r="P142">
        <v>0</v>
      </c>
      <c r="Q142">
        <v>0</v>
      </c>
      <c r="R142" t="s">
        <v>849</v>
      </c>
      <c r="S142">
        <v>17</v>
      </c>
      <c r="T142">
        <v>4</v>
      </c>
    </row>
    <row r="143" spans="1:20">
      <c r="A143">
        <v>29</v>
      </c>
      <c r="B143">
        <v>18</v>
      </c>
      <c r="C143">
        <v>1687</v>
      </c>
      <c r="D143">
        <v>187</v>
      </c>
      <c r="E143">
        <v>0</v>
      </c>
      <c r="F143">
        <v>0</v>
      </c>
      <c r="G143">
        <v>0</v>
      </c>
      <c r="H143">
        <v>0</v>
      </c>
      <c r="I143">
        <v>0</v>
      </c>
      <c r="J143">
        <v>0</v>
      </c>
      <c r="K143">
        <v>2</v>
      </c>
      <c r="L143">
        <v>0</v>
      </c>
      <c r="M143">
        <v>0</v>
      </c>
      <c r="N143">
        <v>0</v>
      </c>
      <c r="O143">
        <v>0</v>
      </c>
      <c r="P143">
        <v>0</v>
      </c>
      <c r="Q143">
        <v>0</v>
      </c>
      <c r="R143" t="s">
        <v>851</v>
      </c>
      <c r="S143">
        <v>4</v>
      </c>
      <c r="T143">
        <v>1</v>
      </c>
    </row>
    <row r="144" spans="1:20">
      <c r="A144">
        <v>10</v>
      </c>
      <c r="B144">
        <v>8</v>
      </c>
      <c r="C144">
        <v>830</v>
      </c>
      <c r="D144">
        <v>92</v>
      </c>
      <c r="E144">
        <v>0</v>
      </c>
      <c r="F144">
        <v>0</v>
      </c>
      <c r="G144">
        <v>0</v>
      </c>
      <c r="H144">
        <v>0</v>
      </c>
      <c r="I144">
        <v>0</v>
      </c>
      <c r="J144">
        <v>0</v>
      </c>
      <c r="K144">
        <v>1</v>
      </c>
      <c r="L144">
        <v>0</v>
      </c>
      <c r="M144">
        <v>0</v>
      </c>
      <c r="N144">
        <v>0</v>
      </c>
      <c r="O144">
        <v>0</v>
      </c>
      <c r="P144">
        <v>0</v>
      </c>
      <c r="Q144">
        <v>0</v>
      </c>
      <c r="R144" t="s">
        <v>640</v>
      </c>
      <c r="S144">
        <v>17</v>
      </c>
      <c r="T144">
        <v>1</v>
      </c>
    </row>
    <row r="145" spans="1:20">
      <c r="A145">
        <v>4</v>
      </c>
      <c r="B145">
        <v>0</v>
      </c>
      <c r="C145">
        <v>45</v>
      </c>
      <c r="D145">
        <v>5</v>
      </c>
      <c r="E145">
        <v>0</v>
      </c>
      <c r="F145">
        <v>0</v>
      </c>
      <c r="G145">
        <v>0</v>
      </c>
      <c r="H145">
        <v>0</v>
      </c>
      <c r="I145">
        <v>0</v>
      </c>
      <c r="J145">
        <v>0</v>
      </c>
      <c r="K145">
        <v>1</v>
      </c>
      <c r="L145">
        <v>0</v>
      </c>
      <c r="M145">
        <v>0</v>
      </c>
      <c r="N145">
        <v>0</v>
      </c>
      <c r="O145">
        <v>0</v>
      </c>
      <c r="P145">
        <v>0</v>
      </c>
      <c r="Q145">
        <v>0</v>
      </c>
      <c r="R145" t="s">
        <v>478</v>
      </c>
      <c r="S145">
        <v>10</v>
      </c>
      <c r="T145">
        <v>4</v>
      </c>
    </row>
    <row r="146" spans="1:20">
      <c r="A146">
        <v>13</v>
      </c>
      <c r="B146">
        <v>5</v>
      </c>
      <c r="C146">
        <v>483</v>
      </c>
      <c r="D146">
        <v>54</v>
      </c>
      <c r="E146">
        <v>0</v>
      </c>
      <c r="F146">
        <v>0</v>
      </c>
      <c r="G146">
        <v>0</v>
      </c>
      <c r="H146">
        <v>0</v>
      </c>
      <c r="I146">
        <v>0</v>
      </c>
      <c r="J146">
        <v>0</v>
      </c>
      <c r="K146">
        <v>1</v>
      </c>
      <c r="L146">
        <v>0</v>
      </c>
      <c r="M146">
        <v>0</v>
      </c>
      <c r="N146">
        <v>0</v>
      </c>
      <c r="O146">
        <v>0</v>
      </c>
      <c r="P146">
        <v>0</v>
      </c>
      <c r="Q146">
        <v>0</v>
      </c>
      <c r="R146" t="s">
        <v>262</v>
      </c>
      <c r="S146">
        <v>5</v>
      </c>
      <c r="T146">
        <v>1</v>
      </c>
    </row>
    <row r="147" spans="1:20">
      <c r="A147">
        <v>5</v>
      </c>
      <c r="B147">
        <v>3</v>
      </c>
      <c r="C147">
        <v>215</v>
      </c>
      <c r="D147">
        <v>24</v>
      </c>
      <c r="E147">
        <v>0</v>
      </c>
      <c r="F147">
        <v>0</v>
      </c>
      <c r="G147">
        <v>0</v>
      </c>
      <c r="H147">
        <v>0</v>
      </c>
      <c r="I147">
        <v>0</v>
      </c>
      <c r="J147">
        <v>0</v>
      </c>
      <c r="K147">
        <v>1</v>
      </c>
      <c r="L147">
        <v>0</v>
      </c>
      <c r="M147">
        <v>0</v>
      </c>
      <c r="N147">
        <v>0</v>
      </c>
      <c r="O147">
        <v>0</v>
      </c>
      <c r="P147">
        <v>0</v>
      </c>
      <c r="Q147">
        <v>0</v>
      </c>
      <c r="R147" t="s">
        <v>646</v>
      </c>
      <c r="S147">
        <v>10</v>
      </c>
      <c r="T147">
        <v>1</v>
      </c>
    </row>
    <row r="148" spans="1:20">
      <c r="A148">
        <v>2</v>
      </c>
      <c r="B148">
        <v>1</v>
      </c>
      <c r="C148">
        <v>72</v>
      </c>
      <c r="D148">
        <v>8</v>
      </c>
      <c r="E148">
        <v>0</v>
      </c>
      <c r="F148">
        <v>0</v>
      </c>
      <c r="G148">
        <v>0</v>
      </c>
      <c r="H148">
        <v>0</v>
      </c>
      <c r="I148">
        <v>0</v>
      </c>
      <c r="J148">
        <v>0</v>
      </c>
      <c r="K148">
        <v>1</v>
      </c>
      <c r="L148">
        <v>0</v>
      </c>
      <c r="M148">
        <v>0</v>
      </c>
      <c r="N148">
        <v>0</v>
      </c>
      <c r="O148">
        <v>0</v>
      </c>
      <c r="P148">
        <v>0</v>
      </c>
      <c r="Q148">
        <v>0</v>
      </c>
      <c r="R148" t="s">
        <v>875</v>
      </c>
      <c r="S148">
        <v>9</v>
      </c>
      <c r="T148">
        <v>2</v>
      </c>
    </row>
    <row r="149" spans="1:20">
      <c r="A149">
        <v>22</v>
      </c>
      <c r="B149">
        <v>11</v>
      </c>
      <c r="C149">
        <v>1067</v>
      </c>
      <c r="D149">
        <v>119</v>
      </c>
      <c r="E149">
        <v>0</v>
      </c>
      <c r="F149">
        <v>0</v>
      </c>
      <c r="G149">
        <v>0</v>
      </c>
      <c r="H149">
        <v>0</v>
      </c>
      <c r="I149">
        <v>0</v>
      </c>
      <c r="J149">
        <v>0</v>
      </c>
      <c r="K149">
        <v>5</v>
      </c>
      <c r="L149">
        <v>0</v>
      </c>
      <c r="M149">
        <v>0</v>
      </c>
      <c r="N149">
        <v>0</v>
      </c>
      <c r="O149">
        <v>0</v>
      </c>
      <c r="P149">
        <v>0</v>
      </c>
      <c r="Q149">
        <v>0</v>
      </c>
      <c r="R149" t="s">
        <v>648</v>
      </c>
      <c r="S149">
        <v>14</v>
      </c>
      <c r="T149">
        <v>1</v>
      </c>
    </row>
    <row r="150" spans="1:20">
      <c r="A150">
        <v>4</v>
      </c>
      <c r="B150">
        <v>1</v>
      </c>
      <c r="C150">
        <v>109</v>
      </c>
      <c r="D150">
        <v>12</v>
      </c>
      <c r="E150">
        <v>0</v>
      </c>
      <c r="F150">
        <v>0</v>
      </c>
      <c r="G150">
        <v>0</v>
      </c>
      <c r="H150">
        <v>0</v>
      </c>
      <c r="I150">
        <v>0</v>
      </c>
      <c r="J150">
        <v>0</v>
      </c>
      <c r="K150">
        <v>1</v>
      </c>
      <c r="L150">
        <v>0</v>
      </c>
      <c r="M150">
        <v>0</v>
      </c>
      <c r="N150">
        <v>0</v>
      </c>
      <c r="O150">
        <v>0</v>
      </c>
      <c r="P150">
        <v>0</v>
      </c>
      <c r="Q150">
        <v>0</v>
      </c>
      <c r="R150" t="s">
        <v>877</v>
      </c>
      <c r="S150">
        <v>13</v>
      </c>
      <c r="T150">
        <v>1</v>
      </c>
    </row>
    <row r="151" spans="1:20">
      <c r="A151">
        <v>18</v>
      </c>
      <c r="B151">
        <v>10</v>
      </c>
      <c r="C151">
        <v>824</v>
      </c>
      <c r="D151">
        <v>92</v>
      </c>
      <c r="E151">
        <v>0</v>
      </c>
      <c r="F151">
        <v>0</v>
      </c>
      <c r="G151">
        <v>0</v>
      </c>
      <c r="H151">
        <v>0</v>
      </c>
      <c r="I151">
        <v>0</v>
      </c>
      <c r="J151">
        <v>0</v>
      </c>
      <c r="K151">
        <v>3</v>
      </c>
      <c r="L151">
        <v>0</v>
      </c>
      <c r="M151">
        <v>0</v>
      </c>
      <c r="N151">
        <v>0</v>
      </c>
      <c r="O151">
        <v>0</v>
      </c>
      <c r="P151">
        <v>0</v>
      </c>
      <c r="Q151">
        <v>0</v>
      </c>
      <c r="R151" t="s">
        <v>270</v>
      </c>
      <c r="S151">
        <v>14</v>
      </c>
      <c r="T151">
        <v>1</v>
      </c>
    </row>
    <row r="152" spans="1:20">
      <c r="A152">
        <v>17</v>
      </c>
      <c r="B152">
        <v>14</v>
      </c>
      <c r="C152">
        <v>1331</v>
      </c>
      <c r="D152">
        <v>148</v>
      </c>
      <c r="E152">
        <v>0</v>
      </c>
      <c r="F152">
        <v>0</v>
      </c>
      <c r="G152">
        <v>0</v>
      </c>
      <c r="H152">
        <v>0</v>
      </c>
      <c r="I152">
        <v>0</v>
      </c>
      <c r="J152">
        <v>0</v>
      </c>
      <c r="K152">
        <v>5</v>
      </c>
      <c r="L152">
        <v>0</v>
      </c>
      <c r="M152">
        <v>0</v>
      </c>
      <c r="N152">
        <v>0</v>
      </c>
      <c r="O152">
        <v>0</v>
      </c>
      <c r="P152">
        <v>0</v>
      </c>
      <c r="Q152">
        <v>0</v>
      </c>
      <c r="R152" t="s">
        <v>650</v>
      </c>
      <c r="S152">
        <v>18</v>
      </c>
      <c r="T152">
        <v>1</v>
      </c>
    </row>
    <row r="153" spans="1:20">
      <c r="A153">
        <v>15</v>
      </c>
      <c r="B153">
        <v>10</v>
      </c>
      <c r="C153">
        <v>971</v>
      </c>
      <c r="D153">
        <v>108</v>
      </c>
      <c r="E153">
        <v>0</v>
      </c>
      <c r="F153">
        <v>0</v>
      </c>
      <c r="G153">
        <v>0</v>
      </c>
      <c r="H153">
        <v>0</v>
      </c>
      <c r="I153">
        <v>0</v>
      </c>
      <c r="J153">
        <v>0</v>
      </c>
      <c r="K153">
        <v>2</v>
      </c>
      <c r="L153">
        <v>0</v>
      </c>
      <c r="M153">
        <v>0</v>
      </c>
      <c r="N153">
        <v>0</v>
      </c>
      <c r="O153">
        <v>0</v>
      </c>
      <c r="P153">
        <v>0</v>
      </c>
      <c r="Q153">
        <v>0</v>
      </c>
      <c r="R153" t="s">
        <v>274</v>
      </c>
      <c r="S153">
        <v>4</v>
      </c>
      <c r="T153">
        <v>1</v>
      </c>
    </row>
    <row r="154" spans="1:20">
      <c r="A154">
        <v>31</v>
      </c>
      <c r="B154">
        <v>29</v>
      </c>
      <c r="C154">
        <v>2586</v>
      </c>
      <c r="D154">
        <v>287</v>
      </c>
      <c r="E154">
        <v>0</v>
      </c>
      <c r="F154">
        <v>0</v>
      </c>
      <c r="G154">
        <v>0</v>
      </c>
      <c r="H154">
        <v>0</v>
      </c>
      <c r="I154">
        <v>0</v>
      </c>
      <c r="J154">
        <v>0</v>
      </c>
      <c r="K154">
        <v>3</v>
      </c>
      <c r="L154">
        <v>0</v>
      </c>
      <c r="M154">
        <v>0</v>
      </c>
      <c r="N154">
        <v>0</v>
      </c>
      <c r="O154">
        <v>0</v>
      </c>
      <c r="P154">
        <v>0</v>
      </c>
      <c r="Q154">
        <v>0</v>
      </c>
      <c r="R154" t="s">
        <v>896</v>
      </c>
      <c r="S154">
        <v>7</v>
      </c>
      <c r="T154">
        <v>1</v>
      </c>
    </row>
    <row r="155" spans="1:20">
      <c r="A155">
        <v>27</v>
      </c>
      <c r="B155">
        <v>25</v>
      </c>
      <c r="C155">
        <v>2271</v>
      </c>
      <c r="D155">
        <v>252</v>
      </c>
      <c r="E155">
        <v>0</v>
      </c>
      <c r="F155">
        <v>0</v>
      </c>
      <c r="G155">
        <v>0</v>
      </c>
      <c r="H155">
        <v>0</v>
      </c>
      <c r="I155">
        <v>0</v>
      </c>
      <c r="J155">
        <v>0</v>
      </c>
      <c r="K155">
        <v>4</v>
      </c>
      <c r="L155">
        <v>0</v>
      </c>
      <c r="M155">
        <v>0</v>
      </c>
      <c r="N155">
        <v>0</v>
      </c>
      <c r="O155">
        <v>0</v>
      </c>
      <c r="P155">
        <v>0</v>
      </c>
      <c r="Q155">
        <v>0</v>
      </c>
      <c r="R155" t="s">
        <v>900</v>
      </c>
      <c r="S155">
        <v>8</v>
      </c>
      <c r="T155">
        <v>1</v>
      </c>
    </row>
    <row r="156" spans="1:20">
      <c r="A156">
        <v>21</v>
      </c>
      <c r="B156">
        <v>15</v>
      </c>
      <c r="C156">
        <v>1339</v>
      </c>
      <c r="D156">
        <v>149</v>
      </c>
      <c r="E156">
        <v>0</v>
      </c>
      <c r="F156">
        <v>0</v>
      </c>
      <c r="G156">
        <v>0</v>
      </c>
      <c r="H156">
        <v>0</v>
      </c>
      <c r="I156">
        <v>0</v>
      </c>
      <c r="J156">
        <v>0</v>
      </c>
      <c r="K156">
        <v>2</v>
      </c>
      <c r="L156">
        <v>0</v>
      </c>
      <c r="M156">
        <v>0</v>
      </c>
      <c r="N156">
        <v>0</v>
      </c>
      <c r="O156">
        <v>0</v>
      </c>
      <c r="P156">
        <v>0</v>
      </c>
      <c r="Q156">
        <v>0</v>
      </c>
      <c r="R156" t="s">
        <v>904</v>
      </c>
      <c r="S156">
        <v>16</v>
      </c>
      <c r="T156">
        <v>1</v>
      </c>
    </row>
    <row r="157" spans="1:20">
      <c r="A157">
        <v>7</v>
      </c>
      <c r="B157">
        <v>5</v>
      </c>
      <c r="C157">
        <v>490</v>
      </c>
      <c r="D157">
        <v>54</v>
      </c>
      <c r="E157">
        <v>0</v>
      </c>
      <c r="F157">
        <v>0</v>
      </c>
      <c r="G157">
        <v>0</v>
      </c>
      <c r="H157">
        <v>0</v>
      </c>
      <c r="I157">
        <v>0</v>
      </c>
      <c r="J157">
        <v>0</v>
      </c>
      <c r="K157">
        <v>2</v>
      </c>
      <c r="L157">
        <v>0</v>
      </c>
      <c r="M157">
        <v>0</v>
      </c>
      <c r="N157">
        <v>0</v>
      </c>
      <c r="O157">
        <v>0</v>
      </c>
      <c r="P157">
        <v>0</v>
      </c>
      <c r="Q157">
        <v>0</v>
      </c>
      <c r="R157" t="s">
        <v>906</v>
      </c>
      <c r="S157">
        <v>17</v>
      </c>
      <c r="T157">
        <v>1</v>
      </c>
    </row>
    <row r="158" spans="1:20">
      <c r="A158">
        <v>13</v>
      </c>
      <c r="B158">
        <v>4</v>
      </c>
      <c r="C158">
        <v>452</v>
      </c>
      <c r="D158">
        <v>50</v>
      </c>
      <c r="E158">
        <v>0</v>
      </c>
      <c r="F158">
        <v>0</v>
      </c>
      <c r="G158">
        <v>0</v>
      </c>
      <c r="H158">
        <v>0</v>
      </c>
      <c r="I158">
        <v>0</v>
      </c>
      <c r="J158">
        <v>0</v>
      </c>
      <c r="K158">
        <v>1</v>
      </c>
      <c r="L158">
        <v>0</v>
      </c>
      <c r="M158">
        <v>0</v>
      </c>
      <c r="N158">
        <v>0</v>
      </c>
      <c r="O158">
        <v>0</v>
      </c>
      <c r="P158">
        <v>0</v>
      </c>
      <c r="Q158">
        <v>0</v>
      </c>
      <c r="R158" t="s">
        <v>913</v>
      </c>
      <c r="S158">
        <v>5</v>
      </c>
      <c r="T158">
        <v>2</v>
      </c>
    </row>
    <row r="159" spans="1:20">
      <c r="A159">
        <v>16</v>
      </c>
      <c r="B159">
        <v>14</v>
      </c>
      <c r="C159">
        <v>1252</v>
      </c>
      <c r="D159">
        <v>139</v>
      </c>
      <c r="E159">
        <v>0</v>
      </c>
      <c r="F159">
        <v>0</v>
      </c>
      <c r="G159">
        <v>0</v>
      </c>
      <c r="H159">
        <v>0</v>
      </c>
      <c r="I159">
        <v>0</v>
      </c>
      <c r="J159">
        <v>0</v>
      </c>
      <c r="K159">
        <v>1</v>
      </c>
      <c r="L159">
        <v>0</v>
      </c>
      <c r="M159">
        <v>0</v>
      </c>
      <c r="N159">
        <v>0</v>
      </c>
      <c r="O159">
        <v>0</v>
      </c>
      <c r="P159">
        <v>0</v>
      </c>
      <c r="Q159">
        <v>0</v>
      </c>
      <c r="R159" t="s">
        <v>915</v>
      </c>
      <c r="S159">
        <v>18</v>
      </c>
      <c r="T159">
        <v>1</v>
      </c>
    </row>
    <row r="160" spans="1:20">
      <c r="A160">
        <v>25</v>
      </c>
      <c r="B160">
        <v>23</v>
      </c>
      <c r="C160">
        <v>2083</v>
      </c>
      <c r="D160">
        <v>231</v>
      </c>
      <c r="E160">
        <v>0</v>
      </c>
      <c r="F160">
        <v>0</v>
      </c>
      <c r="G160">
        <v>0</v>
      </c>
      <c r="H160">
        <v>0</v>
      </c>
      <c r="I160">
        <v>0</v>
      </c>
      <c r="J160">
        <v>0</v>
      </c>
      <c r="K160">
        <v>5</v>
      </c>
      <c r="L160">
        <v>0</v>
      </c>
      <c r="M160">
        <v>0</v>
      </c>
      <c r="N160">
        <v>0</v>
      </c>
      <c r="O160">
        <v>0</v>
      </c>
      <c r="P160">
        <v>0</v>
      </c>
      <c r="Q160">
        <v>0</v>
      </c>
      <c r="R160" t="s">
        <v>284</v>
      </c>
      <c r="S160">
        <v>3</v>
      </c>
      <c r="T160">
        <v>1</v>
      </c>
    </row>
    <row r="161" spans="1:20">
      <c r="A161">
        <v>2</v>
      </c>
      <c r="B161">
        <v>0</v>
      </c>
      <c r="C161">
        <v>65</v>
      </c>
      <c r="D161">
        <v>7</v>
      </c>
      <c r="E161">
        <v>0</v>
      </c>
      <c r="F161">
        <v>0</v>
      </c>
      <c r="G161">
        <v>0</v>
      </c>
      <c r="H161">
        <v>0</v>
      </c>
      <c r="I161">
        <v>0</v>
      </c>
      <c r="J161">
        <v>0</v>
      </c>
      <c r="K161">
        <v>1</v>
      </c>
      <c r="L161">
        <v>0</v>
      </c>
      <c r="M161">
        <v>0</v>
      </c>
      <c r="N161">
        <v>0</v>
      </c>
      <c r="O161">
        <v>0</v>
      </c>
      <c r="P161">
        <v>0</v>
      </c>
      <c r="Q161">
        <v>0</v>
      </c>
      <c r="R161" t="s">
        <v>286</v>
      </c>
      <c r="S161">
        <v>9</v>
      </c>
      <c r="T161">
        <v>4</v>
      </c>
    </row>
    <row r="162" spans="1:20">
      <c r="A162">
        <v>7</v>
      </c>
      <c r="B162">
        <v>3</v>
      </c>
      <c r="C162">
        <v>315</v>
      </c>
      <c r="D162">
        <v>35</v>
      </c>
      <c r="E162">
        <v>0</v>
      </c>
      <c r="F162">
        <v>0</v>
      </c>
      <c r="G162">
        <v>0</v>
      </c>
      <c r="H162">
        <v>0</v>
      </c>
      <c r="I162">
        <v>0</v>
      </c>
      <c r="J162">
        <v>0</v>
      </c>
      <c r="K162">
        <v>1</v>
      </c>
      <c r="L162">
        <v>0</v>
      </c>
      <c r="M162">
        <v>0</v>
      </c>
      <c r="N162">
        <v>0</v>
      </c>
      <c r="O162">
        <v>0</v>
      </c>
      <c r="P162">
        <v>0</v>
      </c>
      <c r="Q162">
        <v>0</v>
      </c>
      <c r="R162" t="s">
        <v>673</v>
      </c>
      <c r="S162">
        <v>15</v>
      </c>
      <c r="T162">
        <v>1</v>
      </c>
    </row>
    <row r="163" spans="1:20">
      <c r="A163">
        <v>14</v>
      </c>
      <c r="B163">
        <v>13</v>
      </c>
      <c r="C163">
        <v>1160</v>
      </c>
      <c r="D163">
        <v>129</v>
      </c>
      <c r="E163">
        <v>0</v>
      </c>
      <c r="F163">
        <v>0</v>
      </c>
      <c r="G163">
        <v>0</v>
      </c>
      <c r="H163">
        <v>0</v>
      </c>
      <c r="I163">
        <v>0</v>
      </c>
      <c r="J163">
        <v>0</v>
      </c>
      <c r="K163">
        <v>2</v>
      </c>
      <c r="L163">
        <v>0</v>
      </c>
      <c r="M163">
        <v>0</v>
      </c>
      <c r="N163">
        <v>0</v>
      </c>
      <c r="O163">
        <v>0</v>
      </c>
      <c r="P163">
        <v>0</v>
      </c>
      <c r="Q163">
        <v>0</v>
      </c>
      <c r="R163" t="s">
        <v>675</v>
      </c>
      <c r="S163">
        <v>14</v>
      </c>
      <c r="T163">
        <v>3</v>
      </c>
    </row>
    <row r="164" spans="1:20">
      <c r="A164">
        <v>14</v>
      </c>
      <c r="B164">
        <v>14</v>
      </c>
      <c r="C164">
        <v>1172</v>
      </c>
      <c r="D164">
        <v>130</v>
      </c>
      <c r="E164">
        <v>0</v>
      </c>
      <c r="F164">
        <v>0</v>
      </c>
      <c r="G164">
        <v>0</v>
      </c>
      <c r="H164">
        <v>0</v>
      </c>
      <c r="I164">
        <v>0</v>
      </c>
      <c r="J164">
        <v>0</v>
      </c>
      <c r="K164">
        <v>7</v>
      </c>
      <c r="L164">
        <v>0</v>
      </c>
      <c r="M164">
        <v>0</v>
      </c>
      <c r="N164">
        <v>0</v>
      </c>
      <c r="O164">
        <v>0</v>
      </c>
      <c r="P164">
        <v>0</v>
      </c>
      <c r="Q164">
        <v>0</v>
      </c>
      <c r="R164" t="s">
        <v>933</v>
      </c>
      <c r="S164">
        <v>2</v>
      </c>
      <c r="T164">
        <v>1</v>
      </c>
    </row>
    <row r="165" spans="1:20">
      <c r="A165">
        <v>10</v>
      </c>
      <c r="B165">
        <v>1</v>
      </c>
      <c r="C165">
        <v>239</v>
      </c>
      <c r="D165">
        <v>27</v>
      </c>
      <c r="E165">
        <v>0</v>
      </c>
      <c r="F165">
        <v>0</v>
      </c>
      <c r="G165">
        <v>0</v>
      </c>
      <c r="H165">
        <v>0</v>
      </c>
      <c r="I165">
        <v>0</v>
      </c>
      <c r="J165">
        <v>0</v>
      </c>
      <c r="K165">
        <v>2</v>
      </c>
      <c r="L165">
        <v>0</v>
      </c>
      <c r="M165">
        <v>0</v>
      </c>
      <c r="N165">
        <v>0</v>
      </c>
      <c r="O165">
        <v>0</v>
      </c>
      <c r="P165">
        <v>0</v>
      </c>
      <c r="Q165">
        <v>0</v>
      </c>
      <c r="R165" t="s">
        <v>508</v>
      </c>
      <c r="S165">
        <v>4</v>
      </c>
      <c r="T165">
        <v>2</v>
      </c>
    </row>
    <row r="166" spans="1:20">
      <c r="A166">
        <v>3</v>
      </c>
      <c r="B166">
        <v>2</v>
      </c>
      <c r="C166">
        <v>159</v>
      </c>
      <c r="D166">
        <v>18</v>
      </c>
      <c r="E166">
        <v>0</v>
      </c>
      <c r="F166">
        <v>0</v>
      </c>
      <c r="G166">
        <v>0</v>
      </c>
      <c r="H166">
        <v>0</v>
      </c>
      <c r="I166">
        <v>0</v>
      </c>
      <c r="J166">
        <v>0</v>
      </c>
      <c r="K166">
        <v>1</v>
      </c>
      <c r="L166">
        <v>0</v>
      </c>
      <c r="M166">
        <v>0</v>
      </c>
      <c r="N166">
        <v>0</v>
      </c>
      <c r="O166">
        <v>0</v>
      </c>
      <c r="P166">
        <v>0</v>
      </c>
      <c r="Q166">
        <v>0</v>
      </c>
      <c r="R166" t="s">
        <v>119</v>
      </c>
      <c r="S166">
        <v>19</v>
      </c>
      <c r="T166">
        <v>1</v>
      </c>
    </row>
    <row r="167" spans="1:20">
      <c r="A167">
        <v>9</v>
      </c>
      <c r="B167">
        <v>6</v>
      </c>
      <c r="C167">
        <v>519</v>
      </c>
      <c r="D167">
        <v>58</v>
      </c>
      <c r="E167">
        <v>0</v>
      </c>
      <c r="F167">
        <v>0</v>
      </c>
      <c r="G167">
        <v>0</v>
      </c>
      <c r="H167">
        <v>0</v>
      </c>
      <c r="I167">
        <v>0</v>
      </c>
      <c r="J167">
        <v>0</v>
      </c>
      <c r="K167">
        <v>1</v>
      </c>
      <c r="L167">
        <v>0</v>
      </c>
      <c r="M167">
        <v>0</v>
      </c>
      <c r="N167">
        <v>0</v>
      </c>
      <c r="O167">
        <v>0</v>
      </c>
      <c r="P167">
        <v>0</v>
      </c>
      <c r="Q167">
        <v>0</v>
      </c>
      <c r="R167" t="s">
        <v>121</v>
      </c>
      <c r="S167">
        <v>11</v>
      </c>
      <c r="T167">
        <v>1</v>
      </c>
    </row>
    <row r="168" spans="1:20">
      <c r="A168">
        <v>28</v>
      </c>
      <c r="B168">
        <v>19</v>
      </c>
      <c r="C168">
        <v>1751</v>
      </c>
      <c r="D168">
        <v>195</v>
      </c>
      <c r="E168">
        <v>0</v>
      </c>
      <c r="F168">
        <v>0</v>
      </c>
      <c r="G168">
        <v>0</v>
      </c>
      <c r="H168">
        <v>0</v>
      </c>
      <c r="I168">
        <v>0</v>
      </c>
      <c r="J168">
        <v>0</v>
      </c>
      <c r="K168">
        <v>1</v>
      </c>
      <c r="L168">
        <v>0</v>
      </c>
      <c r="M168">
        <v>0</v>
      </c>
      <c r="N168">
        <v>0</v>
      </c>
      <c r="O168">
        <v>0</v>
      </c>
      <c r="P168">
        <v>0</v>
      </c>
      <c r="Q168">
        <v>0</v>
      </c>
      <c r="R168" t="s">
        <v>306</v>
      </c>
      <c r="S168">
        <v>18</v>
      </c>
      <c r="T168">
        <v>1</v>
      </c>
    </row>
    <row r="169" spans="1:20">
      <c r="A169">
        <v>11</v>
      </c>
      <c r="B169">
        <v>0</v>
      </c>
      <c r="C169">
        <v>134</v>
      </c>
      <c r="D169">
        <v>15</v>
      </c>
      <c r="E169">
        <v>0</v>
      </c>
      <c r="F169">
        <v>0</v>
      </c>
      <c r="G169">
        <v>0</v>
      </c>
      <c r="H169">
        <v>0</v>
      </c>
      <c r="I169">
        <v>0</v>
      </c>
      <c r="J169">
        <v>0</v>
      </c>
      <c r="K169">
        <v>3</v>
      </c>
      <c r="L169">
        <v>0</v>
      </c>
      <c r="M169">
        <v>0</v>
      </c>
      <c r="N169">
        <v>0</v>
      </c>
      <c r="O169">
        <v>0</v>
      </c>
      <c r="P169">
        <v>0</v>
      </c>
      <c r="Q169">
        <v>0</v>
      </c>
      <c r="R169" t="s">
        <v>956</v>
      </c>
      <c r="S169">
        <v>19</v>
      </c>
      <c r="T169">
        <v>4</v>
      </c>
    </row>
    <row r="170" spans="1:20">
      <c r="A170">
        <v>4</v>
      </c>
      <c r="B170">
        <v>2</v>
      </c>
      <c r="C170">
        <v>170</v>
      </c>
      <c r="D170">
        <v>19</v>
      </c>
      <c r="E170">
        <v>0</v>
      </c>
      <c r="F170">
        <v>0</v>
      </c>
      <c r="G170">
        <v>0</v>
      </c>
      <c r="H170">
        <v>0</v>
      </c>
      <c r="I170">
        <v>0</v>
      </c>
      <c r="J170">
        <v>0</v>
      </c>
      <c r="K170">
        <v>1</v>
      </c>
      <c r="L170">
        <v>0</v>
      </c>
      <c r="M170">
        <v>0</v>
      </c>
      <c r="N170">
        <v>0</v>
      </c>
      <c r="O170">
        <v>0</v>
      </c>
      <c r="P170">
        <v>0</v>
      </c>
      <c r="Q170">
        <v>0</v>
      </c>
      <c r="R170" t="s">
        <v>310</v>
      </c>
      <c r="S170">
        <v>15</v>
      </c>
      <c r="T170">
        <v>1</v>
      </c>
    </row>
    <row r="171" spans="1:20">
      <c r="A171">
        <v>38</v>
      </c>
      <c r="B171">
        <v>38</v>
      </c>
      <c r="C171">
        <v>3420</v>
      </c>
      <c r="D171">
        <v>380</v>
      </c>
      <c r="E171">
        <v>0</v>
      </c>
      <c r="F171">
        <v>0</v>
      </c>
      <c r="G171">
        <v>0</v>
      </c>
      <c r="H171">
        <v>0</v>
      </c>
      <c r="I171">
        <v>0</v>
      </c>
      <c r="J171">
        <v>0</v>
      </c>
      <c r="K171">
        <v>3</v>
      </c>
      <c r="L171">
        <v>0</v>
      </c>
      <c r="M171">
        <v>0</v>
      </c>
      <c r="N171">
        <v>0</v>
      </c>
      <c r="O171">
        <v>0</v>
      </c>
      <c r="P171">
        <v>0</v>
      </c>
      <c r="Q171">
        <v>0</v>
      </c>
      <c r="R171" t="s">
        <v>137</v>
      </c>
      <c r="S171">
        <v>5</v>
      </c>
      <c r="T171">
        <v>3</v>
      </c>
    </row>
    <row r="172" spans="1:20">
      <c r="A172">
        <v>27</v>
      </c>
      <c r="B172">
        <v>27</v>
      </c>
      <c r="C172">
        <v>2385</v>
      </c>
      <c r="D172">
        <v>265</v>
      </c>
      <c r="E172">
        <v>0</v>
      </c>
      <c r="F172">
        <v>0</v>
      </c>
      <c r="G172">
        <v>0</v>
      </c>
      <c r="H172">
        <v>0</v>
      </c>
      <c r="I172">
        <v>0</v>
      </c>
      <c r="J172">
        <v>0</v>
      </c>
      <c r="K172">
        <v>1</v>
      </c>
      <c r="L172">
        <v>0</v>
      </c>
      <c r="M172">
        <v>0</v>
      </c>
      <c r="N172">
        <v>0</v>
      </c>
      <c r="O172">
        <v>0</v>
      </c>
      <c r="P172">
        <v>0</v>
      </c>
      <c r="Q172">
        <v>0</v>
      </c>
      <c r="R172" t="s">
        <v>967</v>
      </c>
      <c r="S172">
        <v>13</v>
      </c>
      <c r="T172">
        <v>3</v>
      </c>
    </row>
    <row r="173" spans="1:20">
      <c r="A173">
        <v>13</v>
      </c>
      <c r="B173">
        <v>10</v>
      </c>
      <c r="C173">
        <v>961</v>
      </c>
      <c r="D173">
        <v>107</v>
      </c>
      <c r="E173">
        <v>0</v>
      </c>
      <c r="F173">
        <v>0</v>
      </c>
      <c r="G173">
        <v>0</v>
      </c>
      <c r="H173">
        <v>0</v>
      </c>
      <c r="I173">
        <v>0</v>
      </c>
      <c r="J173">
        <v>0</v>
      </c>
      <c r="K173">
        <v>4</v>
      </c>
      <c r="L173">
        <v>0</v>
      </c>
      <c r="M173">
        <v>0</v>
      </c>
      <c r="N173">
        <v>0</v>
      </c>
      <c r="O173">
        <v>0</v>
      </c>
      <c r="P173">
        <v>0</v>
      </c>
      <c r="Q173">
        <v>0</v>
      </c>
      <c r="R173" t="s">
        <v>973</v>
      </c>
      <c r="S173">
        <v>3</v>
      </c>
      <c r="T173">
        <v>1</v>
      </c>
    </row>
    <row r="174" spans="1:20">
      <c r="A174">
        <v>10</v>
      </c>
      <c r="B174">
        <v>1</v>
      </c>
      <c r="C174">
        <v>166</v>
      </c>
      <c r="D174">
        <v>18</v>
      </c>
      <c r="E174">
        <v>0</v>
      </c>
      <c r="F174">
        <v>0</v>
      </c>
      <c r="G174">
        <v>0</v>
      </c>
      <c r="H174">
        <v>0</v>
      </c>
      <c r="I174">
        <v>0</v>
      </c>
      <c r="J174">
        <v>0</v>
      </c>
      <c r="K174">
        <v>2</v>
      </c>
      <c r="L174">
        <v>0</v>
      </c>
      <c r="M174">
        <v>0</v>
      </c>
      <c r="N174">
        <v>0</v>
      </c>
      <c r="O174">
        <v>0</v>
      </c>
      <c r="P174">
        <v>0</v>
      </c>
      <c r="Q174">
        <v>0</v>
      </c>
      <c r="R174" t="s">
        <v>975</v>
      </c>
      <c r="S174">
        <v>14</v>
      </c>
      <c r="T174">
        <v>2</v>
      </c>
    </row>
    <row r="175" spans="1:20">
      <c r="A175">
        <v>15</v>
      </c>
      <c r="B175">
        <v>9</v>
      </c>
      <c r="C175">
        <v>704</v>
      </c>
      <c r="D175">
        <v>78</v>
      </c>
      <c r="E175">
        <v>0</v>
      </c>
      <c r="F175">
        <v>0</v>
      </c>
      <c r="G175">
        <v>0</v>
      </c>
      <c r="H175">
        <v>0</v>
      </c>
      <c r="I175">
        <v>0</v>
      </c>
      <c r="J175">
        <v>0</v>
      </c>
      <c r="K175">
        <v>5</v>
      </c>
      <c r="L175">
        <v>0</v>
      </c>
      <c r="M175">
        <v>0</v>
      </c>
      <c r="N175">
        <v>0</v>
      </c>
      <c r="O175">
        <v>0</v>
      </c>
      <c r="P175">
        <v>0</v>
      </c>
      <c r="Q175">
        <v>0</v>
      </c>
      <c r="R175" t="s">
        <v>695</v>
      </c>
      <c r="S175">
        <v>20</v>
      </c>
      <c r="T175">
        <v>2</v>
      </c>
    </row>
    <row r="176" spans="1:20">
      <c r="A176">
        <v>6</v>
      </c>
      <c r="B176">
        <v>6</v>
      </c>
      <c r="C176">
        <v>503</v>
      </c>
      <c r="D176">
        <v>56</v>
      </c>
      <c r="E176">
        <v>0</v>
      </c>
      <c r="F176">
        <v>0</v>
      </c>
      <c r="G176">
        <v>0</v>
      </c>
      <c r="H176">
        <v>0</v>
      </c>
      <c r="I176">
        <v>0</v>
      </c>
      <c r="J176">
        <v>0</v>
      </c>
      <c r="K176">
        <v>1</v>
      </c>
      <c r="L176">
        <v>0</v>
      </c>
      <c r="M176">
        <v>0</v>
      </c>
      <c r="N176">
        <v>0</v>
      </c>
      <c r="O176">
        <v>0</v>
      </c>
      <c r="P176">
        <v>0</v>
      </c>
      <c r="Q176">
        <v>0</v>
      </c>
      <c r="R176" t="s">
        <v>552</v>
      </c>
      <c r="S176">
        <v>8</v>
      </c>
      <c r="T176">
        <v>1</v>
      </c>
    </row>
    <row r="177" spans="1:20">
      <c r="A177">
        <v>12</v>
      </c>
      <c r="B177">
        <v>2</v>
      </c>
      <c r="C177">
        <v>342</v>
      </c>
      <c r="D177">
        <v>38</v>
      </c>
      <c r="E177">
        <v>0</v>
      </c>
      <c r="F177">
        <v>0</v>
      </c>
      <c r="G177">
        <v>0</v>
      </c>
      <c r="H177">
        <v>0</v>
      </c>
      <c r="I177">
        <v>0</v>
      </c>
      <c r="J177">
        <v>0</v>
      </c>
      <c r="K177">
        <v>2</v>
      </c>
      <c r="L177">
        <v>0</v>
      </c>
      <c r="M177">
        <v>0</v>
      </c>
      <c r="N177">
        <v>0</v>
      </c>
      <c r="O177">
        <v>0</v>
      </c>
      <c r="P177">
        <v>0</v>
      </c>
      <c r="Q177">
        <v>0</v>
      </c>
      <c r="R177" t="s">
        <v>702</v>
      </c>
      <c r="S177">
        <v>12</v>
      </c>
      <c r="T177">
        <v>1</v>
      </c>
    </row>
    <row r="178" spans="1:20">
      <c r="A178">
        <v>16</v>
      </c>
      <c r="B178">
        <v>6</v>
      </c>
      <c r="C178">
        <v>704</v>
      </c>
      <c r="D178">
        <v>78</v>
      </c>
      <c r="E178">
        <v>0</v>
      </c>
      <c r="F178">
        <v>0</v>
      </c>
      <c r="G178">
        <v>0</v>
      </c>
      <c r="H178">
        <v>0</v>
      </c>
      <c r="I178">
        <v>0</v>
      </c>
      <c r="J178">
        <v>0</v>
      </c>
      <c r="K178">
        <v>1</v>
      </c>
      <c r="L178">
        <v>0</v>
      </c>
      <c r="M178">
        <v>0</v>
      </c>
      <c r="N178">
        <v>0</v>
      </c>
      <c r="O178">
        <v>0</v>
      </c>
      <c r="P178">
        <v>0</v>
      </c>
      <c r="Q178">
        <v>0</v>
      </c>
      <c r="R178" t="s">
        <v>710</v>
      </c>
      <c r="S178">
        <v>15</v>
      </c>
      <c r="T178">
        <v>1</v>
      </c>
    </row>
    <row r="179" spans="1:20">
      <c r="A179">
        <v>25</v>
      </c>
      <c r="B179">
        <v>8</v>
      </c>
      <c r="C179">
        <v>798</v>
      </c>
      <c r="D179">
        <v>89</v>
      </c>
      <c r="E179">
        <v>0</v>
      </c>
      <c r="F179">
        <v>0</v>
      </c>
      <c r="G179">
        <v>0</v>
      </c>
      <c r="H179">
        <v>0</v>
      </c>
      <c r="I179">
        <v>0</v>
      </c>
      <c r="J179">
        <v>0</v>
      </c>
      <c r="K179">
        <v>2</v>
      </c>
      <c r="L179">
        <v>0</v>
      </c>
      <c r="M179">
        <v>0</v>
      </c>
      <c r="N179">
        <v>0</v>
      </c>
      <c r="O179">
        <v>0</v>
      </c>
      <c r="P179">
        <v>0</v>
      </c>
      <c r="Q179">
        <v>0</v>
      </c>
      <c r="R179" t="s">
        <v>157</v>
      </c>
      <c r="S179">
        <v>12</v>
      </c>
      <c r="T179">
        <v>2</v>
      </c>
    </row>
    <row r="180" spans="1:20">
      <c r="A180">
        <v>25</v>
      </c>
      <c r="B180">
        <v>19</v>
      </c>
      <c r="C180">
        <v>1651</v>
      </c>
      <c r="D180">
        <v>183</v>
      </c>
      <c r="E180">
        <v>0</v>
      </c>
      <c r="F180">
        <v>0</v>
      </c>
      <c r="G180">
        <v>0</v>
      </c>
      <c r="H180">
        <v>0</v>
      </c>
      <c r="I180">
        <v>0</v>
      </c>
      <c r="J180">
        <v>0</v>
      </c>
      <c r="K180">
        <v>5</v>
      </c>
      <c r="L180">
        <v>0</v>
      </c>
      <c r="M180">
        <v>0</v>
      </c>
      <c r="N180">
        <v>0</v>
      </c>
      <c r="O180">
        <v>0</v>
      </c>
      <c r="P180">
        <v>0</v>
      </c>
      <c r="Q180">
        <v>0</v>
      </c>
      <c r="R180" t="s">
        <v>346</v>
      </c>
      <c r="S180">
        <v>15</v>
      </c>
      <c r="T180">
        <v>2</v>
      </c>
    </row>
    <row r="181" spans="1:20">
      <c r="A181">
        <v>3</v>
      </c>
      <c r="B181">
        <v>2</v>
      </c>
      <c r="C181">
        <v>100</v>
      </c>
      <c r="D181">
        <v>11</v>
      </c>
      <c r="E181">
        <v>0</v>
      </c>
      <c r="F181">
        <v>0</v>
      </c>
      <c r="G181">
        <v>0</v>
      </c>
      <c r="H181">
        <v>0</v>
      </c>
      <c r="I181">
        <v>0</v>
      </c>
      <c r="J181">
        <v>0</v>
      </c>
      <c r="K181">
        <v>1</v>
      </c>
      <c r="L181">
        <v>0</v>
      </c>
      <c r="M181">
        <v>0</v>
      </c>
      <c r="N181">
        <v>0</v>
      </c>
      <c r="O181">
        <v>0</v>
      </c>
      <c r="P181">
        <v>0</v>
      </c>
      <c r="Q181">
        <v>0</v>
      </c>
      <c r="R181" t="s">
        <v>1034</v>
      </c>
      <c r="S181">
        <v>15</v>
      </c>
      <c r="T181">
        <v>2</v>
      </c>
    </row>
    <row r="182" spans="1:20">
      <c r="A182">
        <v>8</v>
      </c>
      <c r="B182">
        <v>1</v>
      </c>
      <c r="C182">
        <v>168</v>
      </c>
      <c r="D182">
        <v>19</v>
      </c>
      <c r="E182">
        <v>0</v>
      </c>
      <c r="F182">
        <v>0</v>
      </c>
      <c r="G182">
        <v>0</v>
      </c>
      <c r="H182">
        <v>0</v>
      </c>
      <c r="I182">
        <v>0</v>
      </c>
      <c r="J182">
        <v>0</v>
      </c>
      <c r="K182">
        <v>2</v>
      </c>
      <c r="L182">
        <v>0</v>
      </c>
      <c r="M182">
        <v>0</v>
      </c>
      <c r="N182">
        <v>0</v>
      </c>
      <c r="O182">
        <v>0</v>
      </c>
      <c r="P182">
        <v>0</v>
      </c>
      <c r="Q182">
        <v>0</v>
      </c>
      <c r="R182" t="s">
        <v>348</v>
      </c>
      <c r="S182">
        <v>3</v>
      </c>
      <c r="T182">
        <v>2</v>
      </c>
    </row>
    <row r="183" spans="1:20">
      <c r="A183">
        <v>7</v>
      </c>
      <c r="B183">
        <v>2</v>
      </c>
      <c r="C183">
        <v>183</v>
      </c>
      <c r="D183">
        <v>20</v>
      </c>
      <c r="E183">
        <v>0</v>
      </c>
      <c r="F183">
        <v>0</v>
      </c>
      <c r="G183">
        <v>0</v>
      </c>
      <c r="H183">
        <v>0</v>
      </c>
      <c r="I183">
        <v>0</v>
      </c>
      <c r="J183">
        <v>0</v>
      </c>
      <c r="K183">
        <v>2</v>
      </c>
      <c r="L183">
        <v>0</v>
      </c>
      <c r="M183">
        <v>0</v>
      </c>
      <c r="N183">
        <v>0</v>
      </c>
      <c r="O183">
        <v>0</v>
      </c>
      <c r="P183">
        <v>0</v>
      </c>
      <c r="Q183">
        <v>0</v>
      </c>
      <c r="R183" t="s">
        <v>354</v>
      </c>
      <c r="S183">
        <v>7</v>
      </c>
      <c r="T183">
        <v>1</v>
      </c>
    </row>
    <row r="184" spans="1:20">
      <c r="A184">
        <v>4</v>
      </c>
      <c r="B184">
        <v>3</v>
      </c>
      <c r="C184">
        <v>170</v>
      </c>
      <c r="D184">
        <v>19</v>
      </c>
      <c r="E184">
        <v>0</v>
      </c>
      <c r="F184">
        <v>0</v>
      </c>
      <c r="G184">
        <v>0</v>
      </c>
      <c r="H184">
        <v>0</v>
      </c>
      <c r="I184">
        <v>0</v>
      </c>
      <c r="J184">
        <v>0</v>
      </c>
      <c r="K184">
        <v>1</v>
      </c>
      <c r="L184">
        <v>0</v>
      </c>
      <c r="M184">
        <v>0</v>
      </c>
      <c r="N184">
        <v>0</v>
      </c>
      <c r="O184">
        <v>0</v>
      </c>
      <c r="P184">
        <v>0</v>
      </c>
      <c r="Q184">
        <v>0</v>
      </c>
      <c r="R184" t="s">
        <v>362</v>
      </c>
      <c r="S184">
        <v>3</v>
      </c>
      <c r="T184">
        <v>2</v>
      </c>
    </row>
    <row r="185" spans="1:20">
      <c r="A185">
        <v>14</v>
      </c>
      <c r="B185">
        <v>12</v>
      </c>
      <c r="C185">
        <v>1120</v>
      </c>
      <c r="D185">
        <v>124</v>
      </c>
      <c r="E185">
        <v>0</v>
      </c>
      <c r="F185">
        <v>0</v>
      </c>
      <c r="G185">
        <v>0</v>
      </c>
      <c r="H185">
        <v>0</v>
      </c>
      <c r="I185">
        <v>0</v>
      </c>
      <c r="J185">
        <v>0</v>
      </c>
      <c r="K185">
        <v>1</v>
      </c>
      <c r="L185">
        <v>0</v>
      </c>
      <c r="M185">
        <v>0</v>
      </c>
      <c r="N185">
        <v>0</v>
      </c>
      <c r="O185">
        <v>0</v>
      </c>
      <c r="P185">
        <v>0</v>
      </c>
      <c r="Q185">
        <v>0</v>
      </c>
      <c r="R185" t="s">
        <v>364</v>
      </c>
      <c r="S185">
        <v>17</v>
      </c>
      <c r="T185">
        <v>1</v>
      </c>
    </row>
    <row r="186" spans="1:20">
      <c r="A186">
        <v>26</v>
      </c>
      <c r="B186">
        <v>6</v>
      </c>
      <c r="C186">
        <v>907</v>
      </c>
      <c r="D186">
        <v>101</v>
      </c>
      <c r="E186">
        <v>0</v>
      </c>
      <c r="F186">
        <v>0</v>
      </c>
      <c r="G186">
        <v>0</v>
      </c>
      <c r="H186">
        <v>0</v>
      </c>
      <c r="I186">
        <v>0</v>
      </c>
      <c r="J186">
        <v>0</v>
      </c>
      <c r="K186">
        <v>5</v>
      </c>
      <c r="L186">
        <v>0</v>
      </c>
      <c r="M186">
        <v>0</v>
      </c>
      <c r="N186">
        <v>0</v>
      </c>
      <c r="O186">
        <v>0</v>
      </c>
      <c r="P186">
        <v>0</v>
      </c>
      <c r="Q186">
        <v>0</v>
      </c>
      <c r="R186" t="s">
        <v>1068</v>
      </c>
      <c r="S186">
        <v>6</v>
      </c>
      <c r="T186">
        <v>1</v>
      </c>
    </row>
    <row r="187" spans="1:20">
      <c r="A187">
        <v>5</v>
      </c>
      <c r="B187">
        <v>5</v>
      </c>
      <c r="C187">
        <v>441</v>
      </c>
      <c r="D187">
        <v>49</v>
      </c>
      <c r="E187">
        <v>0</v>
      </c>
      <c r="F187">
        <v>0</v>
      </c>
      <c r="G187">
        <v>0</v>
      </c>
      <c r="H187">
        <v>0</v>
      </c>
      <c r="I187">
        <v>0</v>
      </c>
      <c r="J187">
        <v>0</v>
      </c>
      <c r="K187">
        <v>2</v>
      </c>
      <c r="L187">
        <v>0</v>
      </c>
      <c r="M187">
        <v>0</v>
      </c>
      <c r="N187">
        <v>0</v>
      </c>
      <c r="O187">
        <v>0</v>
      </c>
      <c r="P187">
        <v>0</v>
      </c>
      <c r="Q187">
        <v>0</v>
      </c>
      <c r="R187" t="s">
        <v>1070</v>
      </c>
      <c r="S187">
        <v>4</v>
      </c>
      <c r="T187">
        <v>1</v>
      </c>
    </row>
    <row r="188" spans="1:20">
      <c r="A188">
        <v>18</v>
      </c>
      <c r="B188">
        <v>18</v>
      </c>
      <c r="C188">
        <v>1620</v>
      </c>
      <c r="D188">
        <v>180</v>
      </c>
      <c r="E188">
        <v>0</v>
      </c>
      <c r="F188">
        <v>0</v>
      </c>
      <c r="G188">
        <v>0</v>
      </c>
      <c r="H188">
        <v>0</v>
      </c>
      <c r="I188">
        <v>0</v>
      </c>
      <c r="J188">
        <v>0</v>
      </c>
      <c r="K188">
        <v>1</v>
      </c>
      <c r="L188">
        <v>0</v>
      </c>
      <c r="M188">
        <v>0</v>
      </c>
      <c r="N188">
        <v>0</v>
      </c>
      <c r="O188">
        <v>0</v>
      </c>
      <c r="P188">
        <v>0</v>
      </c>
      <c r="Q188">
        <v>0</v>
      </c>
      <c r="R188" t="s">
        <v>1081</v>
      </c>
      <c r="S188">
        <v>19</v>
      </c>
      <c r="T188">
        <v>3</v>
      </c>
    </row>
    <row r="189" spans="1:20">
      <c r="A189">
        <v>7</v>
      </c>
      <c r="B189">
        <v>1</v>
      </c>
      <c r="C189">
        <v>165</v>
      </c>
      <c r="D189">
        <v>18</v>
      </c>
      <c r="E189">
        <v>0</v>
      </c>
      <c r="F189">
        <v>0</v>
      </c>
      <c r="G189">
        <v>0</v>
      </c>
      <c r="H189">
        <v>0</v>
      </c>
      <c r="I189">
        <v>0</v>
      </c>
      <c r="J189">
        <v>0</v>
      </c>
      <c r="K189">
        <v>1</v>
      </c>
      <c r="L189">
        <v>0</v>
      </c>
      <c r="M189">
        <v>0</v>
      </c>
      <c r="N189">
        <v>0</v>
      </c>
      <c r="O189">
        <v>0</v>
      </c>
      <c r="P189">
        <v>0</v>
      </c>
      <c r="Q189">
        <v>0</v>
      </c>
      <c r="R189" t="s">
        <v>576</v>
      </c>
      <c r="S189">
        <v>15</v>
      </c>
      <c r="T189">
        <v>4</v>
      </c>
    </row>
    <row r="190" spans="1:20">
      <c r="A190">
        <v>13</v>
      </c>
      <c r="B190">
        <v>12</v>
      </c>
      <c r="C190">
        <v>1100</v>
      </c>
      <c r="D190">
        <v>122</v>
      </c>
      <c r="E190">
        <v>0</v>
      </c>
      <c r="F190">
        <v>0</v>
      </c>
      <c r="G190">
        <v>0</v>
      </c>
      <c r="H190">
        <v>0</v>
      </c>
      <c r="I190">
        <v>0</v>
      </c>
      <c r="J190">
        <v>0</v>
      </c>
      <c r="K190">
        <v>1</v>
      </c>
      <c r="L190">
        <v>0</v>
      </c>
      <c r="M190">
        <v>0</v>
      </c>
      <c r="N190">
        <v>0</v>
      </c>
      <c r="O190">
        <v>0</v>
      </c>
      <c r="P190">
        <v>0</v>
      </c>
      <c r="Q190">
        <v>0</v>
      </c>
      <c r="R190" t="s">
        <v>733</v>
      </c>
      <c r="S190">
        <v>8</v>
      </c>
      <c r="T190">
        <v>3</v>
      </c>
    </row>
    <row r="191" spans="1:20">
      <c r="A191">
        <v>13</v>
      </c>
      <c r="B191">
        <v>13</v>
      </c>
      <c r="C191">
        <v>1170</v>
      </c>
      <c r="D191">
        <v>130</v>
      </c>
      <c r="E191">
        <v>0</v>
      </c>
      <c r="F191">
        <v>0</v>
      </c>
      <c r="G191">
        <v>0</v>
      </c>
      <c r="H191">
        <v>0</v>
      </c>
      <c r="I191">
        <v>0</v>
      </c>
      <c r="J191">
        <v>0</v>
      </c>
      <c r="K191">
        <v>2</v>
      </c>
      <c r="L191">
        <v>0</v>
      </c>
      <c r="M191">
        <v>0</v>
      </c>
      <c r="N191">
        <v>0</v>
      </c>
      <c r="O191">
        <v>0</v>
      </c>
      <c r="P191">
        <v>0</v>
      </c>
      <c r="Q191">
        <v>0</v>
      </c>
      <c r="R191" t="s">
        <v>178</v>
      </c>
      <c r="S191">
        <v>19</v>
      </c>
      <c r="T191">
        <v>3</v>
      </c>
    </row>
    <row r="192" spans="1:20">
      <c r="A192">
        <v>10</v>
      </c>
      <c r="B192">
        <v>4</v>
      </c>
      <c r="C192">
        <v>388</v>
      </c>
      <c r="D192">
        <v>43</v>
      </c>
      <c r="E192">
        <v>0</v>
      </c>
      <c r="F192">
        <v>0</v>
      </c>
      <c r="G192">
        <v>0</v>
      </c>
      <c r="H192">
        <v>0</v>
      </c>
      <c r="I192">
        <v>0</v>
      </c>
      <c r="J192">
        <v>0</v>
      </c>
      <c r="K192">
        <v>1</v>
      </c>
      <c r="L192">
        <v>0</v>
      </c>
      <c r="M192">
        <v>0</v>
      </c>
      <c r="N192">
        <v>0</v>
      </c>
      <c r="O192">
        <v>0</v>
      </c>
      <c r="P192">
        <v>0</v>
      </c>
      <c r="Q192">
        <v>0</v>
      </c>
      <c r="R192" t="s">
        <v>739</v>
      </c>
      <c r="S192">
        <v>13</v>
      </c>
      <c r="T192">
        <v>1</v>
      </c>
    </row>
    <row r="193" spans="1:20">
      <c r="A193">
        <v>28</v>
      </c>
      <c r="B193">
        <v>28</v>
      </c>
      <c r="C193">
        <v>2520</v>
      </c>
      <c r="D193">
        <v>280</v>
      </c>
      <c r="E193">
        <v>0</v>
      </c>
      <c r="F193">
        <v>0</v>
      </c>
      <c r="G193">
        <v>0</v>
      </c>
      <c r="H193">
        <v>0</v>
      </c>
      <c r="I193">
        <v>0</v>
      </c>
      <c r="J193">
        <v>0</v>
      </c>
      <c r="K193">
        <v>2</v>
      </c>
      <c r="L193">
        <v>0</v>
      </c>
      <c r="M193">
        <v>0</v>
      </c>
      <c r="N193">
        <v>0</v>
      </c>
      <c r="O193">
        <v>0</v>
      </c>
      <c r="P193">
        <v>0</v>
      </c>
      <c r="Q193">
        <v>0</v>
      </c>
      <c r="R193" t="s">
        <v>383</v>
      </c>
      <c r="S193">
        <v>12</v>
      </c>
      <c r="T193">
        <v>3</v>
      </c>
    </row>
    <row r="194" spans="1:20">
      <c r="A194">
        <v>13</v>
      </c>
      <c r="B194">
        <v>4</v>
      </c>
      <c r="C194">
        <v>495</v>
      </c>
      <c r="D194">
        <v>55</v>
      </c>
      <c r="E194">
        <v>0</v>
      </c>
      <c r="F194">
        <v>0</v>
      </c>
      <c r="G194">
        <v>0</v>
      </c>
      <c r="H194">
        <v>0</v>
      </c>
      <c r="I194">
        <v>0</v>
      </c>
      <c r="J194">
        <v>0</v>
      </c>
      <c r="K194">
        <v>2</v>
      </c>
      <c r="L194">
        <v>0</v>
      </c>
      <c r="M194">
        <v>0</v>
      </c>
      <c r="N194">
        <v>0</v>
      </c>
      <c r="O194">
        <v>0</v>
      </c>
      <c r="P194">
        <v>0</v>
      </c>
      <c r="Q194">
        <v>0</v>
      </c>
      <c r="R194" t="s">
        <v>385</v>
      </c>
      <c r="S194">
        <v>11</v>
      </c>
      <c r="T194">
        <v>1</v>
      </c>
    </row>
    <row r="195" spans="1:20">
      <c r="A195">
        <v>30</v>
      </c>
      <c r="B195">
        <v>30</v>
      </c>
      <c r="C195">
        <v>2700</v>
      </c>
      <c r="D195">
        <v>300</v>
      </c>
      <c r="E195">
        <v>0</v>
      </c>
      <c r="F195">
        <v>0</v>
      </c>
      <c r="G195">
        <v>0</v>
      </c>
      <c r="H195">
        <v>0</v>
      </c>
      <c r="I195">
        <v>0</v>
      </c>
      <c r="J195">
        <v>0</v>
      </c>
      <c r="K195">
        <v>2</v>
      </c>
      <c r="L195">
        <v>0</v>
      </c>
      <c r="M195">
        <v>0</v>
      </c>
      <c r="N195">
        <v>0</v>
      </c>
      <c r="O195">
        <v>0</v>
      </c>
      <c r="P195">
        <v>0</v>
      </c>
      <c r="Q195">
        <v>0</v>
      </c>
      <c r="R195" t="s">
        <v>186</v>
      </c>
      <c r="S195">
        <v>9</v>
      </c>
      <c r="T195">
        <v>3</v>
      </c>
    </row>
    <row r="196" spans="1:20">
      <c r="A196">
        <v>38</v>
      </c>
      <c r="B196">
        <v>38</v>
      </c>
      <c r="C196">
        <v>3420</v>
      </c>
      <c r="D196">
        <v>380</v>
      </c>
      <c r="E196">
        <v>0</v>
      </c>
      <c r="F196">
        <v>0</v>
      </c>
      <c r="G196">
        <v>0</v>
      </c>
      <c r="H196">
        <v>0</v>
      </c>
      <c r="I196">
        <v>0</v>
      </c>
      <c r="J196">
        <v>0</v>
      </c>
      <c r="K196">
        <v>3</v>
      </c>
      <c r="L196">
        <v>0</v>
      </c>
      <c r="M196">
        <v>0</v>
      </c>
      <c r="N196">
        <v>0</v>
      </c>
      <c r="O196">
        <v>0</v>
      </c>
      <c r="P196">
        <v>0</v>
      </c>
      <c r="Q196">
        <v>0</v>
      </c>
      <c r="R196" t="s">
        <v>1128</v>
      </c>
      <c r="S196">
        <v>20</v>
      </c>
      <c r="T196">
        <v>3</v>
      </c>
    </row>
    <row r="197" spans="1:20">
      <c r="A197">
        <v>12</v>
      </c>
      <c r="B197">
        <v>0</v>
      </c>
      <c r="C197">
        <v>108</v>
      </c>
      <c r="D197">
        <v>12</v>
      </c>
      <c r="E197">
        <v>0</v>
      </c>
      <c r="F197">
        <v>0</v>
      </c>
      <c r="G197">
        <v>0</v>
      </c>
      <c r="H197">
        <v>0</v>
      </c>
      <c r="I197">
        <v>0</v>
      </c>
      <c r="J197">
        <v>0</v>
      </c>
      <c r="K197">
        <v>2</v>
      </c>
      <c r="L197">
        <v>0</v>
      </c>
      <c r="M197">
        <v>0</v>
      </c>
      <c r="N197">
        <v>0</v>
      </c>
      <c r="O197">
        <v>0</v>
      </c>
      <c r="P197">
        <v>0</v>
      </c>
      <c r="Q197">
        <v>0</v>
      </c>
      <c r="R197" t="s">
        <v>387</v>
      </c>
      <c r="S197">
        <v>16</v>
      </c>
      <c r="T197">
        <v>2</v>
      </c>
    </row>
    <row r="198" spans="1:20">
      <c r="A198">
        <v>4</v>
      </c>
      <c r="B198">
        <v>1</v>
      </c>
      <c r="C198">
        <v>196</v>
      </c>
      <c r="D198">
        <v>22</v>
      </c>
      <c r="E198">
        <v>0</v>
      </c>
      <c r="F198">
        <v>0</v>
      </c>
      <c r="G198">
        <v>0</v>
      </c>
      <c r="H198">
        <v>0</v>
      </c>
      <c r="I198">
        <v>0</v>
      </c>
      <c r="J198">
        <v>0</v>
      </c>
      <c r="K198">
        <v>2</v>
      </c>
      <c r="L198">
        <v>0</v>
      </c>
      <c r="M198">
        <v>0</v>
      </c>
      <c r="N198">
        <v>0</v>
      </c>
      <c r="O198">
        <v>0</v>
      </c>
      <c r="P198">
        <v>0</v>
      </c>
      <c r="Q198">
        <v>0</v>
      </c>
      <c r="R198" t="s">
        <v>1129</v>
      </c>
      <c r="S198">
        <v>18</v>
      </c>
      <c r="T198">
        <v>1</v>
      </c>
    </row>
    <row r="199" spans="1:20">
      <c r="A199">
        <v>29</v>
      </c>
      <c r="B199">
        <v>29</v>
      </c>
      <c r="C199">
        <v>2609</v>
      </c>
      <c r="D199">
        <v>290</v>
      </c>
      <c r="E199">
        <v>0</v>
      </c>
      <c r="F199">
        <v>0</v>
      </c>
      <c r="G199">
        <v>0</v>
      </c>
      <c r="H199">
        <v>0</v>
      </c>
      <c r="I199">
        <v>0</v>
      </c>
      <c r="J199">
        <v>0</v>
      </c>
      <c r="K199">
        <v>2</v>
      </c>
      <c r="L199">
        <v>0</v>
      </c>
      <c r="M199">
        <v>0</v>
      </c>
      <c r="N199">
        <v>0</v>
      </c>
      <c r="O199">
        <v>0</v>
      </c>
      <c r="P199">
        <v>0</v>
      </c>
      <c r="Q199">
        <v>0</v>
      </c>
      <c r="R199" t="s">
        <v>747</v>
      </c>
      <c r="S199">
        <v>4</v>
      </c>
      <c r="T199">
        <v>3</v>
      </c>
    </row>
    <row r="200" spans="1:20">
      <c r="A200">
        <v>32</v>
      </c>
      <c r="B200">
        <v>32</v>
      </c>
      <c r="C200">
        <v>2880</v>
      </c>
      <c r="D200">
        <v>320</v>
      </c>
      <c r="E200">
        <v>0</v>
      </c>
      <c r="F200">
        <v>0</v>
      </c>
      <c r="G200">
        <v>0</v>
      </c>
      <c r="H200">
        <v>0</v>
      </c>
      <c r="I200">
        <v>0</v>
      </c>
      <c r="J200">
        <v>0</v>
      </c>
      <c r="K200">
        <v>5</v>
      </c>
      <c r="L200">
        <v>0</v>
      </c>
      <c r="M200">
        <v>0</v>
      </c>
      <c r="N200">
        <v>0</v>
      </c>
      <c r="O200">
        <v>0</v>
      </c>
      <c r="P200">
        <v>0</v>
      </c>
      <c r="Q200">
        <v>0</v>
      </c>
      <c r="R200" t="s">
        <v>1147</v>
      </c>
      <c r="S200">
        <v>2</v>
      </c>
      <c r="T200">
        <v>3</v>
      </c>
    </row>
    <row r="201" spans="1:20">
      <c r="A201">
        <v>15</v>
      </c>
      <c r="B201">
        <v>7</v>
      </c>
      <c r="C201">
        <v>665</v>
      </c>
      <c r="D201">
        <v>74</v>
      </c>
      <c r="E201">
        <v>0</v>
      </c>
      <c r="F201">
        <v>0</v>
      </c>
      <c r="G201">
        <v>0</v>
      </c>
      <c r="H201">
        <v>0</v>
      </c>
      <c r="I201">
        <v>0</v>
      </c>
      <c r="J201">
        <v>0</v>
      </c>
      <c r="K201">
        <v>1</v>
      </c>
      <c r="L201">
        <v>0</v>
      </c>
      <c r="M201">
        <v>0</v>
      </c>
      <c r="N201">
        <v>0</v>
      </c>
      <c r="O201">
        <v>0</v>
      </c>
      <c r="P201">
        <v>0</v>
      </c>
      <c r="Q201">
        <v>0</v>
      </c>
      <c r="R201" t="s">
        <v>393</v>
      </c>
      <c r="S201">
        <v>14</v>
      </c>
      <c r="T201">
        <v>2</v>
      </c>
    </row>
    <row r="202" spans="1:20">
      <c r="A202">
        <v>20</v>
      </c>
      <c r="B202">
        <v>8</v>
      </c>
      <c r="C202">
        <v>755</v>
      </c>
      <c r="D202">
        <v>84</v>
      </c>
      <c r="E202">
        <v>0</v>
      </c>
      <c r="F202">
        <v>0</v>
      </c>
      <c r="G202">
        <v>0</v>
      </c>
      <c r="H202">
        <v>0</v>
      </c>
      <c r="I202">
        <v>0</v>
      </c>
      <c r="J202">
        <v>0</v>
      </c>
      <c r="K202">
        <v>3</v>
      </c>
      <c r="L202">
        <v>0</v>
      </c>
      <c r="M202">
        <v>0</v>
      </c>
      <c r="N202">
        <v>0</v>
      </c>
      <c r="O202">
        <v>0</v>
      </c>
      <c r="P202">
        <v>0</v>
      </c>
      <c r="Q202">
        <v>0</v>
      </c>
      <c r="R202" t="s">
        <v>397</v>
      </c>
      <c r="S202">
        <v>1</v>
      </c>
      <c r="T202">
        <v>2</v>
      </c>
    </row>
    <row r="203" spans="1:20">
      <c r="A203">
        <v>38</v>
      </c>
      <c r="B203">
        <v>38</v>
      </c>
      <c r="C203">
        <v>3420</v>
      </c>
      <c r="D203">
        <v>380</v>
      </c>
      <c r="E203">
        <v>0</v>
      </c>
      <c r="F203">
        <v>0</v>
      </c>
      <c r="G203">
        <v>0</v>
      </c>
      <c r="H203">
        <v>0</v>
      </c>
      <c r="I203">
        <v>0</v>
      </c>
      <c r="J203">
        <v>0</v>
      </c>
      <c r="K203">
        <v>4</v>
      </c>
      <c r="L203">
        <v>0</v>
      </c>
      <c r="M203">
        <v>0</v>
      </c>
      <c r="N203">
        <v>0</v>
      </c>
      <c r="O203">
        <v>0</v>
      </c>
      <c r="P203">
        <v>0</v>
      </c>
      <c r="Q203">
        <v>0</v>
      </c>
      <c r="R203" t="s">
        <v>756</v>
      </c>
      <c r="S203">
        <v>6</v>
      </c>
      <c r="T203">
        <v>3</v>
      </c>
    </row>
    <row r="204" spans="1:20">
      <c r="A204">
        <v>17</v>
      </c>
      <c r="B204">
        <v>13</v>
      </c>
      <c r="C204">
        <v>1106</v>
      </c>
      <c r="D204">
        <v>123</v>
      </c>
      <c r="E204">
        <v>0</v>
      </c>
      <c r="F204">
        <v>0</v>
      </c>
      <c r="G204">
        <v>0</v>
      </c>
      <c r="H204">
        <v>0</v>
      </c>
      <c r="I204">
        <v>0</v>
      </c>
      <c r="J204">
        <v>0</v>
      </c>
      <c r="K204">
        <v>5</v>
      </c>
      <c r="L204">
        <v>0</v>
      </c>
      <c r="M204">
        <v>0</v>
      </c>
      <c r="N204">
        <v>0</v>
      </c>
      <c r="O204">
        <v>0</v>
      </c>
      <c r="P204">
        <v>0</v>
      </c>
      <c r="Q204">
        <v>0</v>
      </c>
      <c r="R204" t="s">
        <v>1159</v>
      </c>
      <c r="S204">
        <v>1</v>
      </c>
      <c r="T204">
        <v>1</v>
      </c>
    </row>
    <row r="205" spans="1:20">
      <c r="A205">
        <v>7</v>
      </c>
      <c r="B205">
        <v>4</v>
      </c>
      <c r="C205">
        <v>349</v>
      </c>
      <c r="D205">
        <v>39</v>
      </c>
      <c r="E205">
        <v>0</v>
      </c>
      <c r="F205">
        <v>0</v>
      </c>
      <c r="G205">
        <v>0</v>
      </c>
      <c r="H205">
        <v>0</v>
      </c>
      <c r="I205">
        <v>0</v>
      </c>
      <c r="J205">
        <v>0</v>
      </c>
      <c r="K205">
        <v>1</v>
      </c>
      <c r="L205">
        <v>0</v>
      </c>
      <c r="M205">
        <v>0</v>
      </c>
      <c r="N205">
        <v>0</v>
      </c>
      <c r="O205">
        <v>0</v>
      </c>
      <c r="P205">
        <v>0</v>
      </c>
      <c r="Q205">
        <v>0</v>
      </c>
      <c r="R205" t="s">
        <v>399</v>
      </c>
      <c r="S205">
        <v>15</v>
      </c>
      <c r="T205">
        <v>1</v>
      </c>
    </row>
    <row r="206" spans="1:20">
      <c r="A206">
        <v>2</v>
      </c>
      <c r="B206">
        <v>1</v>
      </c>
      <c r="C206">
        <v>96</v>
      </c>
      <c r="D206">
        <v>11</v>
      </c>
      <c r="E206">
        <v>0</v>
      </c>
      <c r="F206">
        <v>0</v>
      </c>
      <c r="G206">
        <v>0</v>
      </c>
      <c r="H206">
        <v>0</v>
      </c>
      <c r="I206">
        <v>0</v>
      </c>
      <c r="J206">
        <v>0</v>
      </c>
      <c r="K206">
        <v>1</v>
      </c>
      <c r="L206">
        <v>0</v>
      </c>
      <c r="M206">
        <v>0</v>
      </c>
      <c r="N206">
        <v>0</v>
      </c>
      <c r="O206">
        <v>0</v>
      </c>
      <c r="P206">
        <v>0</v>
      </c>
      <c r="Q206">
        <v>0</v>
      </c>
      <c r="R206" t="s">
        <v>401</v>
      </c>
      <c r="S206">
        <v>8</v>
      </c>
      <c r="T206">
        <v>1</v>
      </c>
    </row>
    <row r="207" spans="1:20">
      <c r="A207">
        <v>24</v>
      </c>
      <c r="B207">
        <v>10</v>
      </c>
      <c r="C207">
        <v>1129</v>
      </c>
      <c r="D207">
        <v>125</v>
      </c>
      <c r="E207">
        <v>0</v>
      </c>
      <c r="F207">
        <v>0</v>
      </c>
      <c r="G207">
        <v>0</v>
      </c>
      <c r="H207">
        <v>0</v>
      </c>
      <c r="I207">
        <v>0</v>
      </c>
      <c r="J207">
        <v>0</v>
      </c>
      <c r="K207">
        <v>8</v>
      </c>
      <c r="L207">
        <v>0</v>
      </c>
      <c r="M207">
        <v>0</v>
      </c>
      <c r="N207">
        <v>0</v>
      </c>
      <c r="O207">
        <v>0</v>
      </c>
      <c r="P207">
        <v>0</v>
      </c>
      <c r="Q207">
        <v>0</v>
      </c>
      <c r="R207" t="s">
        <v>203</v>
      </c>
      <c r="S207">
        <v>13</v>
      </c>
      <c r="T207">
        <v>2</v>
      </c>
    </row>
    <row r="208" spans="1:20">
      <c r="A208">
        <v>25</v>
      </c>
      <c r="B208">
        <v>19</v>
      </c>
      <c r="C208">
        <v>1590</v>
      </c>
      <c r="D208">
        <v>177</v>
      </c>
      <c r="E208">
        <v>0</v>
      </c>
      <c r="F208">
        <v>0</v>
      </c>
      <c r="G208">
        <v>0</v>
      </c>
      <c r="H208">
        <v>0</v>
      </c>
      <c r="I208">
        <v>0</v>
      </c>
      <c r="J208">
        <v>0</v>
      </c>
      <c r="K208">
        <v>7</v>
      </c>
      <c r="L208">
        <v>0</v>
      </c>
      <c r="M208">
        <v>0</v>
      </c>
      <c r="N208">
        <v>0</v>
      </c>
      <c r="O208">
        <v>0</v>
      </c>
      <c r="P208">
        <v>0</v>
      </c>
      <c r="Q208">
        <v>0</v>
      </c>
      <c r="R208" t="s">
        <v>403</v>
      </c>
      <c r="S208">
        <v>1</v>
      </c>
      <c r="T208">
        <v>1</v>
      </c>
    </row>
    <row r="209" spans="1:20">
      <c r="A209">
        <v>31</v>
      </c>
      <c r="B209">
        <v>25</v>
      </c>
      <c r="C209">
        <v>2171</v>
      </c>
      <c r="D209">
        <v>241</v>
      </c>
      <c r="E209">
        <v>0</v>
      </c>
      <c r="F209">
        <v>0</v>
      </c>
      <c r="G209">
        <v>0</v>
      </c>
      <c r="H209">
        <v>0</v>
      </c>
      <c r="I209">
        <v>0</v>
      </c>
      <c r="J209">
        <v>0</v>
      </c>
      <c r="K209">
        <v>8</v>
      </c>
      <c r="L209">
        <v>0</v>
      </c>
      <c r="M209">
        <v>0</v>
      </c>
      <c r="N209">
        <v>0</v>
      </c>
      <c r="O209">
        <v>0</v>
      </c>
      <c r="P209">
        <v>0</v>
      </c>
      <c r="Q209">
        <v>0</v>
      </c>
      <c r="R209" t="s">
        <v>1171</v>
      </c>
      <c r="S209">
        <v>13</v>
      </c>
      <c r="T209">
        <v>2</v>
      </c>
    </row>
    <row r="210" spans="1:20">
      <c r="A210">
        <v>10</v>
      </c>
      <c r="B210">
        <v>10</v>
      </c>
      <c r="C210">
        <v>900</v>
      </c>
      <c r="D210">
        <v>100</v>
      </c>
      <c r="E210">
        <v>0</v>
      </c>
      <c r="F210">
        <v>0</v>
      </c>
      <c r="G210">
        <v>0</v>
      </c>
      <c r="H210">
        <v>0</v>
      </c>
      <c r="I210">
        <v>0</v>
      </c>
      <c r="J210">
        <v>0</v>
      </c>
      <c r="K210">
        <v>1</v>
      </c>
      <c r="L210">
        <v>0</v>
      </c>
      <c r="M210">
        <v>0</v>
      </c>
      <c r="N210">
        <v>0</v>
      </c>
      <c r="O210">
        <v>0</v>
      </c>
      <c r="P210">
        <v>0</v>
      </c>
      <c r="Q210">
        <v>0</v>
      </c>
      <c r="R210" t="s">
        <v>1175</v>
      </c>
      <c r="S210">
        <v>13</v>
      </c>
      <c r="T210">
        <v>3</v>
      </c>
    </row>
    <row r="211" spans="1:20">
      <c r="A211">
        <v>8</v>
      </c>
      <c r="B211">
        <v>3</v>
      </c>
      <c r="C211">
        <v>356</v>
      </c>
      <c r="D211">
        <v>40</v>
      </c>
      <c r="E211">
        <v>0</v>
      </c>
      <c r="F211">
        <v>0</v>
      </c>
      <c r="G211">
        <v>0</v>
      </c>
      <c r="H211">
        <v>0</v>
      </c>
      <c r="I211">
        <v>0</v>
      </c>
      <c r="J211">
        <v>0</v>
      </c>
      <c r="K211">
        <v>1</v>
      </c>
      <c r="L211">
        <v>0</v>
      </c>
      <c r="M211">
        <v>0</v>
      </c>
      <c r="N211">
        <v>0</v>
      </c>
      <c r="O211">
        <v>0</v>
      </c>
      <c r="P211">
        <v>0</v>
      </c>
      <c r="Q211">
        <v>0</v>
      </c>
      <c r="R211" t="s">
        <v>417</v>
      </c>
      <c r="S211">
        <v>9</v>
      </c>
      <c r="T211">
        <v>1</v>
      </c>
    </row>
    <row r="212" spans="1:20">
      <c r="A212">
        <v>14</v>
      </c>
      <c r="B212">
        <v>13</v>
      </c>
      <c r="C212">
        <v>1110</v>
      </c>
      <c r="D212">
        <v>123</v>
      </c>
      <c r="E212">
        <v>0</v>
      </c>
      <c r="F212">
        <v>0</v>
      </c>
      <c r="G212">
        <v>0</v>
      </c>
      <c r="H212">
        <v>0</v>
      </c>
      <c r="I212">
        <v>0</v>
      </c>
      <c r="J212">
        <v>0</v>
      </c>
      <c r="K212">
        <v>3</v>
      </c>
      <c r="L212">
        <v>0</v>
      </c>
      <c r="M212">
        <v>0</v>
      </c>
      <c r="N212">
        <v>0</v>
      </c>
      <c r="O212">
        <v>0</v>
      </c>
      <c r="P212">
        <v>0</v>
      </c>
      <c r="Q212">
        <v>0</v>
      </c>
      <c r="R212" t="s">
        <v>215</v>
      </c>
      <c r="S212">
        <v>13</v>
      </c>
      <c r="T212">
        <v>1</v>
      </c>
    </row>
    <row r="213" spans="1:20">
      <c r="A213">
        <v>27</v>
      </c>
      <c r="B213">
        <v>20</v>
      </c>
      <c r="C213">
        <v>1825</v>
      </c>
      <c r="D213">
        <v>203</v>
      </c>
      <c r="E213">
        <v>0</v>
      </c>
      <c r="F213">
        <v>0</v>
      </c>
      <c r="G213">
        <v>0</v>
      </c>
      <c r="H213">
        <v>0</v>
      </c>
      <c r="I213">
        <v>0</v>
      </c>
      <c r="J213">
        <v>0</v>
      </c>
      <c r="K213">
        <v>3</v>
      </c>
      <c r="L213">
        <v>0</v>
      </c>
      <c r="M213">
        <v>0</v>
      </c>
      <c r="N213">
        <v>0</v>
      </c>
      <c r="O213">
        <v>0</v>
      </c>
      <c r="P213">
        <v>0</v>
      </c>
      <c r="Q213">
        <v>0</v>
      </c>
      <c r="R213" t="s">
        <v>1201</v>
      </c>
      <c r="S213">
        <v>14</v>
      </c>
      <c r="T213">
        <v>1</v>
      </c>
    </row>
    <row r="214" spans="1:20">
      <c r="A214">
        <v>4</v>
      </c>
      <c r="B214">
        <v>1</v>
      </c>
      <c r="C214">
        <v>137</v>
      </c>
      <c r="D214">
        <v>15</v>
      </c>
      <c r="E214">
        <v>0</v>
      </c>
      <c r="F214">
        <v>0</v>
      </c>
      <c r="G214">
        <v>0</v>
      </c>
      <c r="H214">
        <v>0</v>
      </c>
      <c r="I214">
        <v>0</v>
      </c>
      <c r="J214">
        <v>0</v>
      </c>
      <c r="K214">
        <v>1</v>
      </c>
      <c r="L214">
        <v>0</v>
      </c>
      <c r="M214">
        <v>0</v>
      </c>
      <c r="N214">
        <v>0</v>
      </c>
      <c r="O214">
        <v>0</v>
      </c>
      <c r="P214">
        <v>0</v>
      </c>
      <c r="Q214">
        <v>0</v>
      </c>
      <c r="R214" t="s">
        <v>217</v>
      </c>
      <c r="S214">
        <v>6</v>
      </c>
      <c r="T214">
        <v>1</v>
      </c>
    </row>
    <row r="215" spans="1:20">
      <c r="A215">
        <v>24</v>
      </c>
      <c r="B215">
        <v>23</v>
      </c>
      <c r="C215">
        <v>2020</v>
      </c>
      <c r="D215">
        <v>224</v>
      </c>
      <c r="E215">
        <v>0</v>
      </c>
      <c r="F215">
        <v>0</v>
      </c>
      <c r="G215">
        <v>0</v>
      </c>
      <c r="H215">
        <v>0</v>
      </c>
      <c r="I215">
        <v>0</v>
      </c>
      <c r="J215">
        <v>0</v>
      </c>
      <c r="K215">
        <v>2</v>
      </c>
      <c r="L215">
        <v>0</v>
      </c>
      <c r="M215">
        <v>0</v>
      </c>
      <c r="N215">
        <v>0</v>
      </c>
      <c r="O215">
        <v>0</v>
      </c>
      <c r="P215">
        <v>0</v>
      </c>
      <c r="Q215">
        <v>0</v>
      </c>
      <c r="R215" t="s">
        <v>1207</v>
      </c>
      <c r="S215">
        <v>17</v>
      </c>
      <c r="T215">
        <v>1</v>
      </c>
    </row>
    <row r="216" spans="1:20">
      <c r="A216">
        <v>7</v>
      </c>
      <c r="B216">
        <v>1</v>
      </c>
      <c r="C216">
        <v>181</v>
      </c>
      <c r="D216">
        <v>20</v>
      </c>
      <c r="E216">
        <v>0</v>
      </c>
      <c r="F216">
        <v>0</v>
      </c>
      <c r="G216">
        <v>0</v>
      </c>
      <c r="H216">
        <v>0</v>
      </c>
      <c r="I216">
        <v>0</v>
      </c>
      <c r="J216">
        <v>0</v>
      </c>
      <c r="K216">
        <v>2</v>
      </c>
      <c r="L216">
        <v>0</v>
      </c>
      <c r="M216">
        <v>0</v>
      </c>
      <c r="N216">
        <v>0</v>
      </c>
      <c r="O216">
        <v>0</v>
      </c>
      <c r="P216">
        <v>0</v>
      </c>
      <c r="Q216">
        <v>0</v>
      </c>
      <c r="R216" t="s">
        <v>601</v>
      </c>
      <c r="S216">
        <v>2</v>
      </c>
      <c r="T216">
        <v>2</v>
      </c>
    </row>
    <row r="217" spans="1:20">
      <c r="A217">
        <v>21</v>
      </c>
      <c r="B217">
        <v>19</v>
      </c>
      <c r="C217">
        <v>1697</v>
      </c>
      <c r="D217">
        <v>189</v>
      </c>
      <c r="E217">
        <v>0</v>
      </c>
      <c r="F217">
        <v>0</v>
      </c>
      <c r="G217">
        <v>0</v>
      </c>
      <c r="H217">
        <v>0</v>
      </c>
      <c r="I217">
        <v>0</v>
      </c>
      <c r="J217">
        <v>0</v>
      </c>
      <c r="K217">
        <v>5</v>
      </c>
      <c r="L217">
        <v>0</v>
      </c>
      <c r="M217">
        <v>0</v>
      </c>
      <c r="N217">
        <v>0</v>
      </c>
      <c r="O217">
        <v>0</v>
      </c>
      <c r="P217">
        <v>0</v>
      </c>
      <c r="Q217">
        <v>0</v>
      </c>
      <c r="R217" t="s">
        <v>767</v>
      </c>
      <c r="S217">
        <v>3</v>
      </c>
      <c r="T217">
        <v>1</v>
      </c>
    </row>
    <row r="218" spans="1:20">
      <c r="A218">
        <v>18</v>
      </c>
      <c r="B218">
        <v>16</v>
      </c>
      <c r="C218">
        <v>1391</v>
      </c>
      <c r="D218">
        <v>155</v>
      </c>
      <c r="E218">
        <v>0</v>
      </c>
      <c r="F218">
        <v>0</v>
      </c>
      <c r="G218">
        <v>0</v>
      </c>
      <c r="H218">
        <v>0</v>
      </c>
      <c r="I218">
        <v>0</v>
      </c>
      <c r="J218">
        <v>0</v>
      </c>
      <c r="K218">
        <v>5</v>
      </c>
      <c r="L218">
        <v>0</v>
      </c>
      <c r="M218">
        <v>0</v>
      </c>
      <c r="N218">
        <v>0</v>
      </c>
      <c r="O218">
        <v>0</v>
      </c>
      <c r="P218">
        <v>0</v>
      </c>
      <c r="Q218">
        <v>0</v>
      </c>
      <c r="R218" t="s">
        <v>769</v>
      </c>
      <c r="S218">
        <v>13</v>
      </c>
      <c r="T218">
        <v>1</v>
      </c>
    </row>
    <row r="219" spans="1:20">
      <c r="A219">
        <v>24</v>
      </c>
      <c r="B219">
        <v>24</v>
      </c>
      <c r="C219">
        <v>2160</v>
      </c>
      <c r="D219">
        <v>240</v>
      </c>
      <c r="E219">
        <v>0</v>
      </c>
      <c r="F219">
        <v>0</v>
      </c>
      <c r="G219">
        <v>0</v>
      </c>
      <c r="H219">
        <v>0</v>
      </c>
      <c r="I219">
        <v>0</v>
      </c>
      <c r="J219">
        <v>0</v>
      </c>
      <c r="K219">
        <v>1</v>
      </c>
      <c r="L219">
        <v>0</v>
      </c>
      <c r="M219">
        <v>0</v>
      </c>
      <c r="N219">
        <v>0</v>
      </c>
      <c r="O219">
        <v>0</v>
      </c>
      <c r="P219">
        <v>0</v>
      </c>
      <c r="Q219">
        <v>0</v>
      </c>
      <c r="R219" t="s">
        <v>1229</v>
      </c>
      <c r="S219">
        <v>18</v>
      </c>
      <c r="T219">
        <v>3</v>
      </c>
    </row>
    <row r="220" spans="1:20">
      <c r="A220">
        <v>15</v>
      </c>
      <c r="B220">
        <v>9</v>
      </c>
      <c r="C220">
        <v>970</v>
      </c>
      <c r="D220">
        <v>108</v>
      </c>
      <c r="E220">
        <v>0</v>
      </c>
      <c r="F220">
        <v>0</v>
      </c>
      <c r="G220">
        <v>0</v>
      </c>
      <c r="H220">
        <v>0</v>
      </c>
      <c r="I220">
        <v>0</v>
      </c>
      <c r="J220">
        <v>0</v>
      </c>
      <c r="K220">
        <v>3</v>
      </c>
      <c r="L220">
        <v>0</v>
      </c>
      <c r="M220">
        <v>0</v>
      </c>
      <c r="N220">
        <v>0</v>
      </c>
      <c r="O220">
        <v>0</v>
      </c>
      <c r="P220">
        <v>0</v>
      </c>
      <c r="Q220">
        <v>0</v>
      </c>
      <c r="R220" t="s">
        <v>427</v>
      </c>
      <c r="S220">
        <v>8</v>
      </c>
      <c r="T220">
        <v>1</v>
      </c>
    </row>
    <row r="221" spans="1:20">
      <c r="A221">
        <v>2</v>
      </c>
      <c r="B221">
        <v>1</v>
      </c>
      <c r="C221">
        <v>71</v>
      </c>
      <c r="D221">
        <v>8</v>
      </c>
      <c r="E221">
        <v>0</v>
      </c>
      <c r="F221">
        <v>0</v>
      </c>
      <c r="G221">
        <v>0</v>
      </c>
      <c r="H221">
        <v>0</v>
      </c>
      <c r="I221">
        <v>0</v>
      </c>
      <c r="J221">
        <v>0</v>
      </c>
      <c r="K221">
        <v>1</v>
      </c>
      <c r="L221">
        <v>0</v>
      </c>
      <c r="M221">
        <v>0</v>
      </c>
      <c r="N221">
        <v>0</v>
      </c>
      <c r="O221">
        <v>0</v>
      </c>
      <c r="P221">
        <v>0</v>
      </c>
      <c r="Q221">
        <v>0</v>
      </c>
      <c r="R221" t="s">
        <v>429</v>
      </c>
      <c r="S221">
        <v>5</v>
      </c>
      <c r="T221">
        <v>1</v>
      </c>
    </row>
    <row r="222" spans="1:20">
      <c r="A222">
        <v>14</v>
      </c>
      <c r="B222">
        <v>11</v>
      </c>
      <c r="C222">
        <v>887</v>
      </c>
      <c r="D222">
        <v>99</v>
      </c>
      <c r="E222">
        <v>0</v>
      </c>
      <c r="F222">
        <v>0</v>
      </c>
      <c r="G222">
        <v>0</v>
      </c>
      <c r="H222">
        <v>0</v>
      </c>
      <c r="I222">
        <v>0</v>
      </c>
      <c r="J222">
        <v>0</v>
      </c>
      <c r="K222">
        <v>1</v>
      </c>
      <c r="L222">
        <v>0</v>
      </c>
      <c r="M222">
        <v>0</v>
      </c>
      <c r="N222">
        <v>0</v>
      </c>
      <c r="O222">
        <v>0</v>
      </c>
      <c r="P222">
        <v>0</v>
      </c>
      <c r="Q222">
        <v>0</v>
      </c>
      <c r="R222" t="s">
        <v>434</v>
      </c>
      <c r="S222">
        <v>3</v>
      </c>
      <c r="T222">
        <v>1</v>
      </c>
    </row>
    <row r="223" spans="1:20">
      <c r="A223">
        <v>10</v>
      </c>
      <c r="B223">
        <v>6</v>
      </c>
      <c r="C223">
        <v>482</v>
      </c>
      <c r="D223">
        <v>54</v>
      </c>
      <c r="E223">
        <v>0</v>
      </c>
      <c r="F223">
        <v>0</v>
      </c>
      <c r="G223">
        <v>0</v>
      </c>
      <c r="H223">
        <v>0</v>
      </c>
      <c r="I223">
        <v>0</v>
      </c>
      <c r="J223">
        <v>0</v>
      </c>
      <c r="K223">
        <v>1</v>
      </c>
      <c r="L223">
        <v>0</v>
      </c>
      <c r="M223">
        <v>0</v>
      </c>
      <c r="N223">
        <v>0</v>
      </c>
      <c r="O223">
        <v>0</v>
      </c>
      <c r="P223">
        <v>0</v>
      </c>
      <c r="Q223">
        <v>0</v>
      </c>
      <c r="R223" t="s">
        <v>1233</v>
      </c>
      <c r="S223">
        <v>9</v>
      </c>
      <c r="T223">
        <v>2</v>
      </c>
    </row>
    <row r="224" spans="1:20">
      <c r="A224">
        <v>18</v>
      </c>
      <c r="B224">
        <v>2</v>
      </c>
      <c r="C224">
        <v>370</v>
      </c>
      <c r="D224">
        <v>41</v>
      </c>
      <c r="E224">
        <v>0</v>
      </c>
      <c r="F224">
        <v>0</v>
      </c>
      <c r="G224">
        <v>0</v>
      </c>
      <c r="H224">
        <v>0</v>
      </c>
      <c r="I224">
        <v>0</v>
      </c>
      <c r="J224">
        <v>0</v>
      </c>
      <c r="K224">
        <v>1</v>
      </c>
      <c r="L224">
        <v>0</v>
      </c>
      <c r="M224">
        <v>0</v>
      </c>
      <c r="N224">
        <v>0</v>
      </c>
      <c r="O224">
        <v>0</v>
      </c>
      <c r="P224">
        <v>0</v>
      </c>
      <c r="Q224">
        <v>0</v>
      </c>
      <c r="R224" t="s">
        <v>440</v>
      </c>
      <c r="S224">
        <v>12</v>
      </c>
      <c r="T224">
        <v>4</v>
      </c>
    </row>
    <row r="225" spans="1:20">
      <c r="A225">
        <v>11</v>
      </c>
      <c r="B225">
        <v>9</v>
      </c>
      <c r="C225">
        <v>773</v>
      </c>
      <c r="D225">
        <v>86</v>
      </c>
      <c r="E225">
        <v>0</v>
      </c>
      <c r="F225">
        <v>0</v>
      </c>
      <c r="G225">
        <v>0</v>
      </c>
      <c r="H225">
        <v>0</v>
      </c>
      <c r="I225">
        <v>0</v>
      </c>
      <c r="J225">
        <v>0</v>
      </c>
      <c r="K225">
        <v>2</v>
      </c>
      <c r="L225">
        <v>0</v>
      </c>
      <c r="M225">
        <v>0</v>
      </c>
      <c r="N225">
        <v>0</v>
      </c>
      <c r="O225">
        <v>0</v>
      </c>
      <c r="P225">
        <v>0</v>
      </c>
      <c r="Q225">
        <v>0</v>
      </c>
      <c r="R225" t="s">
        <v>230</v>
      </c>
      <c r="S225">
        <v>9</v>
      </c>
      <c r="T225">
        <v>1</v>
      </c>
    </row>
    <row r="226" spans="1:20">
      <c r="A226">
        <v>15</v>
      </c>
      <c r="B226">
        <v>12</v>
      </c>
      <c r="C226">
        <v>1187</v>
      </c>
      <c r="D226">
        <v>132</v>
      </c>
      <c r="E226">
        <v>0</v>
      </c>
      <c r="F226">
        <v>0</v>
      </c>
      <c r="G226">
        <v>0</v>
      </c>
      <c r="H226">
        <v>0</v>
      </c>
      <c r="I226">
        <v>0</v>
      </c>
      <c r="J226">
        <v>0</v>
      </c>
      <c r="K226">
        <v>2</v>
      </c>
      <c r="L226">
        <v>0</v>
      </c>
      <c r="M226">
        <v>0</v>
      </c>
      <c r="N226">
        <v>0</v>
      </c>
      <c r="O226">
        <v>0</v>
      </c>
      <c r="P226">
        <v>0</v>
      </c>
      <c r="Q226">
        <v>0</v>
      </c>
      <c r="R226" t="s">
        <v>232</v>
      </c>
      <c r="S226">
        <v>19</v>
      </c>
      <c r="T226">
        <v>1</v>
      </c>
    </row>
    <row r="227" spans="1:20">
      <c r="A227">
        <v>31</v>
      </c>
      <c r="B227">
        <v>15</v>
      </c>
      <c r="C227">
        <v>1450</v>
      </c>
      <c r="D227">
        <v>161</v>
      </c>
      <c r="E227">
        <v>0</v>
      </c>
      <c r="F227">
        <v>0</v>
      </c>
      <c r="G227">
        <v>0</v>
      </c>
      <c r="H227">
        <v>0</v>
      </c>
      <c r="I227">
        <v>0</v>
      </c>
      <c r="J227">
        <v>0</v>
      </c>
      <c r="K227">
        <v>6</v>
      </c>
      <c r="L227">
        <v>0</v>
      </c>
      <c r="M227">
        <v>0</v>
      </c>
      <c r="N227">
        <v>0</v>
      </c>
      <c r="O227">
        <v>0</v>
      </c>
      <c r="P227">
        <v>0</v>
      </c>
      <c r="Q227">
        <v>0</v>
      </c>
      <c r="R227" t="s">
        <v>605</v>
      </c>
      <c r="S227">
        <v>7</v>
      </c>
      <c r="T227">
        <v>2</v>
      </c>
    </row>
    <row r="228" spans="1:20">
      <c r="A228">
        <v>21</v>
      </c>
      <c r="B228">
        <v>12</v>
      </c>
      <c r="C228">
        <v>1165</v>
      </c>
      <c r="D228">
        <v>129</v>
      </c>
      <c r="E228">
        <v>0</v>
      </c>
      <c r="F228">
        <v>0</v>
      </c>
      <c r="G228">
        <v>0</v>
      </c>
      <c r="H228">
        <v>0</v>
      </c>
      <c r="I228">
        <v>0</v>
      </c>
      <c r="J228">
        <v>0</v>
      </c>
      <c r="K228">
        <v>5</v>
      </c>
      <c r="L228">
        <v>0</v>
      </c>
      <c r="M228">
        <v>0</v>
      </c>
      <c r="N228">
        <v>0</v>
      </c>
      <c r="O228">
        <v>0</v>
      </c>
      <c r="P228">
        <v>0</v>
      </c>
      <c r="Q228">
        <v>0</v>
      </c>
      <c r="R228" t="s">
        <v>608</v>
      </c>
      <c r="S228">
        <v>15</v>
      </c>
      <c r="T228">
        <v>1</v>
      </c>
    </row>
    <row r="229" spans="1:20">
      <c r="A229">
        <v>16</v>
      </c>
      <c r="B229">
        <v>16</v>
      </c>
      <c r="C229">
        <v>1410</v>
      </c>
      <c r="D229">
        <v>157</v>
      </c>
      <c r="E229">
        <v>1</v>
      </c>
      <c r="F229">
        <v>0</v>
      </c>
      <c r="G229">
        <v>1</v>
      </c>
      <c r="H229">
        <v>1</v>
      </c>
      <c r="I229">
        <v>0</v>
      </c>
      <c r="J229">
        <v>0</v>
      </c>
      <c r="K229">
        <v>3</v>
      </c>
      <c r="L229">
        <v>0</v>
      </c>
      <c r="M229">
        <v>6</v>
      </c>
      <c r="N229">
        <v>0</v>
      </c>
      <c r="O229">
        <v>6</v>
      </c>
      <c r="P229">
        <v>6</v>
      </c>
      <c r="Q229">
        <v>6</v>
      </c>
      <c r="R229" t="s">
        <v>784</v>
      </c>
      <c r="S229">
        <v>4</v>
      </c>
      <c r="T229">
        <v>1</v>
      </c>
    </row>
    <row r="230" spans="1:20">
      <c r="A230">
        <v>32</v>
      </c>
      <c r="B230">
        <v>21</v>
      </c>
      <c r="C230">
        <v>2013</v>
      </c>
      <c r="D230">
        <v>224</v>
      </c>
      <c r="E230">
        <v>3</v>
      </c>
      <c r="F230">
        <v>0</v>
      </c>
      <c r="G230">
        <v>3</v>
      </c>
      <c r="H230">
        <v>3</v>
      </c>
      <c r="I230">
        <v>0</v>
      </c>
      <c r="J230">
        <v>0</v>
      </c>
      <c r="K230">
        <v>1</v>
      </c>
      <c r="L230">
        <v>0</v>
      </c>
      <c r="M230">
        <v>13</v>
      </c>
      <c r="N230">
        <v>0</v>
      </c>
      <c r="O230">
        <v>13</v>
      </c>
      <c r="P230">
        <v>13</v>
      </c>
      <c r="Q230">
        <v>13</v>
      </c>
      <c r="R230" t="s">
        <v>804</v>
      </c>
      <c r="S230">
        <v>9</v>
      </c>
      <c r="T230">
        <v>2</v>
      </c>
    </row>
    <row r="231" spans="1:20">
      <c r="A231">
        <v>26</v>
      </c>
      <c r="B231">
        <v>3</v>
      </c>
      <c r="C231">
        <v>416</v>
      </c>
      <c r="D231">
        <v>46</v>
      </c>
      <c r="E231">
        <v>1</v>
      </c>
      <c r="F231">
        <v>0</v>
      </c>
      <c r="G231">
        <v>1</v>
      </c>
      <c r="H231">
        <v>1</v>
      </c>
      <c r="I231">
        <v>0</v>
      </c>
      <c r="J231">
        <v>0</v>
      </c>
      <c r="K231">
        <v>0</v>
      </c>
      <c r="L231">
        <v>0</v>
      </c>
      <c r="M231">
        <v>22</v>
      </c>
      <c r="N231">
        <v>0</v>
      </c>
      <c r="O231">
        <v>22</v>
      </c>
      <c r="P231">
        <v>22</v>
      </c>
      <c r="Q231">
        <v>22</v>
      </c>
      <c r="R231" t="s">
        <v>808</v>
      </c>
      <c r="S231">
        <v>6</v>
      </c>
      <c r="T231">
        <v>4</v>
      </c>
    </row>
    <row r="232" spans="1:20">
      <c r="A232">
        <v>35</v>
      </c>
      <c r="B232">
        <v>34</v>
      </c>
      <c r="C232">
        <v>3074</v>
      </c>
      <c r="D232">
        <v>342</v>
      </c>
      <c r="E232">
        <v>1</v>
      </c>
      <c r="F232">
        <v>0</v>
      </c>
      <c r="G232">
        <v>1</v>
      </c>
      <c r="H232">
        <v>1</v>
      </c>
      <c r="I232">
        <v>0</v>
      </c>
      <c r="J232">
        <v>0</v>
      </c>
      <c r="K232">
        <v>7</v>
      </c>
      <c r="L232">
        <v>0</v>
      </c>
      <c r="M232">
        <v>3</v>
      </c>
      <c r="N232">
        <v>0</v>
      </c>
      <c r="O232">
        <v>3</v>
      </c>
      <c r="P232">
        <v>3</v>
      </c>
      <c r="Q232">
        <v>3</v>
      </c>
      <c r="R232" t="s">
        <v>814</v>
      </c>
      <c r="S232">
        <v>16</v>
      </c>
      <c r="T232">
        <v>1</v>
      </c>
    </row>
    <row r="233" spans="1:20">
      <c r="A233">
        <v>30</v>
      </c>
      <c r="B233">
        <v>30</v>
      </c>
      <c r="C233">
        <v>2531</v>
      </c>
      <c r="D233">
        <v>281</v>
      </c>
      <c r="E233">
        <v>2</v>
      </c>
      <c r="F233">
        <v>0</v>
      </c>
      <c r="G233">
        <v>2</v>
      </c>
      <c r="H233">
        <v>2</v>
      </c>
      <c r="I233">
        <v>0</v>
      </c>
      <c r="J233">
        <v>0</v>
      </c>
      <c r="K233">
        <v>7</v>
      </c>
      <c r="L233">
        <v>0</v>
      </c>
      <c r="M233">
        <v>7</v>
      </c>
      <c r="N233">
        <v>0</v>
      </c>
      <c r="O233">
        <v>7</v>
      </c>
      <c r="P233">
        <v>7</v>
      </c>
      <c r="Q233">
        <v>7</v>
      </c>
      <c r="R233" t="s">
        <v>818</v>
      </c>
      <c r="S233">
        <v>9</v>
      </c>
      <c r="T233">
        <v>1</v>
      </c>
    </row>
    <row r="234" spans="1:20">
      <c r="A234">
        <v>26</v>
      </c>
      <c r="B234">
        <v>21</v>
      </c>
      <c r="C234">
        <v>1645</v>
      </c>
      <c r="D234">
        <v>183</v>
      </c>
      <c r="E234">
        <v>2</v>
      </c>
      <c r="F234">
        <v>0</v>
      </c>
      <c r="G234">
        <v>2</v>
      </c>
      <c r="H234">
        <v>2</v>
      </c>
      <c r="I234">
        <v>0</v>
      </c>
      <c r="J234">
        <v>0</v>
      </c>
      <c r="K234">
        <v>9</v>
      </c>
      <c r="L234">
        <v>0</v>
      </c>
      <c r="M234">
        <v>11</v>
      </c>
      <c r="N234">
        <v>0</v>
      </c>
      <c r="O234">
        <v>11</v>
      </c>
      <c r="P234">
        <v>11</v>
      </c>
      <c r="Q234">
        <v>11</v>
      </c>
      <c r="R234" t="s">
        <v>825</v>
      </c>
      <c r="S234">
        <v>18</v>
      </c>
      <c r="T234">
        <v>2</v>
      </c>
    </row>
    <row r="235" spans="1:20">
      <c r="A235">
        <v>30</v>
      </c>
      <c r="B235">
        <v>15</v>
      </c>
      <c r="C235">
        <v>1534</v>
      </c>
      <c r="D235">
        <v>170</v>
      </c>
      <c r="E235">
        <v>8</v>
      </c>
      <c r="F235">
        <v>0</v>
      </c>
      <c r="G235">
        <v>8</v>
      </c>
      <c r="H235">
        <v>8</v>
      </c>
      <c r="I235">
        <v>0</v>
      </c>
      <c r="J235">
        <v>0</v>
      </c>
      <c r="K235">
        <v>2</v>
      </c>
      <c r="L235">
        <v>0</v>
      </c>
      <c r="M235">
        <v>47</v>
      </c>
      <c r="N235">
        <v>0</v>
      </c>
      <c r="O235">
        <v>47</v>
      </c>
      <c r="P235">
        <v>47</v>
      </c>
      <c r="Q235">
        <v>47</v>
      </c>
      <c r="R235" t="s">
        <v>830</v>
      </c>
      <c r="S235">
        <v>10</v>
      </c>
      <c r="T235">
        <v>4</v>
      </c>
    </row>
    <row r="236" spans="1:20">
      <c r="A236">
        <v>28</v>
      </c>
      <c r="B236">
        <v>16</v>
      </c>
      <c r="C236">
        <v>1408</v>
      </c>
      <c r="D236">
        <v>156</v>
      </c>
      <c r="E236">
        <v>2</v>
      </c>
      <c r="F236">
        <v>0</v>
      </c>
      <c r="G236">
        <v>2</v>
      </c>
      <c r="H236">
        <v>2</v>
      </c>
      <c r="I236">
        <v>0</v>
      </c>
      <c r="J236">
        <v>0</v>
      </c>
      <c r="K236">
        <v>7</v>
      </c>
      <c r="L236">
        <v>0</v>
      </c>
      <c r="M236">
        <v>13</v>
      </c>
      <c r="N236">
        <v>0</v>
      </c>
      <c r="O236">
        <v>13</v>
      </c>
      <c r="P236">
        <v>13</v>
      </c>
      <c r="Q236">
        <v>13</v>
      </c>
      <c r="R236" t="s">
        <v>835</v>
      </c>
      <c r="S236">
        <v>18</v>
      </c>
      <c r="T236">
        <v>2</v>
      </c>
    </row>
    <row r="237" spans="1:20">
      <c r="A237">
        <v>18</v>
      </c>
      <c r="B237">
        <v>7</v>
      </c>
      <c r="C237">
        <v>702</v>
      </c>
      <c r="D237">
        <v>78</v>
      </c>
      <c r="E237">
        <v>2</v>
      </c>
      <c r="F237">
        <v>0</v>
      </c>
      <c r="G237">
        <v>2</v>
      </c>
      <c r="H237">
        <v>2</v>
      </c>
      <c r="I237">
        <v>0</v>
      </c>
      <c r="J237">
        <v>0</v>
      </c>
      <c r="K237">
        <v>1</v>
      </c>
      <c r="L237">
        <v>0</v>
      </c>
      <c r="M237">
        <v>26</v>
      </c>
      <c r="N237">
        <v>0</v>
      </c>
      <c r="O237">
        <v>26</v>
      </c>
      <c r="P237">
        <v>26</v>
      </c>
      <c r="Q237">
        <v>26</v>
      </c>
      <c r="R237" t="s">
        <v>842</v>
      </c>
      <c r="S237">
        <v>19</v>
      </c>
      <c r="T237">
        <v>2</v>
      </c>
    </row>
    <row r="238" spans="1:20">
      <c r="A238">
        <v>29</v>
      </c>
      <c r="B238">
        <v>9</v>
      </c>
      <c r="C238">
        <v>960</v>
      </c>
      <c r="D238">
        <v>107</v>
      </c>
      <c r="E238">
        <v>2</v>
      </c>
      <c r="F238">
        <v>0</v>
      </c>
      <c r="G238">
        <v>2</v>
      </c>
      <c r="H238">
        <v>2</v>
      </c>
      <c r="I238">
        <v>0</v>
      </c>
      <c r="J238">
        <v>0</v>
      </c>
      <c r="K238">
        <v>3</v>
      </c>
      <c r="L238">
        <v>0</v>
      </c>
      <c r="M238">
        <v>19</v>
      </c>
      <c r="N238">
        <v>0</v>
      </c>
      <c r="O238">
        <v>19</v>
      </c>
      <c r="P238">
        <v>19</v>
      </c>
      <c r="Q238">
        <v>19</v>
      </c>
      <c r="R238" t="s">
        <v>847</v>
      </c>
      <c r="S238">
        <v>1</v>
      </c>
      <c r="T238">
        <v>2</v>
      </c>
    </row>
    <row r="239" spans="1:20">
      <c r="A239">
        <v>25</v>
      </c>
      <c r="B239">
        <v>3</v>
      </c>
      <c r="C239">
        <v>628</v>
      </c>
      <c r="D239">
        <v>70</v>
      </c>
      <c r="E239">
        <v>2</v>
      </c>
      <c r="F239">
        <v>0</v>
      </c>
      <c r="G239">
        <v>2</v>
      </c>
      <c r="H239">
        <v>2</v>
      </c>
      <c r="I239">
        <v>0</v>
      </c>
      <c r="J239">
        <v>0</v>
      </c>
      <c r="K239">
        <v>3</v>
      </c>
      <c r="L239">
        <v>1</v>
      </c>
      <c r="M239">
        <v>29</v>
      </c>
      <c r="N239">
        <v>0</v>
      </c>
      <c r="O239">
        <v>29</v>
      </c>
      <c r="P239">
        <v>29</v>
      </c>
      <c r="Q239">
        <v>29</v>
      </c>
      <c r="R239" t="s">
        <v>637</v>
      </c>
      <c r="S239">
        <v>16</v>
      </c>
      <c r="T239">
        <v>2</v>
      </c>
    </row>
    <row r="240" spans="1:20">
      <c r="A240">
        <v>24</v>
      </c>
      <c r="B240">
        <v>18</v>
      </c>
      <c r="C240">
        <v>1494</v>
      </c>
      <c r="D240">
        <v>166</v>
      </c>
      <c r="E240">
        <v>1</v>
      </c>
      <c r="F240">
        <v>0</v>
      </c>
      <c r="G240">
        <v>1</v>
      </c>
      <c r="H240">
        <v>1</v>
      </c>
      <c r="I240">
        <v>0</v>
      </c>
      <c r="J240">
        <v>0</v>
      </c>
      <c r="K240">
        <v>5</v>
      </c>
      <c r="L240">
        <v>0</v>
      </c>
      <c r="M240">
        <v>6</v>
      </c>
      <c r="N240">
        <v>0</v>
      </c>
      <c r="O240">
        <v>6</v>
      </c>
      <c r="P240">
        <v>6</v>
      </c>
      <c r="Q240">
        <v>6</v>
      </c>
      <c r="R240" t="s">
        <v>642</v>
      </c>
      <c r="S240">
        <v>15</v>
      </c>
      <c r="T240">
        <v>2</v>
      </c>
    </row>
    <row r="241" spans="1:20">
      <c r="A241">
        <v>12</v>
      </c>
      <c r="B241">
        <v>12</v>
      </c>
      <c r="C241">
        <v>1060</v>
      </c>
      <c r="D241">
        <v>118</v>
      </c>
      <c r="E241">
        <v>3</v>
      </c>
      <c r="F241">
        <v>0</v>
      </c>
      <c r="G241">
        <v>3</v>
      </c>
      <c r="H241">
        <v>3</v>
      </c>
      <c r="I241">
        <v>0</v>
      </c>
      <c r="J241">
        <v>0</v>
      </c>
      <c r="K241">
        <v>1</v>
      </c>
      <c r="L241">
        <v>0</v>
      </c>
      <c r="M241">
        <v>25</v>
      </c>
      <c r="N241">
        <v>0</v>
      </c>
      <c r="O241">
        <v>25</v>
      </c>
      <c r="P241">
        <v>25</v>
      </c>
      <c r="Q241">
        <v>25</v>
      </c>
      <c r="R241" t="s">
        <v>88</v>
      </c>
      <c r="S241">
        <v>5</v>
      </c>
      <c r="T241">
        <v>1</v>
      </c>
    </row>
    <row r="242" spans="1:20">
      <c r="A242">
        <v>8</v>
      </c>
      <c r="B242">
        <v>1</v>
      </c>
      <c r="C242">
        <v>259</v>
      </c>
      <c r="D242">
        <v>29</v>
      </c>
      <c r="E242">
        <v>1</v>
      </c>
      <c r="F242">
        <v>0</v>
      </c>
      <c r="G242">
        <v>1</v>
      </c>
      <c r="H242">
        <v>1</v>
      </c>
      <c r="I242">
        <v>0</v>
      </c>
      <c r="J242">
        <v>0</v>
      </c>
      <c r="K242">
        <v>1</v>
      </c>
      <c r="L242">
        <v>0</v>
      </c>
      <c r="M242">
        <v>35</v>
      </c>
      <c r="N242">
        <v>0</v>
      </c>
      <c r="O242">
        <v>35</v>
      </c>
      <c r="P242">
        <v>35</v>
      </c>
      <c r="Q242">
        <v>35</v>
      </c>
      <c r="R242" t="s">
        <v>93</v>
      </c>
      <c r="S242">
        <v>5</v>
      </c>
      <c r="T242">
        <v>2</v>
      </c>
    </row>
    <row r="243" spans="1:20">
      <c r="A243">
        <v>22</v>
      </c>
      <c r="B243">
        <v>19</v>
      </c>
      <c r="C243">
        <v>1714</v>
      </c>
      <c r="D243">
        <v>190</v>
      </c>
      <c r="E243">
        <v>1</v>
      </c>
      <c r="F243">
        <v>0</v>
      </c>
      <c r="G243">
        <v>1</v>
      </c>
      <c r="H243">
        <v>1</v>
      </c>
      <c r="I243">
        <v>0</v>
      </c>
      <c r="J243">
        <v>0</v>
      </c>
      <c r="K243">
        <v>3</v>
      </c>
      <c r="L243">
        <v>0</v>
      </c>
      <c r="M243">
        <v>5</v>
      </c>
      <c r="N243">
        <v>0</v>
      </c>
      <c r="O243">
        <v>5</v>
      </c>
      <c r="P243">
        <v>5</v>
      </c>
      <c r="Q243">
        <v>5</v>
      </c>
      <c r="R243" t="s">
        <v>264</v>
      </c>
      <c r="S243">
        <v>13</v>
      </c>
      <c r="T243">
        <v>1</v>
      </c>
    </row>
    <row r="244" spans="1:20">
      <c r="A244">
        <v>23</v>
      </c>
      <c r="B244">
        <v>6</v>
      </c>
      <c r="C244">
        <v>736</v>
      </c>
      <c r="D244">
        <v>82</v>
      </c>
      <c r="E244">
        <v>1</v>
      </c>
      <c r="F244">
        <v>0</v>
      </c>
      <c r="G244">
        <v>1</v>
      </c>
      <c r="H244">
        <v>1</v>
      </c>
      <c r="I244">
        <v>0</v>
      </c>
      <c r="J244">
        <v>0</v>
      </c>
      <c r="K244">
        <v>0</v>
      </c>
      <c r="L244">
        <v>0</v>
      </c>
      <c r="M244">
        <v>12</v>
      </c>
      <c r="N244">
        <v>0</v>
      </c>
      <c r="O244">
        <v>12</v>
      </c>
      <c r="P244">
        <v>12</v>
      </c>
      <c r="Q244">
        <v>12</v>
      </c>
      <c r="R244" t="s">
        <v>884</v>
      </c>
      <c r="S244">
        <v>13</v>
      </c>
      <c r="T244">
        <v>2</v>
      </c>
    </row>
    <row r="245" spans="1:20">
      <c r="A245">
        <v>33</v>
      </c>
      <c r="B245">
        <v>20</v>
      </c>
      <c r="C245">
        <v>1874</v>
      </c>
      <c r="D245">
        <v>208</v>
      </c>
      <c r="E245">
        <v>2</v>
      </c>
      <c r="F245">
        <v>0</v>
      </c>
      <c r="G245">
        <v>2</v>
      </c>
      <c r="H245">
        <v>2</v>
      </c>
      <c r="I245">
        <v>0</v>
      </c>
      <c r="J245">
        <v>0</v>
      </c>
      <c r="K245">
        <v>6</v>
      </c>
      <c r="L245">
        <v>0</v>
      </c>
      <c r="M245">
        <v>10</v>
      </c>
      <c r="N245">
        <v>0</v>
      </c>
      <c r="O245">
        <v>10</v>
      </c>
      <c r="P245">
        <v>10</v>
      </c>
      <c r="Q245">
        <v>10</v>
      </c>
      <c r="R245" t="s">
        <v>278</v>
      </c>
      <c r="S245">
        <v>9</v>
      </c>
      <c r="T245">
        <v>2</v>
      </c>
    </row>
    <row r="246" spans="1:20">
      <c r="A246">
        <v>6</v>
      </c>
      <c r="B246">
        <v>4</v>
      </c>
      <c r="C246">
        <v>364</v>
      </c>
      <c r="D246">
        <v>40</v>
      </c>
      <c r="E246">
        <v>1</v>
      </c>
      <c r="F246">
        <v>0</v>
      </c>
      <c r="G246">
        <v>1</v>
      </c>
      <c r="H246">
        <v>1</v>
      </c>
      <c r="I246">
        <v>0</v>
      </c>
      <c r="J246">
        <v>0</v>
      </c>
      <c r="K246">
        <v>1</v>
      </c>
      <c r="L246">
        <v>0</v>
      </c>
      <c r="M246">
        <v>25</v>
      </c>
      <c r="N246">
        <v>0</v>
      </c>
      <c r="O246">
        <v>25</v>
      </c>
      <c r="P246">
        <v>25</v>
      </c>
      <c r="Q246">
        <v>25</v>
      </c>
      <c r="R246" t="s">
        <v>908</v>
      </c>
      <c r="S246">
        <v>2</v>
      </c>
      <c r="T246">
        <v>1</v>
      </c>
    </row>
    <row r="247" spans="1:20">
      <c r="A247">
        <v>27</v>
      </c>
      <c r="B247">
        <v>25</v>
      </c>
      <c r="C247">
        <v>2151</v>
      </c>
      <c r="D247">
        <v>239</v>
      </c>
      <c r="E247">
        <v>1</v>
      </c>
      <c r="F247">
        <v>0</v>
      </c>
      <c r="G247">
        <v>1</v>
      </c>
      <c r="H247">
        <v>1</v>
      </c>
      <c r="I247">
        <v>0</v>
      </c>
      <c r="J247">
        <v>0</v>
      </c>
      <c r="K247">
        <v>12</v>
      </c>
      <c r="L247">
        <v>0</v>
      </c>
      <c r="M247">
        <v>4</v>
      </c>
      <c r="N247">
        <v>0</v>
      </c>
      <c r="O247">
        <v>4</v>
      </c>
      <c r="P247">
        <v>4</v>
      </c>
      <c r="Q247">
        <v>4</v>
      </c>
      <c r="R247" t="s">
        <v>105</v>
      </c>
      <c r="S247">
        <v>9</v>
      </c>
      <c r="T247">
        <v>2</v>
      </c>
    </row>
    <row r="248" spans="1:20">
      <c r="A248">
        <v>20</v>
      </c>
      <c r="B248">
        <v>4</v>
      </c>
      <c r="C248">
        <v>638</v>
      </c>
      <c r="D248">
        <v>71</v>
      </c>
      <c r="E248">
        <v>7</v>
      </c>
      <c r="F248">
        <v>0</v>
      </c>
      <c r="G248">
        <v>7</v>
      </c>
      <c r="H248">
        <v>7</v>
      </c>
      <c r="I248">
        <v>0</v>
      </c>
      <c r="J248">
        <v>0</v>
      </c>
      <c r="K248">
        <v>3</v>
      </c>
      <c r="L248">
        <v>1</v>
      </c>
      <c r="M248">
        <v>99</v>
      </c>
      <c r="N248">
        <v>0</v>
      </c>
      <c r="O248">
        <v>99</v>
      </c>
      <c r="P248">
        <v>99</v>
      </c>
      <c r="Q248">
        <v>99</v>
      </c>
      <c r="R248" t="s">
        <v>487</v>
      </c>
      <c r="S248">
        <v>17</v>
      </c>
      <c r="T248">
        <v>4</v>
      </c>
    </row>
    <row r="249" spans="1:20">
      <c r="A249">
        <v>34</v>
      </c>
      <c r="B249">
        <v>30</v>
      </c>
      <c r="C249">
        <v>2815</v>
      </c>
      <c r="D249">
        <v>313</v>
      </c>
      <c r="E249">
        <v>1</v>
      </c>
      <c r="F249">
        <v>0</v>
      </c>
      <c r="G249">
        <v>1</v>
      </c>
      <c r="H249">
        <v>1</v>
      </c>
      <c r="I249">
        <v>0</v>
      </c>
      <c r="J249">
        <v>0</v>
      </c>
      <c r="K249">
        <v>4</v>
      </c>
      <c r="L249">
        <v>0</v>
      </c>
      <c r="M249">
        <v>3</v>
      </c>
      <c r="N249">
        <v>0</v>
      </c>
      <c r="O249">
        <v>3</v>
      </c>
      <c r="P249">
        <v>3</v>
      </c>
      <c r="Q249">
        <v>3</v>
      </c>
      <c r="R249" t="s">
        <v>927</v>
      </c>
      <c r="S249">
        <v>13</v>
      </c>
      <c r="T249">
        <v>1</v>
      </c>
    </row>
    <row r="250" spans="1:20">
      <c r="A250">
        <v>13</v>
      </c>
      <c r="B250">
        <v>2</v>
      </c>
      <c r="C250">
        <v>246</v>
      </c>
      <c r="D250">
        <v>27</v>
      </c>
      <c r="E250">
        <v>1</v>
      </c>
      <c r="F250">
        <v>0</v>
      </c>
      <c r="G250">
        <v>1</v>
      </c>
      <c r="H250">
        <v>1</v>
      </c>
      <c r="I250">
        <v>0</v>
      </c>
      <c r="J250">
        <v>0</v>
      </c>
      <c r="K250">
        <v>0</v>
      </c>
      <c r="L250">
        <v>0</v>
      </c>
      <c r="M250">
        <v>37</v>
      </c>
      <c r="N250">
        <v>0</v>
      </c>
      <c r="O250">
        <v>37</v>
      </c>
      <c r="P250">
        <v>37</v>
      </c>
      <c r="Q250">
        <v>37</v>
      </c>
      <c r="R250" t="s">
        <v>505</v>
      </c>
      <c r="S250">
        <v>3</v>
      </c>
      <c r="T250">
        <v>4</v>
      </c>
    </row>
    <row r="251" spans="1:20">
      <c r="A251">
        <v>4</v>
      </c>
      <c r="B251">
        <v>0</v>
      </c>
      <c r="C251">
        <v>55</v>
      </c>
      <c r="D251">
        <v>6</v>
      </c>
      <c r="E251">
        <v>1</v>
      </c>
      <c r="F251">
        <v>0</v>
      </c>
      <c r="G251">
        <v>1</v>
      </c>
      <c r="H251">
        <v>1</v>
      </c>
      <c r="I251">
        <v>0</v>
      </c>
      <c r="J251">
        <v>0</v>
      </c>
      <c r="K251">
        <v>0</v>
      </c>
      <c r="L251">
        <v>0</v>
      </c>
      <c r="M251">
        <v>164</v>
      </c>
      <c r="N251">
        <v>0</v>
      </c>
      <c r="O251">
        <v>164</v>
      </c>
      <c r="P251">
        <v>164</v>
      </c>
      <c r="Q251">
        <v>164</v>
      </c>
      <c r="R251" t="s">
        <v>510</v>
      </c>
      <c r="S251">
        <v>5</v>
      </c>
      <c r="T251">
        <v>4</v>
      </c>
    </row>
    <row r="252" spans="1:20">
      <c r="A252">
        <v>25</v>
      </c>
      <c r="B252">
        <v>7</v>
      </c>
      <c r="C252">
        <v>810</v>
      </c>
      <c r="D252">
        <v>90</v>
      </c>
      <c r="E252">
        <v>2</v>
      </c>
      <c r="F252">
        <v>0</v>
      </c>
      <c r="G252">
        <v>2</v>
      </c>
      <c r="H252">
        <v>2</v>
      </c>
      <c r="I252">
        <v>0</v>
      </c>
      <c r="J252">
        <v>0</v>
      </c>
      <c r="K252">
        <v>0</v>
      </c>
      <c r="L252">
        <v>0</v>
      </c>
      <c r="M252">
        <v>22</v>
      </c>
      <c r="N252">
        <v>0</v>
      </c>
      <c r="O252">
        <v>22</v>
      </c>
      <c r="P252">
        <v>22</v>
      </c>
      <c r="Q252">
        <v>22</v>
      </c>
      <c r="R252" t="s">
        <v>518</v>
      </c>
      <c r="S252">
        <v>4</v>
      </c>
      <c r="T252">
        <v>2</v>
      </c>
    </row>
    <row r="253" spans="1:20">
      <c r="A253">
        <v>16</v>
      </c>
      <c r="B253">
        <v>4</v>
      </c>
      <c r="C253">
        <v>516</v>
      </c>
      <c r="D253">
        <v>57</v>
      </c>
      <c r="E253">
        <v>1</v>
      </c>
      <c r="F253">
        <v>0</v>
      </c>
      <c r="G253">
        <v>1</v>
      </c>
      <c r="H253">
        <v>1</v>
      </c>
      <c r="I253">
        <v>0</v>
      </c>
      <c r="J253">
        <v>0</v>
      </c>
      <c r="K253">
        <v>0</v>
      </c>
      <c r="L253">
        <v>0</v>
      </c>
      <c r="M253">
        <v>17</v>
      </c>
      <c r="N253">
        <v>0</v>
      </c>
      <c r="O253">
        <v>17</v>
      </c>
      <c r="P253">
        <v>17</v>
      </c>
      <c r="Q253">
        <v>17</v>
      </c>
      <c r="R253" t="s">
        <v>520</v>
      </c>
      <c r="S253">
        <v>3</v>
      </c>
      <c r="T253">
        <v>2</v>
      </c>
    </row>
    <row r="254" spans="1:20">
      <c r="A254">
        <v>11</v>
      </c>
      <c r="B254">
        <v>9</v>
      </c>
      <c r="C254">
        <v>760</v>
      </c>
      <c r="D254">
        <v>84</v>
      </c>
      <c r="E254">
        <v>1</v>
      </c>
      <c r="F254">
        <v>0</v>
      </c>
      <c r="G254">
        <v>1</v>
      </c>
      <c r="H254">
        <v>1</v>
      </c>
      <c r="I254">
        <v>0</v>
      </c>
      <c r="J254">
        <v>0</v>
      </c>
      <c r="K254">
        <v>3</v>
      </c>
      <c r="L254">
        <v>0</v>
      </c>
      <c r="M254">
        <v>12</v>
      </c>
      <c r="N254">
        <v>0</v>
      </c>
      <c r="O254">
        <v>12</v>
      </c>
      <c r="P254">
        <v>12</v>
      </c>
      <c r="Q254">
        <v>12</v>
      </c>
      <c r="R254" t="s">
        <v>943</v>
      </c>
      <c r="S254">
        <v>8</v>
      </c>
      <c r="T254">
        <v>2</v>
      </c>
    </row>
    <row r="255" spans="1:20">
      <c r="A255">
        <v>25</v>
      </c>
      <c r="B255">
        <v>25</v>
      </c>
      <c r="C255">
        <v>2205</v>
      </c>
      <c r="D255">
        <v>245</v>
      </c>
      <c r="E255">
        <v>1</v>
      </c>
      <c r="F255">
        <v>0</v>
      </c>
      <c r="G255">
        <v>1</v>
      </c>
      <c r="H255">
        <v>1</v>
      </c>
      <c r="I255">
        <v>0</v>
      </c>
      <c r="J255">
        <v>0</v>
      </c>
      <c r="K255">
        <v>5</v>
      </c>
      <c r="L255">
        <v>0</v>
      </c>
      <c r="M255">
        <v>4</v>
      </c>
      <c r="N255">
        <v>0</v>
      </c>
      <c r="O255">
        <v>4</v>
      </c>
      <c r="P255">
        <v>4</v>
      </c>
      <c r="Q255">
        <v>4</v>
      </c>
      <c r="R255" t="s">
        <v>127</v>
      </c>
      <c r="S255">
        <v>19</v>
      </c>
      <c r="T255">
        <v>1</v>
      </c>
    </row>
    <row r="256" spans="1:20">
      <c r="A256">
        <v>37</v>
      </c>
      <c r="B256">
        <v>36</v>
      </c>
      <c r="C256">
        <v>3277</v>
      </c>
      <c r="D256">
        <v>364</v>
      </c>
      <c r="E256">
        <v>5</v>
      </c>
      <c r="F256">
        <v>0</v>
      </c>
      <c r="G256">
        <v>5</v>
      </c>
      <c r="H256">
        <v>5</v>
      </c>
      <c r="I256">
        <v>0</v>
      </c>
      <c r="J256">
        <v>0</v>
      </c>
      <c r="K256">
        <v>2</v>
      </c>
      <c r="L256">
        <v>0</v>
      </c>
      <c r="M256">
        <v>14</v>
      </c>
      <c r="N256">
        <v>0</v>
      </c>
      <c r="O256">
        <v>14</v>
      </c>
      <c r="P256">
        <v>14</v>
      </c>
      <c r="Q256">
        <v>14</v>
      </c>
      <c r="R256" t="s">
        <v>953</v>
      </c>
      <c r="S256">
        <v>8</v>
      </c>
      <c r="T256">
        <v>1</v>
      </c>
    </row>
    <row r="257" spans="1:20">
      <c r="A257">
        <v>34</v>
      </c>
      <c r="B257">
        <v>24</v>
      </c>
      <c r="C257">
        <v>2076</v>
      </c>
      <c r="D257">
        <v>231</v>
      </c>
      <c r="E257">
        <v>1</v>
      </c>
      <c r="F257">
        <v>0</v>
      </c>
      <c r="G257">
        <v>1</v>
      </c>
      <c r="H257">
        <v>1</v>
      </c>
      <c r="I257">
        <v>0</v>
      </c>
      <c r="J257">
        <v>0</v>
      </c>
      <c r="K257">
        <v>0</v>
      </c>
      <c r="L257">
        <v>0</v>
      </c>
      <c r="M257">
        <v>4</v>
      </c>
      <c r="N257">
        <v>0</v>
      </c>
      <c r="O257">
        <v>4</v>
      </c>
      <c r="P257">
        <v>4</v>
      </c>
      <c r="Q257">
        <v>4</v>
      </c>
      <c r="R257" t="s">
        <v>133</v>
      </c>
      <c r="S257">
        <v>10</v>
      </c>
      <c r="T257">
        <v>2</v>
      </c>
    </row>
    <row r="258" spans="1:20">
      <c r="A258">
        <v>34</v>
      </c>
      <c r="B258">
        <v>32</v>
      </c>
      <c r="C258">
        <v>2825</v>
      </c>
      <c r="D258">
        <v>314</v>
      </c>
      <c r="E258">
        <v>1</v>
      </c>
      <c r="F258">
        <v>0</v>
      </c>
      <c r="G258">
        <v>1</v>
      </c>
      <c r="H258">
        <v>1</v>
      </c>
      <c r="I258">
        <v>0</v>
      </c>
      <c r="J258">
        <v>0</v>
      </c>
      <c r="K258">
        <v>9</v>
      </c>
      <c r="L258">
        <v>0</v>
      </c>
      <c r="M258">
        <v>3</v>
      </c>
      <c r="N258">
        <v>0</v>
      </c>
      <c r="O258">
        <v>3</v>
      </c>
      <c r="P258">
        <v>3</v>
      </c>
      <c r="Q258">
        <v>3</v>
      </c>
      <c r="R258" t="s">
        <v>135</v>
      </c>
      <c r="S258">
        <v>9</v>
      </c>
      <c r="T258">
        <v>1</v>
      </c>
    </row>
    <row r="259" spans="1:20">
      <c r="A259">
        <v>21</v>
      </c>
      <c r="B259">
        <v>5</v>
      </c>
      <c r="C259">
        <v>661</v>
      </c>
      <c r="D259">
        <v>73</v>
      </c>
      <c r="E259">
        <v>2</v>
      </c>
      <c r="F259">
        <v>0</v>
      </c>
      <c r="G259">
        <v>2</v>
      </c>
      <c r="H259">
        <v>2</v>
      </c>
      <c r="I259">
        <v>0</v>
      </c>
      <c r="J259">
        <v>0</v>
      </c>
      <c r="K259">
        <v>0</v>
      </c>
      <c r="L259">
        <v>0</v>
      </c>
      <c r="M259">
        <v>27</v>
      </c>
      <c r="N259">
        <v>0</v>
      </c>
      <c r="O259">
        <v>27</v>
      </c>
      <c r="P259">
        <v>27</v>
      </c>
      <c r="Q259">
        <v>27</v>
      </c>
      <c r="R259" t="s">
        <v>963</v>
      </c>
      <c r="S259">
        <v>4</v>
      </c>
      <c r="T259">
        <v>2</v>
      </c>
    </row>
    <row r="260" spans="1:20">
      <c r="A260">
        <v>32</v>
      </c>
      <c r="B260">
        <v>23</v>
      </c>
      <c r="C260">
        <v>2004</v>
      </c>
      <c r="D260">
        <v>223</v>
      </c>
      <c r="E260">
        <v>4</v>
      </c>
      <c r="F260">
        <v>0</v>
      </c>
      <c r="G260">
        <v>4</v>
      </c>
      <c r="H260">
        <v>4</v>
      </c>
      <c r="I260">
        <v>0</v>
      </c>
      <c r="J260">
        <v>0</v>
      </c>
      <c r="K260">
        <v>2</v>
      </c>
      <c r="L260">
        <v>0</v>
      </c>
      <c r="M260">
        <v>18</v>
      </c>
      <c r="N260">
        <v>0</v>
      </c>
      <c r="O260">
        <v>18</v>
      </c>
      <c r="P260">
        <v>18</v>
      </c>
      <c r="Q260">
        <v>18</v>
      </c>
      <c r="R260" t="s">
        <v>533</v>
      </c>
      <c r="S260">
        <v>15</v>
      </c>
      <c r="T260">
        <v>4</v>
      </c>
    </row>
    <row r="261" spans="1:20">
      <c r="A261">
        <v>16</v>
      </c>
      <c r="B261">
        <v>0</v>
      </c>
      <c r="C261">
        <v>119</v>
      </c>
      <c r="D261">
        <v>13</v>
      </c>
      <c r="E261">
        <v>1</v>
      </c>
      <c r="F261">
        <v>0</v>
      </c>
      <c r="G261">
        <v>1</v>
      </c>
      <c r="H261">
        <v>1</v>
      </c>
      <c r="I261">
        <v>0</v>
      </c>
      <c r="J261">
        <v>0</v>
      </c>
      <c r="K261">
        <v>1</v>
      </c>
      <c r="L261">
        <v>0</v>
      </c>
      <c r="M261">
        <v>76</v>
      </c>
      <c r="N261">
        <v>0</v>
      </c>
      <c r="O261">
        <v>76</v>
      </c>
      <c r="P261">
        <v>76</v>
      </c>
      <c r="Q261">
        <v>76</v>
      </c>
      <c r="R261" t="s">
        <v>535</v>
      </c>
      <c r="S261">
        <v>1</v>
      </c>
      <c r="T261">
        <v>4</v>
      </c>
    </row>
    <row r="262" spans="1:20">
      <c r="A262">
        <v>17</v>
      </c>
      <c r="B262">
        <v>6</v>
      </c>
      <c r="C262">
        <v>608</v>
      </c>
      <c r="D262">
        <v>68</v>
      </c>
      <c r="E262">
        <v>3</v>
      </c>
      <c r="F262">
        <v>0</v>
      </c>
      <c r="G262">
        <v>3</v>
      </c>
      <c r="H262">
        <v>3</v>
      </c>
      <c r="I262">
        <v>0</v>
      </c>
      <c r="J262">
        <v>0</v>
      </c>
      <c r="K262">
        <v>4</v>
      </c>
      <c r="L262">
        <v>0</v>
      </c>
      <c r="M262">
        <v>44</v>
      </c>
      <c r="N262">
        <v>0</v>
      </c>
      <c r="O262">
        <v>44</v>
      </c>
      <c r="P262">
        <v>44</v>
      </c>
      <c r="Q262">
        <v>44</v>
      </c>
      <c r="R262" t="s">
        <v>988</v>
      </c>
      <c r="S262">
        <v>20</v>
      </c>
      <c r="T262">
        <v>4</v>
      </c>
    </row>
    <row r="263" spans="1:20">
      <c r="A263">
        <v>6</v>
      </c>
      <c r="B263">
        <v>5</v>
      </c>
      <c r="C263">
        <v>385</v>
      </c>
      <c r="D263">
        <v>43</v>
      </c>
      <c r="E263">
        <v>1</v>
      </c>
      <c r="F263">
        <v>0</v>
      </c>
      <c r="G263">
        <v>1</v>
      </c>
      <c r="H263">
        <v>1</v>
      </c>
      <c r="I263">
        <v>0</v>
      </c>
      <c r="J263">
        <v>0</v>
      </c>
      <c r="K263">
        <v>1</v>
      </c>
      <c r="L263">
        <v>0</v>
      </c>
      <c r="M263">
        <v>23</v>
      </c>
      <c r="N263">
        <v>0</v>
      </c>
      <c r="O263">
        <v>23</v>
      </c>
      <c r="P263">
        <v>23</v>
      </c>
      <c r="Q263">
        <v>23</v>
      </c>
      <c r="R263" t="s">
        <v>1000</v>
      </c>
      <c r="S263">
        <v>3</v>
      </c>
      <c r="T263">
        <v>1</v>
      </c>
    </row>
    <row r="264" spans="1:20">
      <c r="A264">
        <v>26</v>
      </c>
      <c r="B264">
        <v>20</v>
      </c>
      <c r="C264">
        <v>1726</v>
      </c>
      <c r="D264">
        <v>192</v>
      </c>
      <c r="E264">
        <v>1</v>
      </c>
      <c r="F264">
        <v>0</v>
      </c>
      <c r="G264">
        <v>1</v>
      </c>
      <c r="H264">
        <v>1</v>
      </c>
      <c r="I264">
        <v>0</v>
      </c>
      <c r="J264">
        <v>0</v>
      </c>
      <c r="K264">
        <v>2</v>
      </c>
      <c r="L264">
        <v>0</v>
      </c>
      <c r="M264">
        <v>5</v>
      </c>
      <c r="N264">
        <v>0</v>
      </c>
      <c r="O264">
        <v>5</v>
      </c>
      <c r="P264">
        <v>5</v>
      </c>
      <c r="Q264">
        <v>5</v>
      </c>
      <c r="R264" t="s">
        <v>1004</v>
      </c>
      <c r="S264">
        <v>17</v>
      </c>
      <c r="T264">
        <v>2</v>
      </c>
    </row>
    <row r="265" spans="1:20">
      <c r="A265">
        <v>14</v>
      </c>
      <c r="B265">
        <v>11</v>
      </c>
      <c r="C265">
        <v>1049</v>
      </c>
      <c r="D265">
        <v>117</v>
      </c>
      <c r="E265">
        <v>3</v>
      </c>
      <c r="F265">
        <v>0</v>
      </c>
      <c r="G265">
        <v>3</v>
      </c>
      <c r="H265">
        <v>3</v>
      </c>
      <c r="I265">
        <v>0</v>
      </c>
      <c r="J265">
        <v>0</v>
      </c>
      <c r="K265">
        <v>5</v>
      </c>
      <c r="L265">
        <v>0</v>
      </c>
      <c r="M265">
        <v>26</v>
      </c>
      <c r="N265">
        <v>0</v>
      </c>
      <c r="O265">
        <v>26</v>
      </c>
      <c r="P265">
        <v>26</v>
      </c>
      <c r="Q265">
        <v>26</v>
      </c>
      <c r="R265" t="s">
        <v>326</v>
      </c>
      <c r="S265">
        <v>10</v>
      </c>
      <c r="T265">
        <v>1</v>
      </c>
    </row>
    <row r="266" spans="1:20">
      <c r="A266">
        <v>17</v>
      </c>
      <c r="B266">
        <v>10</v>
      </c>
      <c r="C266">
        <v>1122</v>
      </c>
      <c r="D266">
        <v>125</v>
      </c>
      <c r="E266">
        <v>1</v>
      </c>
      <c r="F266">
        <v>0</v>
      </c>
      <c r="G266">
        <v>1</v>
      </c>
      <c r="H266">
        <v>1</v>
      </c>
      <c r="I266">
        <v>0</v>
      </c>
      <c r="J266">
        <v>0</v>
      </c>
      <c r="K266">
        <v>1</v>
      </c>
      <c r="L266">
        <v>0</v>
      </c>
      <c r="M266">
        <v>8</v>
      </c>
      <c r="N266">
        <v>0</v>
      </c>
      <c r="O266">
        <v>8</v>
      </c>
      <c r="P266">
        <v>8</v>
      </c>
      <c r="Q266">
        <v>8</v>
      </c>
      <c r="R266" t="s">
        <v>1008</v>
      </c>
      <c r="S266">
        <v>20</v>
      </c>
      <c r="T266">
        <v>1</v>
      </c>
    </row>
    <row r="267" spans="1:20">
      <c r="A267">
        <v>34</v>
      </c>
      <c r="B267">
        <v>33</v>
      </c>
      <c r="C267">
        <v>2936</v>
      </c>
      <c r="D267">
        <v>326</v>
      </c>
      <c r="E267">
        <v>2</v>
      </c>
      <c r="F267">
        <v>0</v>
      </c>
      <c r="G267">
        <v>2</v>
      </c>
      <c r="H267">
        <v>2</v>
      </c>
      <c r="I267">
        <v>0</v>
      </c>
      <c r="J267">
        <v>0</v>
      </c>
      <c r="K267">
        <v>1</v>
      </c>
      <c r="L267">
        <v>0</v>
      </c>
      <c r="M267">
        <v>6</v>
      </c>
      <c r="N267">
        <v>0</v>
      </c>
      <c r="O267">
        <v>6</v>
      </c>
      <c r="P267">
        <v>6</v>
      </c>
      <c r="Q267">
        <v>6</v>
      </c>
      <c r="R267" t="s">
        <v>153</v>
      </c>
      <c r="S267">
        <v>17</v>
      </c>
      <c r="T267">
        <v>1</v>
      </c>
    </row>
    <row r="268" spans="1:20">
      <c r="A268">
        <v>23</v>
      </c>
      <c r="B268">
        <v>15</v>
      </c>
      <c r="C268">
        <v>1369</v>
      </c>
      <c r="D268">
        <v>152</v>
      </c>
      <c r="E268">
        <v>1</v>
      </c>
      <c r="F268">
        <v>0</v>
      </c>
      <c r="G268">
        <v>1</v>
      </c>
      <c r="H268">
        <v>1</v>
      </c>
      <c r="I268">
        <v>0</v>
      </c>
      <c r="J268">
        <v>0</v>
      </c>
      <c r="K268">
        <v>3</v>
      </c>
      <c r="L268">
        <v>2</v>
      </c>
      <c r="M268">
        <v>7</v>
      </c>
      <c r="N268">
        <v>0</v>
      </c>
      <c r="O268">
        <v>7</v>
      </c>
      <c r="P268">
        <v>7</v>
      </c>
      <c r="Q268">
        <v>7</v>
      </c>
      <c r="R268" t="s">
        <v>338</v>
      </c>
      <c r="S268">
        <v>20</v>
      </c>
      <c r="T268">
        <v>1</v>
      </c>
    </row>
    <row r="269" spans="1:20">
      <c r="A269">
        <v>29</v>
      </c>
      <c r="B269">
        <v>25</v>
      </c>
      <c r="C269">
        <v>2123</v>
      </c>
      <c r="D269">
        <v>236</v>
      </c>
      <c r="E269">
        <v>2</v>
      </c>
      <c r="F269">
        <v>0</v>
      </c>
      <c r="G269">
        <v>2</v>
      </c>
      <c r="H269">
        <v>2</v>
      </c>
      <c r="I269">
        <v>0</v>
      </c>
      <c r="J269">
        <v>0</v>
      </c>
      <c r="K269">
        <v>3</v>
      </c>
      <c r="L269">
        <v>0</v>
      </c>
      <c r="M269">
        <v>8</v>
      </c>
      <c r="N269">
        <v>0</v>
      </c>
      <c r="O269">
        <v>8</v>
      </c>
      <c r="P269">
        <v>8</v>
      </c>
      <c r="Q269">
        <v>8</v>
      </c>
      <c r="R269" t="s">
        <v>1022</v>
      </c>
      <c r="S269">
        <v>15</v>
      </c>
      <c r="T269">
        <v>1</v>
      </c>
    </row>
    <row r="270" spans="1:20">
      <c r="A270">
        <v>27</v>
      </c>
      <c r="B270">
        <v>19</v>
      </c>
      <c r="C270">
        <v>1758</v>
      </c>
      <c r="D270">
        <v>195</v>
      </c>
      <c r="E270">
        <v>1</v>
      </c>
      <c r="F270">
        <v>0</v>
      </c>
      <c r="G270">
        <v>1</v>
      </c>
      <c r="H270">
        <v>1</v>
      </c>
      <c r="I270">
        <v>0</v>
      </c>
      <c r="J270">
        <v>0</v>
      </c>
      <c r="K270">
        <v>7</v>
      </c>
      <c r="L270">
        <v>0</v>
      </c>
      <c r="M270">
        <v>5</v>
      </c>
      <c r="N270">
        <v>0</v>
      </c>
      <c r="O270">
        <v>5</v>
      </c>
      <c r="P270">
        <v>5</v>
      </c>
      <c r="Q270">
        <v>5</v>
      </c>
      <c r="R270" t="s">
        <v>344</v>
      </c>
      <c r="S270">
        <v>15</v>
      </c>
      <c r="T270">
        <v>1</v>
      </c>
    </row>
    <row r="271" spans="1:20">
      <c r="A271">
        <v>14</v>
      </c>
      <c r="B271">
        <v>2</v>
      </c>
      <c r="C271">
        <v>305</v>
      </c>
      <c r="D271">
        <v>34</v>
      </c>
      <c r="E271">
        <v>3</v>
      </c>
      <c r="F271">
        <v>0</v>
      </c>
      <c r="G271">
        <v>3</v>
      </c>
      <c r="H271">
        <v>3</v>
      </c>
      <c r="I271">
        <v>0</v>
      </c>
      <c r="J271">
        <v>0</v>
      </c>
      <c r="K271">
        <v>0</v>
      </c>
      <c r="L271">
        <v>0</v>
      </c>
      <c r="M271">
        <v>89</v>
      </c>
      <c r="N271">
        <v>0</v>
      </c>
      <c r="O271">
        <v>89</v>
      </c>
      <c r="P271">
        <v>89</v>
      </c>
      <c r="Q271">
        <v>89</v>
      </c>
      <c r="R271" t="s">
        <v>1036</v>
      </c>
      <c r="S271">
        <v>17</v>
      </c>
      <c r="T271">
        <v>2</v>
      </c>
    </row>
    <row r="272" spans="1:20">
      <c r="A272">
        <v>19</v>
      </c>
      <c r="B272">
        <v>14</v>
      </c>
      <c r="C272">
        <v>1261</v>
      </c>
      <c r="D272">
        <v>140</v>
      </c>
      <c r="E272">
        <v>1</v>
      </c>
      <c r="F272">
        <v>0</v>
      </c>
      <c r="G272">
        <v>1</v>
      </c>
      <c r="H272">
        <v>1</v>
      </c>
      <c r="I272">
        <v>0</v>
      </c>
      <c r="J272">
        <v>0</v>
      </c>
      <c r="K272">
        <v>2</v>
      </c>
      <c r="L272">
        <v>0</v>
      </c>
      <c r="M272">
        <v>7</v>
      </c>
      <c r="N272">
        <v>0</v>
      </c>
      <c r="O272">
        <v>7</v>
      </c>
      <c r="P272">
        <v>7</v>
      </c>
      <c r="Q272">
        <v>7</v>
      </c>
      <c r="R272" t="s">
        <v>1038</v>
      </c>
      <c r="S272">
        <v>10</v>
      </c>
      <c r="T272">
        <v>2</v>
      </c>
    </row>
    <row r="273" spans="1:20">
      <c r="A273">
        <v>16</v>
      </c>
      <c r="B273">
        <v>14</v>
      </c>
      <c r="C273">
        <v>1175</v>
      </c>
      <c r="D273">
        <v>131</v>
      </c>
      <c r="E273">
        <v>7</v>
      </c>
      <c r="F273">
        <v>0</v>
      </c>
      <c r="G273">
        <v>7</v>
      </c>
      <c r="H273">
        <v>7</v>
      </c>
      <c r="I273">
        <v>0</v>
      </c>
      <c r="J273">
        <v>0</v>
      </c>
      <c r="K273">
        <v>0</v>
      </c>
      <c r="L273">
        <v>0</v>
      </c>
      <c r="M273">
        <v>54</v>
      </c>
      <c r="N273">
        <v>0</v>
      </c>
      <c r="O273">
        <v>54</v>
      </c>
      <c r="P273">
        <v>54</v>
      </c>
      <c r="Q273">
        <v>54</v>
      </c>
      <c r="R273" t="s">
        <v>1042</v>
      </c>
      <c r="S273">
        <v>8</v>
      </c>
      <c r="T273">
        <v>2</v>
      </c>
    </row>
    <row r="274" spans="1:20">
      <c r="A274">
        <v>15</v>
      </c>
      <c r="B274">
        <v>3</v>
      </c>
      <c r="C274">
        <v>349</v>
      </c>
      <c r="D274">
        <v>39</v>
      </c>
      <c r="E274">
        <v>3</v>
      </c>
      <c r="F274">
        <v>0</v>
      </c>
      <c r="G274">
        <v>3</v>
      </c>
      <c r="H274">
        <v>3</v>
      </c>
      <c r="I274">
        <v>0</v>
      </c>
      <c r="J274">
        <v>0</v>
      </c>
      <c r="K274">
        <v>1</v>
      </c>
      <c r="L274">
        <v>0</v>
      </c>
      <c r="M274">
        <v>77</v>
      </c>
      <c r="N274">
        <v>0</v>
      </c>
      <c r="O274">
        <v>77</v>
      </c>
      <c r="P274">
        <v>77</v>
      </c>
      <c r="Q274">
        <v>77</v>
      </c>
      <c r="R274" t="s">
        <v>350</v>
      </c>
      <c r="S274">
        <v>8</v>
      </c>
      <c r="T274">
        <v>2</v>
      </c>
    </row>
    <row r="275" spans="1:20">
      <c r="A275">
        <v>14</v>
      </c>
      <c r="B275">
        <v>1</v>
      </c>
      <c r="C275">
        <v>313</v>
      </c>
      <c r="D275">
        <v>35</v>
      </c>
      <c r="E275">
        <v>1</v>
      </c>
      <c r="F275">
        <v>0</v>
      </c>
      <c r="G275">
        <v>1</v>
      </c>
      <c r="H275">
        <v>1</v>
      </c>
      <c r="I275">
        <v>0</v>
      </c>
      <c r="J275">
        <v>0</v>
      </c>
      <c r="K275">
        <v>0</v>
      </c>
      <c r="L275">
        <v>0</v>
      </c>
      <c r="M275">
        <v>29</v>
      </c>
      <c r="N275">
        <v>0</v>
      </c>
      <c r="O275">
        <v>29</v>
      </c>
      <c r="P275">
        <v>29</v>
      </c>
      <c r="Q275">
        <v>29</v>
      </c>
      <c r="R275" t="s">
        <v>360</v>
      </c>
      <c r="S275">
        <v>12</v>
      </c>
      <c r="T275">
        <v>2</v>
      </c>
    </row>
    <row r="276" spans="1:20">
      <c r="A276">
        <v>17</v>
      </c>
      <c r="B276">
        <v>8</v>
      </c>
      <c r="C276">
        <v>622</v>
      </c>
      <c r="D276">
        <v>69</v>
      </c>
      <c r="E276">
        <v>1</v>
      </c>
      <c r="F276">
        <v>0</v>
      </c>
      <c r="G276">
        <v>1</v>
      </c>
      <c r="H276">
        <v>1</v>
      </c>
      <c r="I276">
        <v>0</v>
      </c>
      <c r="J276">
        <v>0</v>
      </c>
      <c r="K276">
        <v>3</v>
      </c>
      <c r="L276">
        <v>0</v>
      </c>
      <c r="M276">
        <v>14</v>
      </c>
      <c r="N276">
        <v>0</v>
      </c>
      <c r="O276">
        <v>14</v>
      </c>
      <c r="P276">
        <v>14</v>
      </c>
      <c r="Q276">
        <v>14</v>
      </c>
      <c r="R276" t="s">
        <v>171</v>
      </c>
      <c r="S276">
        <v>15</v>
      </c>
      <c r="T276">
        <v>2</v>
      </c>
    </row>
    <row r="277" spans="1:20">
      <c r="A277">
        <v>36</v>
      </c>
      <c r="B277">
        <v>36</v>
      </c>
      <c r="C277">
        <v>3188</v>
      </c>
      <c r="D277">
        <v>354</v>
      </c>
      <c r="E277">
        <v>2</v>
      </c>
      <c r="F277">
        <v>0</v>
      </c>
      <c r="G277">
        <v>2</v>
      </c>
      <c r="H277">
        <v>2</v>
      </c>
      <c r="I277">
        <v>0</v>
      </c>
      <c r="J277">
        <v>0</v>
      </c>
      <c r="K277">
        <v>6</v>
      </c>
      <c r="L277">
        <v>0</v>
      </c>
      <c r="M277">
        <v>6</v>
      </c>
      <c r="N277">
        <v>0</v>
      </c>
      <c r="O277">
        <v>6</v>
      </c>
      <c r="P277">
        <v>6</v>
      </c>
      <c r="Q277">
        <v>6</v>
      </c>
      <c r="R277" t="s">
        <v>1084</v>
      </c>
      <c r="S277">
        <v>6</v>
      </c>
      <c r="T277">
        <v>1</v>
      </c>
    </row>
    <row r="278" spans="1:20">
      <c r="A278">
        <v>20</v>
      </c>
      <c r="B278">
        <v>17</v>
      </c>
      <c r="C278">
        <v>1571</v>
      </c>
      <c r="D278">
        <v>175</v>
      </c>
      <c r="E278">
        <v>2</v>
      </c>
      <c r="F278">
        <v>0</v>
      </c>
      <c r="G278">
        <v>2</v>
      </c>
      <c r="H278">
        <v>2</v>
      </c>
      <c r="I278">
        <v>0</v>
      </c>
      <c r="J278">
        <v>0</v>
      </c>
      <c r="K278">
        <v>5</v>
      </c>
      <c r="L278">
        <v>0</v>
      </c>
      <c r="M278">
        <v>11</v>
      </c>
      <c r="N278">
        <v>0</v>
      </c>
      <c r="O278">
        <v>11</v>
      </c>
      <c r="P278">
        <v>11</v>
      </c>
      <c r="Q278">
        <v>11</v>
      </c>
      <c r="R278" t="s">
        <v>1100</v>
      </c>
      <c r="S278">
        <v>10</v>
      </c>
      <c r="T278">
        <v>1</v>
      </c>
    </row>
    <row r="279" spans="1:20">
      <c r="A279">
        <v>16</v>
      </c>
      <c r="B279">
        <v>9</v>
      </c>
      <c r="C279">
        <v>850</v>
      </c>
      <c r="D279">
        <v>94</v>
      </c>
      <c r="E279">
        <v>1</v>
      </c>
      <c r="F279">
        <v>0</v>
      </c>
      <c r="G279">
        <v>1</v>
      </c>
      <c r="H279">
        <v>1</v>
      </c>
      <c r="I279">
        <v>0</v>
      </c>
      <c r="J279">
        <v>0</v>
      </c>
      <c r="K279">
        <v>0</v>
      </c>
      <c r="L279">
        <v>0</v>
      </c>
      <c r="M279">
        <v>11</v>
      </c>
      <c r="N279">
        <v>0</v>
      </c>
      <c r="O279">
        <v>11</v>
      </c>
      <c r="P279">
        <v>11</v>
      </c>
      <c r="Q279">
        <v>11</v>
      </c>
      <c r="R279" t="s">
        <v>578</v>
      </c>
      <c r="S279">
        <v>18</v>
      </c>
      <c r="T279">
        <v>4</v>
      </c>
    </row>
    <row r="280" spans="1:20">
      <c r="A280">
        <v>19</v>
      </c>
      <c r="B280">
        <v>12</v>
      </c>
      <c r="C280">
        <v>1125</v>
      </c>
      <c r="D280">
        <v>125</v>
      </c>
      <c r="E280">
        <v>1</v>
      </c>
      <c r="F280">
        <v>0</v>
      </c>
      <c r="G280">
        <v>1</v>
      </c>
      <c r="H280">
        <v>1</v>
      </c>
      <c r="I280">
        <v>0</v>
      </c>
      <c r="J280">
        <v>0</v>
      </c>
      <c r="K280">
        <v>4</v>
      </c>
      <c r="L280">
        <v>0</v>
      </c>
      <c r="M280">
        <v>8</v>
      </c>
      <c r="N280">
        <v>0</v>
      </c>
      <c r="O280">
        <v>8</v>
      </c>
      <c r="P280">
        <v>8</v>
      </c>
      <c r="Q280">
        <v>8</v>
      </c>
      <c r="R280" t="s">
        <v>1108</v>
      </c>
      <c r="S280">
        <v>13</v>
      </c>
      <c r="T280">
        <v>1</v>
      </c>
    </row>
    <row r="281" spans="1:20">
      <c r="A281">
        <v>26</v>
      </c>
      <c r="B281">
        <v>20</v>
      </c>
      <c r="C281">
        <v>1617</v>
      </c>
      <c r="D281">
        <v>180</v>
      </c>
      <c r="E281">
        <v>3</v>
      </c>
      <c r="F281">
        <v>0</v>
      </c>
      <c r="G281">
        <v>3</v>
      </c>
      <c r="H281">
        <v>3</v>
      </c>
      <c r="I281">
        <v>0</v>
      </c>
      <c r="J281">
        <v>0</v>
      </c>
      <c r="K281">
        <v>4</v>
      </c>
      <c r="L281">
        <v>0</v>
      </c>
      <c r="M281">
        <v>17</v>
      </c>
      <c r="N281">
        <v>0</v>
      </c>
      <c r="O281">
        <v>17</v>
      </c>
      <c r="P281">
        <v>17</v>
      </c>
      <c r="Q281">
        <v>17</v>
      </c>
      <c r="R281" t="s">
        <v>1110</v>
      </c>
      <c r="S281">
        <v>17</v>
      </c>
      <c r="T281">
        <v>2</v>
      </c>
    </row>
    <row r="282" spans="1:20">
      <c r="A282">
        <v>14</v>
      </c>
      <c r="B282">
        <v>0</v>
      </c>
      <c r="C282">
        <v>134</v>
      </c>
      <c r="D282">
        <v>15</v>
      </c>
      <c r="E282">
        <v>1</v>
      </c>
      <c r="F282">
        <v>0</v>
      </c>
      <c r="G282">
        <v>1</v>
      </c>
      <c r="H282">
        <v>1</v>
      </c>
      <c r="I282">
        <v>0</v>
      </c>
      <c r="J282">
        <v>0</v>
      </c>
      <c r="K282">
        <v>0</v>
      </c>
      <c r="L282">
        <v>0</v>
      </c>
      <c r="M282">
        <v>67</v>
      </c>
      <c r="N282">
        <v>0</v>
      </c>
      <c r="O282">
        <v>67</v>
      </c>
      <c r="P282">
        <v>67</v>
      </c>
      <c r="Q282">
        <v>67</v>
      </c>
      <c r="R282" t="s">
        <v>580</v>
      </c>
      <c r="S282">
        <v>12</v>
      </c>
      <c r="T282">
        <v>4</v>
      </c>
    </row>
    <row r="283" spans="1:20">
      <c r="A283">
        <v>9</v>
      </c>
      <c r="B283">
        <v>6</v>
      </c>
      <c r="C283">
        <v>528</v>
      </c>
      <c r="D283">
        <v>59</v>
      </c>
      <c r="E283">
        <v>2</v>
      </c>
      <c r="F283">
        <v>0</v>
      </c>
      <c r="G283">
        <v>2</v>
      </c>
      <c r="H283">
        <v>2</v>
      </c>
      <c r="I283">
        <v>0</v>
      </c>
      <c r="J283">
        <v>0</v>
      </c>
      <c r="K283">
        <v>0</v>
      </c>
      <c r="L283">
        <v>0</v>
      </c>
      <c r="M283">
        <v>34</v>
      </c>
      <c r="N283">
        <v>0</v>
      </c>
      <c r="O283">
        <v>34</v>
      </c>
      <c r="P283">
        <v>34</v>
      </c>
      <c r="Q283">
        <v>34</v>
      </c>
      <c r="R283" t="s">
        <v>378</v>
      </c>
      <c r="S283">
        <v>8</v>
      </c>
      <c r="T283">
        <v>1</v>
      </c>
    </row>
    <row r="284" spans="1:20">
      <c r="A284">
        <v>10</v>
      </c>
      <c r="B284">
        <v>5</v>
      </c>
      <c r="C284">
        <v>474</v>
      </c>
      <c r="D284">
        <v>53</v>
      </c>
      <c r="E284">
        <v>2</v>
      </c>
      <c r="F284">
        <v>0</v>
      </c>
      <c r="G284">
        <v>2</v>
      </c>
      <c r="H284">
        <v>2</v>
      </c>
      <c r="I284">
        <v>0</v>
      </c>
      <c r="J284">
        <v>0</v>
      </c>
      <c r="K284">
        <v>1</v>
      </c>
      <c r="L284">
        <v>0</v>
      </c>
      <c r="M284">
        <v>38</v>
      </c>
      <c r="N284">
        <v>0</v>
      </c>
      <c r="O284">
        <v>38</v>
      </c>
      <c r="P284">
        <v>38</v>
      </c>
      <c r="Q284">
        <v>38</v>
      </c>
      <c r="R284" t="s">
        <v>185</v>
      </c>
      <c r="S284">
        <v>19</v>
      </c>
      <c r="T284">
        <v>2</v>
      </c>
    </row>
    <row r="285" spans="1:20">
      <c r="A285">
        <v>22</v>
      </c>
      <c r="B285">
        <v>21</v>
      </c>
      <c r="C285">
        <v>1913</v>
      </c>
      <c r="D285">
        <v>213</v>
      </c>
      <c r="E285">
        <v>2</v>
      </c>
      <c r="F285">
        <v>0</v>
      </c>
      <c r="G285">
        <v>2</v>
      </c>
      <c r="H285">
        <v>2</v>
      </c>
      <c r="I285">
        <v>0</v>
      </c>
      <c r="J285">
        <v>0</v>
      </c>
      <c r="K285">
        <v>2</v>
      </c>
      <c r="L285">
        <v>0</v>
      </c>
      <c r="M285">
        <v>9</v>
      </c>
      <c r="N285">
        <v>0</v>
      </c>
      <c r="O285">
        <v>9</v>
      </c>
      <c r="P285">
        <v>9</v>
      </c>
      <c r="Q285">
        <v>9</v>
      </c>
      <c r="R285" t="s">
        <v>741</v>
      </c>
      <c r="S285">
        <v>7</v>
      </c>
      <c r="T285">
        <v>1</v>
      </c>
    </row>
    <row r="286" spans="1:20">
      <c r="A286">
        <v>24</v>
      </c>
      <c r="B286">
        <v>22</v>
      </c>
      <c r="C286">
        <v>1922</v>
      </c>
      <c r="D286">
        <v>214</v>
      </c>
      <c r="E286">
        <v>1</v>
      </c>
      <c r="F286">
        <v>0</v>
      </c>
      <c r="G286">
        <v>1</v>
      </c>
      <c r="H286">
        <v>1</v>
      </c>
      <c r="I286">
        <v>0</v>
      </c>
      <c r="J286">
        <v>0</v>
      </c>
      <c r="K286">
        <v>4</v>
      </c>
      <c r="L286">
        <v>1</v>
      </c>
      <c r="M286">
        <v>5</v>
      </c>
      <c r="N286">
        <v>0</v>
      </c>
      <c r="O286">
        <v>5</v>
      </c>
      <c r="P286">
        <v>5</v>
      </c>
      <c r="Q286">
        <v>5</v>
      </c>
      <c r="R286" t="s">
        <v>1131</v>
      </c>
      <c r="S286">
        <v>5</v>
      </c>
      <c r="T286">
        <v>1</v>
      </c>
    </row>
    <row r="287" spans="1:20">
      <c r="A287">
        <v>18</v>
      </c>
      <c r="B287">
        <v>18</v>
      </c>
      <c r="C287">
        <v>1416</v>
      </c>
      <c r="D287">
        <v>157</v>
      </c>
      <c r="E287">
        <v>1</v>
      </c>
      <c r="F287">
        <v>0</v>
      </c>
      <c r="G287">
        <v>1</v>
      </c>
      <c r="H287">
        <v>1</v>
      </c>
      <c r="I287">
        <v>0</v>
      </c>
      <c r="J287">
        <v>0</v>
      </c>
      <c r="K287">
        <v>3</v>
      </c>
      <c r="L287">
        <v>0</v>
      </c>
      <c r="M287">
        <v>6</v>
      </c>
      <c r="N287">
        <v>0</v>
      </c>
      <c r="O287">
        <v>6</v>
      </c>
      <c r="P287">
        <v>6</v>
      </c>
      <c r="Q287">
        <v>6</v>
      </c>
      <c r="R287" t="s">
        <v>1141</v>
      </c>
      <c r="S287">
        <v>18</v>
      </c>
      <c r="T287">
        <v>1</v>
      </c>
    </row>
    <row r="288" spans="1:20">
      <c r="A288">
        <v>35</v>
      </c>
      <c r="B288">
        <v>35</v>
      </c>
      <c r="C288">
        <v>3039</v>
      </c>
      <c r="D288">
        <v>338</v>
      </c>
      <c r="E288">
        <v>2</v>
      </c>
      <c r="F288">
        <v>0</v>
      </c>
      <c r="G288">
        <v>2</v>
      </c>
      <c r="H288">
        <v>2</v>
      </c>
      <c r="I288">
        <v>0</v>
      </c>
      <c r="J288">
        <v>0</v>
      </c>
      <c r="K288">
        <v>2</v>
      </c>
      <c r="L288">
        <v>1</v>
      </c>
      <c r="M288">
        <v>6</v>
      </c>
      <c r="N288">
        <v>0</v>
      </c>
      <c r="O288">
        <v>6</v>
      </c>
      <c r="P288">
        <v>6</v>
      </c>
      <c r="Q288">
        <v>6</v>
      </c>
      <c r="R288" t="s">
        <v>1145</v>
      </c>
      <c r="S288">
        <v>20</v>
      </c>
      <c r="T288">
        <v>1</v>
      </c>
    </row>
    <row r="289" spans="1:20">
      <c r="A289">
        <v>34</v>
      </c>
      <c r="B289">
        <v>33</v>
      </c>
      <c r="C289">
        <v>2934</v>
      </c>
      <c r="D289">
        <v>326</v>
      </c>
      <c r="E289">
        <v>4</v>
      </c>
      <c r="F289">
        <v>0</v>
      </c>
      <c r="G289">
        <v>4</v>
      </c>
      <c r="H289">
        <v>4</v>
      </c>
      <c r="I289">
        <v>0</v>
      </c>
      <c r="J289">
        <v>0</v>
      </c>
      <c r="K289">
        <v>9</v>
      </c>
      <c r="L289">
        <v>1</v>
      </c>
      <c r="M289">
        <v>12</v>
      </c>
      <c r="N289">
        <v>0</v>
      </c>
      <c r="O289">
        <v>12</v>
      </c>
      <c r="P289">
        <v>12</v>
      </c>
      <c r="Q289">
        <v>12</v>
      </c>
      <c r="R289" t="s">
        <v>752</v>
      </c>
      <c r="S289">
        <v>12</v>
      </c>
      <c r="T289">
        <v>1</v>
      </c>
    </row>
    <row r="290" spans="1:20">
      <c r="A290">
        <v>18</v>
      </c>
      <c r="B290">
        <v>6</v>
      </c>
      <c r="C290">
        <v>690</v>
      </c>
      <c r="D290">
        <v>77</v>
      </c>
      <c r="E290">
        <v>1</v>
      </c>
      <c r="F290">
        <v>0</v>
      </c>
      <c r="G290">
        <v>1</v>
      </c>
      <c r="H290">
        <v>1</v>
      </c>
      <c r="I290">
        <v>0</v>
      </c>
      <c r="J290">
        <v>0</v>
      </c>
      <c r="K290">
        <v>1</v>
      </c>
      <c r="L290">
        <v>0</v>
      </c>
      <c r="M290">
        <v>13</v>
      </c>
      <c r="N290">
        <v>0</v>
      </c>
      <c r="O290">
        <v>13</v>
      </c>
      <c r="P290">
        <v>13</v>
      </c>
      <c r="Q290">
        <v>13</v>
      </c>
      <c r="R290" t="s">
        <v>1165</v>
      </c>
      <c r="S290">
        <v>9</v>
      </c>
      <c r="T290">
        <v>2</v>
      </c>
    </row>
    <row r="291" spans="1:20">
      <c r="A291">
        <v>19</v>
      </c>
      <c r="B291">
        <v>1</v>
      </c>
      <c r="C291">
        <v>295</v>
      </c>
      <c r="D291">
        <v>33</v>
      </c>
      <c r="E291">
        <v>1</v>
      </c>
      <c r="F291">
        <v>0</v>
      </c>
      <c r="G291">
        <v>1</v>
      </c>
      <c r="H291">
        <v>1</v>
      </c>
      <c r="I291">
        <v>0</v>
      </c>
      <c r="J291">
        <v>0</v>
      </c>
      <c r="K291">
        <v>1</v>
      </c>
      <c r="L291">
        <v>0</v>
      </c>
      <c r="M291">
        <v>31</v>
      </c>
      <c r="N291">
        <v>0</v>
      </c>
      <c r="O291">
        <v>31</v>
      </c>
      <c r="P291">
        <v>31</v>
      </c>
      <c r="Q291">
        <v>31</v>
      </c>
      <c r="R291" t="s">
        <v>1169</v>
      </c>
      <c r="S291">
        <v>6</v>
      </c>
      <c r="T291">
        <v>2</v>
      </c>
    </row>
    <row r="292" spans="1:20">
      <c r="A292">
        <v>19</v>
      </c>
      <c r="B292">
        <v>17</v>
      </c>
      <c r="C292">
        <v>1389</v>
      </c>
      <c r="D292">
        <v>154</v>
      </c>
      <c r="E292">
        <v>1</v>
      </c>
      <c r="F292">
        <v>0</v>
      </c>
      <c r="G292">
        <v>1</v>
      </c>
      <c r="H292">
        <v>1</v>
      </c>
      <c r="I292">
        <v>0</v>
      </c>
      <c r="J292">
        <v>0</v>
      </c>
      <c r="K292">
        <v>2</v>
      </c>
      <c r="L292">
        <v>2</v>
      </c>
      <c r="M292">
        <v>6</v>
      </c>
      <c r="N292">
        <v>0</v>
      </c>
      <c r="O292">
        <v>6</v>
      </c>
      <c r="P292">
        <v>6</v>
      </c>
      <c r="Q292">
        <v>6</v>
      </c>
      <c r="R292" t="s">
        <v>409</v>
      </c>
      <c r="S292">
        <v>9</v>
      </c>
      <c r="T292">
        <v>1</v>
      </c>
    </row>
    <row r="293" spans="1:20">
      <c r="A293">
        <v>12</v>
      </c>
      <c r="B293">
        <v>4</v>
      </c>
      <c r="C293">
        <v>389</v>
      </c>
      <c r="D293">
        <v>43</v>
      </c>
      <c r="E293">
        <v>1</v>
      </c>
      <c r="F293">
        <v>0</v>
      </c>
      <c r="G293">
        <v>1</v>
      </c>
      <c r="H293">
        <v>1</v>
      </c>
      <c r="I293">
        <v>0</v>
      </c>
      <c r="J293">
        <v>0</v>
      </c>
      <c r="K293">
        <v>1</v>
      </c>
      <c r="L293">
        <v>0</v>
      </c>
      <c r="M293">
        <v>23</v>
      </c>
      <c r="N293">
        <v>0</v>
      </c>
      <c r="O293">
        <v>23</v>
      </c>
      <c r="P293">
        <v>23</v>
      </c>
      <c r="Q293">
        <v>23</v>
      </c>
      <c r="R293" t="s">
        <v>1173</v>
      </c>
      <c r="S293">
        <v>9</v>
      </c>
      <c r="T293">
        <v>4</v>
      </c>
    </row>
    <row r="294" spans="1:20">
      <c r="A294">
        <v>11</v>
      </c>
      <c r="B294">
        <v>6</v>
      </c>
      <c r="C294">
        <v>548</v>
      </c>
      <c r="D294">
        <v>61</v>
      </c>
      <c r="E294">
        <v>2</v>
      </c>
      <c r="F294">
        <v>0</v>
      </c>
      <c r="G294">
        <v>2</v>
      </c>
      <c r="H294">
        <v>2</v>
      </c>
      <c r="I294">
        <v>0</v>
      </c>
      <c r="J294">
        <v>0</v>
      </c>
      <c r="K294">
        <v>1</v>
      </c>
      <c r="L294">
        <v>0</v>
      </c>
      <c r="M294">
        <v>33</v>
      </c>
      <c r="N294">
        <v>0</v>
      </c>
      <c r="O294">
        <v>33</v>
      </c>
      <c r="P294">
        <v>33</v>
      </c>
      <c r="Q294">
        <v>33</v>
      </c>
      <c r="R294" t="s">
        <v>413</v>
      </c>
      <c r="S294">
        <v>8</v>
      </c>
      <c r="T294">
        <v>1</v>
      </c>
    </row>
    <row r="295" spans="1:20">
      <c r="A295">
        <v>20</v>
      </c>
      <c r="B295">
        <v>13</v>
      </c>
      <c r="C295">
        <v>992</v>
      </c>
      <c r="D295">
        <v>110</v>
      </c>
      <c r="E295">
        <v>4</v>
      </c>
      <c r="F295">
        <v>0</v>
      </c>
      <c r="G295">
        <v>4</v>
      </c>
      <c r="H295">
        <v>4</v>
      </c>
      <c r="I295">
        <v>0</v>
      </c>
      <c r="J295">
        <v>0</v>
      </c>
      <c r="K295">
        <v>2</v>
      </c>
      <c r="L295">
        <v>0</v>
      </c>
      <c r="M295">
        <v>36</v>
      </c>
      <c r="N295">
        <v>0</v>
      </c>
      <c r="O295">
        <v>36</v>
      </c>
      <c r="P295">
        <v>36</v>
      </c>
      <c r="Q295">
        <v>36</v>
      </c>
      <c r="R295" t="s">
        <v>1185</v>
      </c>
      <c r="S295">
        <v>19</v>
      </c>
      <c r="T295">
        <v>2</v>
      </c>
    </row>
    <row r="296" spans="1:20">
      <c r="A296">
        <v>32</v>
      </c>
      <c r="B296">
        <v>4</v>
      </c>
      <c r="C296">
        <v>860</v>
      </c>
      <c r="D296">
        <v>96</v>
      </c>
      <c r="E296">
        <v>1</v>
      </c>
      <c r="F296">
        <v>0</v>
      </c>
      <c r="G296">
        <v>1</v>
      </c>
      <c r="H296">
        <v>1</v>
      </c>
      <c r="I296">
        <v>0</v>
      </c>
      <c r="J296">
        <v>0</v>
      </c>
      <c r="K296">
        <v>4</v>
      </c>
      <c r="L296">
        <v>0</v>
      </c>
      <c r="M296">
        <v>10</v>
      </c>
      <c r="N296">
        <v>0</v>
      </c>
      <c r="O296">
        <v>10</v>
      </c>
      <c r="P296">
        <v>10</v>
      </c>
      <c r="Q296">
        <v>10</v>
      </c>
      <c r="R296" t="s">
        <v>1189</v>
      </c>
      <c r="S296">
        <v>19</v>
      </c>
      <c r="T296">
        <v>2</v>
      </c>
    </row>
    <row r="297" spans="1:20">
      <c r="A297">
        <v>13</v>
      </c>
      <c r="B297">
        <v>2</v>
      </c>
      <c r="C297">
        <v>259</v>
      </c>
      <c r="D297">
        <v>29</v>
      </c>
      <c r="E297">
        <v>1</v>
      </c>
      <c r="F297">
        <v>0</v>
      </c>
      <c r="G297">
        <v>1</v>
      </c>
      <c r="H297">
        <v>1</v>
      </c>
      <c r="I297">
        <v>0</v>
      </c>
      <c r="J297">
        <v>0</v>
      </c>
      <c r="K297">
        <v>0</v>
      </c>
      <c r="L297">
        <v>0</v>
      </c>
      <c r="M297">
        <v>35</v>
      </c>
      <c r="N297">
        <v>0</v>
      </c>
      <c r="O297">
        <v>35</v>
      </c>
      <c r="P297">
        <v>35</v>
      </c>
      <c r="Q297">
        <v>35</v>
      </c>
      <c r="R297" t="s">
        <v>1197</v>
      </c>
      <c r="S297">
        <v>20</v>
      </c>
      <c r="T297">
        <v>1</v>
      </c>
    </row>
    <row r="298" spans="1:20">
      <c r="A298">
        <v>35</v>
      </c>
      <c r="B298">
        <v>13</v>
      </c>
      <c r="C298">
        <v>1441</v>
      </c>
      <c r="D298">
        <v>160</v>
      </c>
      <c r="E298">
        <v>2</v>
      </c>
      <c r="F298">
        <v>0</v>
      </c>
      <c r="G298">
        <v>2</v>
      </c>
      <c r="H298">
        <v>2</v>
      </c>
      <c r="I298">
        <v>0</v>
      </c>
      <c r="J298">
        <v>1</v>
      </c>
      <c r="K298">
        <v>0</v>
      </c>
      <c r="L298">
        <v>0</v>
      </c>
      <c r="M298">
        <v>12</v>
      </c>
      <c r="N298">
        <v>0</v>
      </c>
      <c r="O298">
        <v>12</v>
      </c>
      <c r="P298">
        <v>12</v>
      </c>
      <c r="Q298">
        <v>12</v>
      </c>
      <c r="R298" t="s">
        <v>73</v>
      </c>
      <c r="S298">
        <v>9</v>
      </c>
      <c r="T298">
        <v>4</v>
      </c>
    </row>
    <row r="299" spans="1:20">
      <c r="A299">
        <v>30</v>
      </c>
      <c r="B299">
        <v>19</v>
      </c>
      <c r="C299">
        <v>1638</v>
      </c>
      <c r="D299">
        <v>182</v>
      </c>
      <c r="E299">
        <v>5</v>
      </c>
      <c r="F299">
        <v>0</v>
      </c>
      <c r="G299">
        <v>5</v>
      </c>
      <c r="H299">
        <v>4</v>
      </c>
      <c r="I299">
        <v>1</v>
      </c>
      <c r="J299">
        <v>1</v>
      </c>
      <c r="K299">
        <v>5</v>
      </c>
      <c r="L299">
        <v>0</v>
      </c>
      <c r="M299">
        <v>27</v>
      </c>
      <c r="N299">
        <v>0</v>
      </c>
      <c r="O299">
        <v>27</v>
      </c>
      <c r="P299">
        <v>22</v>
      </c>
      <c r="Q299">
        <v>22</v>
      </c>
      <c r="R299" t="s">
        <v>630</v>
      </c>
      <c r="S299">
        <v>13</v>
      </c>
      <c r="T299">
        <v>2</v>
      </c>
    </row>
    <row r="300" spans="1:20">
      <c r="A300">
        <v>33</v>
      </c>
      <c r="B300">
        <v>29</v>
      </c>
      <c r="C300">
        <v>2430</v>
      </c>
      <c r="D300">
        <v>270</v>
      </c>
      <c r="E300">
        <v>9</v>
      </c>
      <c r="F300">
        <v>0</v>
      </c>
      <c r="G300">
        <v>9</v>
      </c>
      <c r="H300">
        <v>7</v>
      </c>
      <c r="I300">
        <v>2</v>
      </c>
      <c r="J300">
        <v>2</v>
      </c>
      <c r="K300">
        <v>3</v>
      </c>
      <c r="L300">
        <v>0</v>
      </c>
      <c r="M300">
        <v>33</v>
      </c>
      <c r="N300">
        <v>0</v>
      </c>
      <c r="O300">
        <v>33</v>
      </c>
      <c r="P300">
        <v>26</v>
      </c>
      <c r="Q300">
        <v>26</v>
      </c>
      <c r="R300" t="s">
        <v>1088</v>
      </c>
      <c r="S300">
        <v>10</v>
      </c>
      <c r="T300">
        <v>2</v>
      </c>
    </row>
    <row r="301" spans="1:20">
      <c r="A301">
        <v>33</v>
      </c>
      <c r="B301">
        <v>27</v>
      </c>
      <c r="C301">
        <v>2380</v>
      </c>
      <c r="D301">
        <v>264</v>
      </c>
      <c r="E301">
        <v>4</v>
      </c>
      <c r="F301">
        <v>0</v>
      </c>
      <c r="G301">
        <v>4</v>
      </c>
      <c r="H301">
        <v>2</v>
      </c>
      <c r="I301">
        <v>2</v>
      </c>
      <c r="J301">
        <v>2</v>
      </c>
      <c r="K301">
        <v>10</v>
      </c>
      <c r="L301">
        <v>0</v>
      </c>
      <c r="M301">
        <v>15</v>
      </c>
      <c r="N301">
        <v>0</v>
      </c>
      <c r="O301">
        <v>15</v>
      </c>
      <c r="P301">
        <v>8</v>
      </c>
      <c r="Q301">
        <v>8</v>
      </c>
      <c r="R301" t="s">
        <v>1118</v>
      </c>
      <c r="S301">
        <v>14</v>
      </c>
      <c r="T301">
        <v>2</v>
      </c>
    </row>
    <row r="302" spans="1:20">
      <c r="A302">
        <v>34</v>
      </c>
      <c r="B302">
        <v>34</v>
      </c>
      <c r="C302">
        <v>2973</v>
      </c>
      <c r="D302">
        <v>330</v>
      </c>
      <c r="E302">
        <v>13</v>
      </c>
      <c r="F302">
        <v>8</v>
      </c>
      <c r="G302">
        <v>21</v>
      </c>
      <c r="H302">
        <v>12</v>
      </c>
      <c r="I302">
        <v>1</v>
      </c>
      <c r="J302">
        <v>1</v>
      </c>
      <c r="K302">
        <v>1</v>
      </c>
      <c r="L302">
        <v>0</v>
      </c>
      <c r="M302">
        <v>39</v>
      </c>
      <c r="N302">
        <v>24</v>
      </c>
      <c r="O302">
        <v>64</v>
      </c>
      <c r="P302">
        <v>36</v>
      </c>
      <c r="Q302">
        <v>61</v>
      </c>
      <c r="R302" t="s">
        <v>81</v>
      </c>
      <c r="S302">
        <v>14</v>
      </c>
      <c r="T302">
        <v>2</v>
      </c>
    </row>
    <row r="303" spans="1:20">
      <c r="A303">
        <v>37</v>
      </c>
      <c r="B303">
        <v>32</v>
      </c>
      <c r="C303">
        <v>2593</v>
      </c>
      <c r="D303">
        <v>288</v>
      </c>
      <c r="E303">
        <v>12</v>
      </c>
      <c r="F303">
        <v>2</v>
      </c>
      <c r="G303">
        <v>14</v>
      </c>
      <c r="H303">
        <v>10</v>
      </c>
      <c r="I303">
        <v>2</v>
      </c>
      <c r="J303">
        <v>2</v>
      </c>
      <c r="K303">
        <v>12</v>
      </c>
      <c r="L303">
        <v>0</v>
      </c>
      <c r="M303">
        <v>42</v>
      </c>
      <c r="N303">
        <v>7</v>
      </c>
      <c r="O303">
        <v>49</v>
      </c>
      <c r="P303">
        <v>35</v>
      </c>
      <c r="Q303">
        <v>42</v>
      </c>
      <c r="R303" t="s">
        <v>276</v>
      </c>
      <c r="S303">
        <v>19</v>
      </c>
      <c r="T303">
        <v>4</v>
      </c>
    </row>
    <row r="304" spans="1:20">
      <c r="A304">
        <v>23</v>
      </c>
      <c r="B304">
        <v>11</v>
      </c>
      <c r="C304">
        <v>1061</v>
      </c>
      <c r="D304">
        <v>118</v>
      </c>
      <c r="E304">
        <v>1</v>
      </c>
      <c r="F304">
        <v>2</v>
      </c>
      <c r="G304">
        <v>3</v>
      </c>
      <c r="H304">
        <v>0</v>
      </c>
      <c r="I304">
        <v>1</v>
      </c>
      <c r="J304">
        <v>1</v>
      </c>
      <c r="K304">
        <v>4</v>
      </c>
      <c r="L304">
        <v>0</v>
      </c>
      <c r="M304">
        <v>8</v>
      </c>
      <c r="N304">
        <v>17</v>
      </c>
      <c r="O304">
        <v>25</v>
      </c>
      <c r="P304">
        <v>0</v>
      </c>
      <c r="Q304">
        <v>17</v>
      </c>
      <c r="R304" t="s">
        <v>671</v>
      </c>
      <c r="S304">
        <v>15</v>
      </c>
      <c r="T304">
        <v>2</v>
      </c>
    </row>
    <row r="305" spans="1:20">
      <c r="A305">
        <v>34</v>
      </c>
      <c r="B305">
        <v>31</v>
      </c>
      <c r="C305">
        <v>2588</v>
      </c>
      <c r="D305">
        <v>288</v>
      </c>
      <c r="E305">
        <v>8</v>
      </c>
      <c r="F305">
        <v>8</v>
      </c>
      <c r="G305">
        <v>16</v>
      </c>
      <c r="H305">
        <v>7</v>
      </c>
      <c r="I305">
        <v>1</v>
      </c>
      <c r="J305">
        <v>2</v>
      </c>
      <c r="K305">
        <v>1</v>
      </c>
      <c r="L305">
        <v>0</v>
      </c>
      <c r="M305">
        <v>28</v>
      </c>
      <c r="N305">
        <v>28</v>
      </c>
      <c r="O305">
        <v>56</v>
      </c>
      <c r="P305">
        <v>24</v>
      </c>
      <c r="Q305">
        <v>52</v>
      </c>
      <c r="R305" t="s">
        <v>111</v>
      </c>
      <c r="S305">
        <v>5</v>
      </c>
      <c r="T305">
        <v>2</v>
      </c>
    </row>
    <row r="306" spans="1:20">
      <c r="A306">
        <v>36</v>
      </c>
      <c r="B306">
        <v>35</v>
      </c>
      <c r="C306">
        <v>3018</v>
      </c>
      <c r="D306">
        <v>335</v>
      </c>
      <c r="E306">
        <v>8</v>
      </c>
      <c r="F306">
        <v>10</v>
      </c>
      <c r="G306">
        <v>18</v>
      </c>
      <c r="H306">
        <v>5</v>
      </c>
      <c r="I306">
        <v>3</v>
      </c>
      <c r="J306">
        <v>3</v>
      </c>
      <c r="K306">
        <v>5</v>
      </c>
      <c r="L306">
        <v>2</v>
      </c>
      <c r="M306">
        <v>24</v>
      </c>
      <c r="N306">
        <v>30</v>
      </c>
      <c r="O306">
        <v>54</v>
      </c>
      <c r="P306">
        <v>15</v>
      </c>
      <c r="Q306">
        <v>45</v>
      </c>
      <c r="R306" t="s">
        <v>678</v>
      </c>
      <c r="S306">
        <v>15</v>
      </c>
      <c r="T306">
        <v>2</v>
      </c>
    </row>
    <row r="307" spans="1:20">
      <c r="A307">
        <v>34</v>
      </c>
      <c r="B307">
        <v>28</v>
      </c>
      <c r="C307">
        <v>2434</v>
      </c>
      <c r="D307">
        <v>270</v>
      </c>
      <c r="E307">
        <v>6</v>
      </c>
      <c r="F307">
        <v>5</v>
      </c>
      <c r="G307">
        <v>11</v>
      </c>
      <c r="H307">
        <v>5</v>
      </c>
      <c r="I307">
        <v>1</v>
      </c>
      <c r="J307">
        <v>2</v>
      </c>
      <c r="K307">
        <v>2</v>
      </c>
      <c r="L307">
        <v>0</v>
      </c>
      <c r="M307">
        <v>22</v>
      </c>
      <c r="N307">
        <v>18</v>
      </c>
      <c r="O307">
        <v>41</v>
      </c>
      <c r="P307">
        <v>18</v>
      </c>
      <c r="Q307">
        <v>37</v>
      </c>
      <c r="R307" t="s">
        <v>123</v>
      </c>
      <c r="S307">
        <v>12</v>
      </c>
      <c r="T307">
        <v>4</v>
      </c>
    </row>
    <row r="308" spans="1:20">
      <c r="A308">
        <v>31</v>
      </c>
      <c r="B308">
        <v>31</v>
      </c>
      <c r="C308">
        <v>2736</v>
      </c>
      <c r="D308">
        <v>304</v>
      </c>
      <c r="E308">
        <v>22</v>
      </c>
      <c r="F308">
        <v>3</v>
      </c>
      <c r="G308">
        <v>25</v>
      </c>
      <c r="H308">
        <v>19</v>
      </c>
      <c r="I308">
        <v>3</v>
      </c>
      <c r="J308">
        <v>4</v>
      </c>
      <c r="K308">
        <v>2</v>
      </c>
      <c r="L308">
        <v>0</v>
      </c>
      <c r="M308">
        <v>72</v>
      </c>
      <c r="N308">
        <v>10</v>
      </c>
      <c r="O308">
        <v>82</v>
      </c>
      <c r="P308">
        <v>62</v>
      </c>
      <c r="Q308">
        <v>72</v>
      </c>
      <c r="R308" t="s">
        <v>955</v>
      </c>
      <c r="S308">
        <v>8</v>
      </c>
      <c r="T308">
        <v>4</v>
      </c>
    </row>
    <row r="309" spans="1:20">
      <c r="A309">
        <v>30</v>
      </c>
      <c r="B309">
        <v>24</v>
      </c>
      <c r="C309">
        <v>2110</v>
      </c>
      <c r="D309">
        <v>234</v>
      </c>
      <c r="E309">
        <v>7</v>
      </c>
      <c r="F309">
        <v>9</v>
      </c>
      <c r="G309">
        <v>16</v>
      </c>
      <c r="H309">
        <v>6</v>
      </c>
      <c r="I309">
        <v>1</v>
      </c>
      <c r="J309">
        <v>2</v>
      </c>
      <c r="K309">
        <v>1</v>
      </c>
      <c r="L309">
        <v>0</v>
      </c>
      <c r="M309">
        <v>30</v>
      </c>
      <c r="N309">
        <v>38</v>
      </c>
      <c r="O309">
        <v>68</v>
      </c>
      <c r="P309">
        <v>26</v>
      </c>
      <c r="Q309">
        <v>64</v>
      </c>
      <c r="R309" t="s">
        <v>690</v>
      </c>
      <c r="S309">
        <v>18</v>
      </c>
      <c r="T309">
        <v>4</v>
      </c>
    </row>
    <row r="310" spans="1:20">
      <c r="A310">
        <v>34</v>
      </c>
      <c r="B310">
        <v>34</v>
      </c>
      <c r="C310">
        <v>2756</v>
      </c>
      <c r="D310">
        <v>306</v>
      </c>
      <c r="E310">
        <v>23</v>
      </c>
      <c r="F310">
        <v>6</v>
      </c>
      <c r="G310">
        <v>29</v>
      </c>
      <c r="H310">
        <v>19</v>
      </c>
      <c r="I310">
        <v>4</v>
      </c>
      <c r="J310">
        <v>4</v>
      </c>
      <c r="K310">
        <v>1</v>
      </c>
      <c r="L310">
        <v>0</v>
      </c>
      <c r="M310">
        <v>75</v>
      </c>
      <c r="N310">
        <v>20</v>
      </c>
      <c r="O310">
        <v>95</v>
      </c>
      <c r="P310">
        <v>62</v>
      </c>
      <c r="Q310">
        <v>82</v>
      </c>
      <c r="R310" t="s">
        <v>977</v>
      </c>
      <c r="S310">
        <v>12</v>
      </c>
      <c r="T310">
        <v>4</v>
      </c>
    </row>
    <row r="311" spans="1:20">
      <c r="A311">
        <v>38</v>
      </c>
      <c r="B311">
        <v>30</v>
      </c>
      <c r="C311">
        <v>2494</v>
      </c>
      <c r="D311">
        <v>277</v>
      </c>
      <c r="E311">
        <v>12</v>
      </c>
      <c r="F311">
        <v>3</v>
      </c>
      <c r="G311">
        <v>15</v>
      </c>
      <c r="H311">
        <v>9</v>
      </c>
      <c r="I311">
        <v>3</v>
      </c>
      <c r="J311">
        <v>3</v>
      </c>
      <c r="K311">
        <v>4</v>
      </c>
      <c r="L311">
        <v>0</v>
      </c>
      <c r="M311">
        <v>43</v>
      </c>
      <c r="N311">
        <v>11</v>
      </c>
      <c r="O311">
        <v>54</v>
      </c>
      <c r="P311">
        <v>32</v>
      </c>
      <c r="Q311">
        <v>43</v>
      </c>
      <c r="R311" t="s">
        <v>692</v>
      </c>
      <c r="S311">
        <v>16</v>
      </c>
      <c r="T311">
        <v>4</v>
      </c>
    </row>
    <row r="312" spans="1:20">
      <c r="A312">
        <v>27</v>
      </c>
      <c r="B312">
        <v>23</v>
      </c>
      <c r="C312">
        <v>1948</v>
      </c>
      <c r="D312">
        <v>216</v>
      </c>
      <c r="E312">
        <v>10</v>
      </c>
      <c r="F312">
        <v>6</v>
      </c>
      <c r="G312">
        <v>16</v>
      </c>
      <c r="H312">
        <v>5</v>
      </c>
      <c r="I312">
        <v>5</v>
      </c>
      <c r="J312">
        <v>5</v>
      </c>
      <c r="K312">
        <v>4</v>
      </c>
      <c r="L312">
        <v>1</v>
      </c>
      <c r="M312">
        <v>46</v>
      </c>
      <c r="N312">
        <v>28</v>
      </c>
      <c r="O312">
        <v>74</v>
      </c>
      <c r="P312">
        <v>23</v>
      </c>
      <c r="Q312">
        <v>51</v>
      </c>
      <c r="R312" t="s">
        <v>990</v>
      </c>
      <c r="S312">
        <v>3</v>
      </c>
      <c r="T312">
        <v>4</v>
      </c>
    </row>
    <row r="313" spans="1:20">
      <c r="A313">
        <v>34</v>
      </c>
      <c r="B313">
        <v>29</v>
      </c>
      <c r="C313">
        <v>2340</v>
      </c>
      <c r="D313">
        <v>260</v>
      </c>
      <c r="E313">
        <v>12</v>
      </c>
      <c r="F313">
        <v>6</v>
      </c>
      <c r="G313">
        <v>18</v>
      </c>
      <c r="H313">
        <v>6</v>
      </c>
      <c r="I313">
        <v>6</v>
      </c>
      <c r="J313">
        <v>6</v>
      </c>
      <c r="K313">
        <v>8</v>
      </c>
      <c r="L313">
        <v>0</v>
      </c>
      <c r="M313">
        <v>46</v>
      </c>
      <c r="N313">
        <v>23</v>
      </c>
      <c r="O313">
        <v>69</v>
      </c>
      <c r="P313">
        <v>23</v>
      </c>
      <c r="Q313">
        <v>46</v>
      </c>
      <c r="R313" t="s">
        <v>1010</v>
      </c>
      <c r="S313">
        <v>1</v>
      </c>
      <c r="T313">
        <v>2</v>
      </c>
    </row>
    <row r="314" spans="1:20">
      <c r="A314">
        <v>37</v>
      </c>
      <c r="B314">
        <v>33</v>
      </c>
      <c r="C314">
        <v>2648</v>
      </c>
      <c r="D314">
        <v>294</v>
      </c>
      <c r="E314">
        <v>14</v>
      </c>
      <c r="F314">
        <v>2</v>
      </c>
      <c r="G314">
        <v>16</v>
      </c>
      <c r="H314">
        <v>12</v>
      </c>
      <c r="I314">
        <v>2</v>
      </c>
      <c r="J314">
        <v>2</v>
      </c>
      <c r="K314">
        <v>2</v>
      </c>
      <c r="L314">
        <v>0</v>
      </c>
      <c r="M314">
        <v>48</v>
      </c>
      <c r="N314">
        <v>7</v>
      </c>
      <c r="O314">
        <v>54</v>
      </c>
      <c r="P314">
        <v>41</v>
      </c>
      <c r="Q314">
        <v>48</v>
      </c>
      <c r="R314" t="s">
        <v>1048</v>
      </c>
      <c r="S314">
        <v>5</v>
      </c>
      <c r="T314">
        <v>4</v>
      </c>
    </row>
    <row r="315" spans="1:20">
      <c r="A315">
        <v>38</v>
      </c>
      <c r="B315">
        <v>38</v>
      </c>
      <c r="C315">
        <v>3414</v>
      </c>
      <c r="D315">
        <v>379</v>
      </c>
      <c r="E315">
        <v>20</v>
      </c>
      <c r="F315">
        <v>7</v>
      </c>
      <c r="G315">
        <v>27</v>
      </c>
      <c r="H315">
        <v>15</v>
      </c>
      <c r="I315">
        <v>5</v>
      </c>
      <c r="J315">
        <v>6</v>
      </c>
      <c r="K315">
        <v>3</v>
      </c>
      <c r="L315">
        <v>0</v>
      </c>
      <c r="M315">
        <v>53</v>
      </c>
      <c r="N315">
        <v>18</v>
      </c>
      <c r="O315">
        <v>71</v>
      </c>
      <c r="P315">
        <v>40</v>
      </c>
      <c r="Q315">
        <v>58</v>
      </c>
      <c r="R315" t="s">
        <v>1055</v>
      </c>
      <c r="S315">
        <v>7</v>
      </c>
      <c r="T315">
        <v>2</v>
      </c>
    </row>
    <row r="316" spans="1:20">
      <c r="A316">
        <v>21</v>
      </c>
      <c r="B316">
        <v>11</v>
      </c>
      <c r="C316">
        <v>938</v>
      </c>
      <c r="D316">
        <v>104</v>
      </c>
      <c r="E316">
        <v>2</v>
      </c>
      <c r="F316">
        <v>2</v>
      </c>
      <c r="G316">
        <v>4</v>
      </c>
      <c r="H316">
        <v>1</v>
      </c>
      <c r="I316">
        <v>1</v>
      </c>
      <c r="J316">
        <v>1</v>
      </c>
      <c r="K316">
        <v>1</v>
      </c>
      <c r="L316">
        <v>0</v>
      </c>
      <c r="M316">
        <v>19</v>
      </c>
      <c r="N316">
        <v>19</v>
      </c>
      <c r="O316">
        <v>38</v>
      </c>
      <c r="P316">
        <v>10</v>
      </c>
      <c r="Q316">
        <v>29</v>
      </c>
      <c r="R316" t="s">
        <v>1102</v>
      </c>
      <c r="S316">
        <v>3</v>
      </c>
      <c r="T316">
        <v>2</v>
      </c>
    </row>
    <row r="317" spans="1:20">
      <c r="A317">
        <v>37</v>
      </c>
      <c r="B317">
        <v>36</v>
      </c>
      <c r="C317">
        <v>3191</v>
      </c>
      <c r="D317">
        <v>355</v>
      </c>
      <c r="E317">
        <v>15</v>
      </c>
      <c r="F317">
        <v>8</v>
      </c>
      <c r="G317">
        <v>23</v>
      </c>
      <c r="H317">
        <v>11</v>
      </c>
      <c r="I317">
        <v>4</v>
      </c>
      <c r="J317">
        <v>5</v>
      </c>
      <c r="K317">
        <v>7</v>
      </c>
      <c r="L317">
        <v>0</v>
      </c>
      <c r="M317">
        <v>42</v>
      </c>
      <c r="N317">
        <v>23</v>
      </c>
      <c r="O317">
        <v>65</v>
      </c>
      <c r="P317">
        <v>31</v>
      </c>
      <c r="Q317">
        <v>54</v>
      </c>
      <c r="R317" t="s">
        <v>180</v>
      </c>
      <c r="S317">
        <v>2</v>
      </c>
      <c r="T317">
        <v>2</v>
      </c>
    </row>
    <row r="318" spans="1:20">
      <c r="A318">
        <v>10</v>
      </c>
      <c r="B318">
        <v>4</v>
      </c>
      <c r="C318">
        <v>444</v>
      </c>
      <c r="D318">
        <v>49</v>
      </c>
      <c r="E318">
        <v>2</v>
      </c>
      <c r="F318">
        <v>2</v>
      </c>
      <c r="G318">
        <v>4</v>
      </c>
      <c r="H318">
        <v>1</v>
      </c>
      <c r="I318">
        <v>1</v>
      </c>
      <c r="J318">
        <v>1</v>
      </c>
      <c r="K318">
        <v>0</v>
      </c>
      <c r="L318">
        <v>0</v>
      </c>
      <c r="M318">
        <v>41</v>
      </c>
      <c r="N318">
        <v>41</v>
      </c>
      <c r="O318">
        <v>81</v>
      </c>
      <c r="P318">
        <v>20</v>
      </c>
      <c r="Q318">
        <v>61</v>
      </c>
      <c r="R318" t="s">
        <v>192</v>
      </c>
      <c r="S318">
        <v>17</v>
      </c>
      <c r="T318">
        <v>4</v>
      </c>
    </row>
    <row r="319" spans="1:20">
      <c r="A319">
        <v>25</v>
      </c>
      <c r="B319">
        <v>20</v>
      </c>
      <c r="C319">
        <v>1729</v>
      </c>
      <c r="D319">
        <v>192</v>
      </c>
      <c r="E319">
        <v>6</v>
      </c>
      <c r="F319">
        <v>10</v>
      </c>
      <c r="G319">
        <v>16</v>
      </c>
      <c r="H319">
        <v>5</v>
      </c>
      <c r="I319">
        <v>1</v>
      </c>
      <c r="J319">
        <v>1</v>
      </c>
      <c r="K319">
        <v>3</v>
      </c>
      <c r="L319">
        <v>0</v>
      </c>
      <c r="M319">
        <v>31</v>
      </c>
      <c r="N319">
        <v>52</v>
      </c>
      <c r="O319">
        <v>83</v>
      </c>
      <c r="P319">
        <v>26</v>
      </c>
      <c r="Q319">
        <v>78</v>
      </c>
      <c r="R319" t="s">
        <v>197</v>
      </c>
      <c r="S319">
        <v>20</v>
      </c>
      <c r="T319">
        <v>4</v>
      </c>
    </row>
    <row r="320" spans="1:20">
      <c r="A320">
        <v>38</v>
      </c>
      <c r="B320">
        <v>38</v>
      </c>
      <c r="C320">
        <v>3371</v>
      </c>
      <c r="D320">
        <v>375</v>
      </c>
      <c r="E320">
        <v>29</v>
      </c>
      <c r="F320">
        <v>18</v>
      </c>
      <c r="G320">
        <v>47</v>
      </c>
      <c r="H320">
        <v>20</v>
      </c>
      <c r="I320">
        <v>9</v>
      </c>
      <c r="J320">
        <v>9</v>
      </c>
      <c r="K320">
        <v>1</v>
      </c>
      <c r="L320">
        <v>0</v>
      </c>
      <c r="M320">
        <v>77</v>
      </c>
      <c r="N320">
        <v>48</v>
      </c>
      <c r="O320">
        <v>125</v>
      </c>
      <c r="P320">
        <v>53</v>
      </c>
      <c r="Q320">
        <v>101</v>
      </c>
      <c r="R320" t="s">
        <v>749</v>
      </c>
      <c r="S320">
        <v>11</v>
      </c>
      <c r="T320">
        <v>2</v>
      </c>
    </row>
    <row r="321" spans="1:20">
      <c r="A321">
        <v>27</v>
      </c>
      <c r="B321">
        <v>25</v>
      </c>
      <c r="C321">
        <v>2201</v>
      </c>
      <c r="D321">
        <v>245</v>
      </c>
      <c r="E321">
        <v>9</v>
      </c>
      <c r="F321">
        <v>3</v>
      </c>
      <c r="G321">
        <v>12</v>
      </c>
      <c r="H321">
        <v>8</v>
      </c>
      <c r="I321">
        <v>1</v>
      </c>
      <c r="J321">
        <v>1</v>
      </c>
      <c r="K321">
        <v>0</v>
      </c>
      <c r="L321">
        <v>0</v>
      </c>
      <c r="M321">
        <v>37</v>
      </c>
      <c r="N321">
        <v>12</v>
      </c>
      <c r="O321">
        <v>49</v>
      </c>
      <c r="P321">
        <v>33</v>
      </c>
      <c r="Q321">
        <v>45</v>
      </c>
      <c r="R321" t="s">
        <v>207</v>
      </c>
      <c r="S321">
        <v>18</v>
      </c>
      <c r="T321">
        <v>4</v>
      </c>
    </row>
    <row r="322" spans="1:20">
      <c r="A322">
        <v>13</v>
      </c>
      <c r="B322">
        <v>11</v>
      </c>
      <c r="C322">
        <v>911</v>
      </c>
      <c r="D322">
        <v>101</v>
      </c>
      <c r="E322">
        <v>2</v>
      </c>
      <c r="F322">
        <v>1</v>
      </c>
      <c r="G322">
        <v>3</v>
      </c>
      <c r="H322">
        <v>1</v>
      </c>
      <c r="I322">
        <v>1</v>
      </c>
      <c r="J322">
        <v>1</v>
      </c>
      <c r="K322">
        <v>2</v>
      </c>
      <c r="L322">
        <v>0</v>
      </c>
      <c r="M322">
        <v>20</v>
      </c>
      <c r="N322">
        <v>10</v>
      </c>
      <c r="O322">
        <v>30</v>
      </c>
      <c r="P322">
        <v>10</v>
      </c>
      <c r="Q322">
        <v>20</v>
      </c>
      <c r="R322" t="s">
        <v>595</v>
      </c>
      <c r="S322">
        <v>18</v>
      </c>
      <c r="T322">
        <v>4</v>
      </c>
    </row>
    <row r="323" spans="1:20">
      <c r="A323">
        <v>35</v>
      </c>
      <c r="B323">
        <v>35</v>
      </c>
      <c r="C323">
        <v>2823</v>
      </c>
      <c r="D323">
        <v>314</v>
      </c>
      <c r="E323">
        <v>9</v>
      </c>
      <c r="F323">
        <v>4</v>
      </c>
      <c r="G323">
        <v>13</v>
      </c>
      <c r="H323">
        <v>8</v>
      </c>
      <c r="I323">
        <v>1</v>
      </c>
      <c r="J323">
        <v>2</v>
      </c>
      <c r="K323">
        <v>5</v>
      </c>
      <c r="L323">
        <v>0</v>
      </c>
      <c r="M323">
        <v>29</v>
      </c>
      <c r="N323">
        <v>13</v>
      </c>
      <c r="O323">
        <v>41</v>
      </c>
      <c r="P323">
        <v>26</v>
      </c>
      <c r="Q323">
        <v>38</v>
      </c>
      <c r="R323" t="s">
        <v>425</v>
      </c>
      <c r="S323">
        <v>13</v>
      </c>
      <c r="T323">
        <v>4</v>
      </c>
    </row>
    <row r="324" spans="1:20">
      <c r="A324">
        <v>38</v>
      </c>
      <c r="B324">
        <v>31</v>
      </c>
      <c r="C324">
        <v>2598</v>
      </c>
      <c r="D324">
        <v>289</v>
      </c>
      <c r="E324">
        <v>16</v>
      </c>
      <c r="F324">
        <v>8</v>
      </c>
      <c r="G324">
        <v>24</v>
      </c>
      <c r="H324">
        <v>14</v>
      </c>
      <c r="I324">
        <v>2</v>
      </c>
      <c r="J324">
        <v>2</v>
      </c>
      <c r="K324">
        <v>2</v>
      </c>
      <c r="L324">
        <v>0</v>
      </c>
      <c r="M324">
        <v>55</v>
      </c>
      <c r="N324">
        <v>28</v>
      </c>
      <c r="O324">
        <v>83</v>
      </c>
      <c r="P324">
        <v>48</v>
      </c>
      <c r="Q324">
        <v>76</v>
      </c>
      <c r="R324" t="s">
        <v>223</v>
      </c>
      <c r="S324">
        <v>17</v>
      </c>
      <c r="T324">
        <v>4</v>
      </c>
    </row>
    <row r="325" spans="1:20">
      <c r="A325">
        <v>30</v>
      </c>
      <c r="B325">
        <v>24</v>
      </c>
      <c r="C325">
        <v>2115</v>
      </c>
      <c r="D325">
        <v>235</v>
      </c>
      <c r="E325">
        <v>10</v>
      </c>
      <c r="F325">
        <v>4</v>
      </c>
      <c r="G325">
        <v>14</v>
      </c>
      <c r="H325">
        <v>9</v>
      </c>
      <c r="I325">
        <v>1</v>
      </c>
      <c r="J325">
        <v>1</v>
      </c>
      <c r="K325">
        <v>5</v>
      </c>
      <c r="L325">
        <v>0</v>
      </c>
      <c r="M325">
        <v>43</v>
      </c>
      <c r="N325">
        <v>17</v>
      </c>
      <c r="O325">
        <v>60</v>
      </c>
      <c r="P325">
        <v>38</v>
      </c>
      <c r="Q325">
        <v>55</v>
      </c>
      <c r="R325" t="s">
        <v>436</v>
      </c>
      <c r="S325">
        <v>3</v>
      </c>
      <c r="T325">
        <v>4</v>
      </c>
    </row>
    <row r="326" spans="1:20">
      <c r="A326">
        <v>36</v>
      </c>
      <c r="B326">
        <v>35</v>
      </c>
      <c r="C326">
        <v>2959</v>
      </c>
      <c r="D326">
        <v>329</v>
      </c>
      <c r="E326">
        <v>20</v>
      </c>
      <c r="F326">
        <v>3</v>
      </c>
      <c r="G326">
        <v>23</v>
      </c>
      <c r="H326">
        <v>17</v>
      </c>
      <c r="I326">
        <v>3</v>
      </c>
      <c r="J326">
        <v>3</v>
      </c>
      <c r="K326">
        <v>1</v>
      </c>
      <c r="L326">
        <v>0</v>
      </c>
      <c r="M326">
        <v>61</v>
      </c>
      <c r="N326">
        <v>9</v>
      </c>
      <c r="O326">
        <v>70</v>
      </c>
      <c r="P326">
        <v>52</v>
      </c>
      <c r="Q326">
        <v>61</v>
      </c>
      <c r="R326" t="s">
        <v>777</v>
      </c>
      <c r="S326">
        <v>6</v>
      </c>
      <c r="T326">
        <v>4</v>
      </c>
    </row>
    <row r="327" spans="1:20">
      <c r="A327">
        <v>30</v>
      </c>
      <c r="B327">
        <v>26</v>
      </c>
      <c r="C327">
        <v>2325</v>
      </c>
      <c r="D327">
        <v>258</v>
      </c>
      <c r="E327">
        <v>3</v>
      </c>
      <c r="F327">
        <v>8</v>
      </c>
      <c r="G327">
        <v>11</v>
      </c>
      <c r="H327">
        <v>2</v>
      </c>
      <c r="I327">
        <v>1</v>
      </c>
      <c r="J327">
        <v>1</v>
      </c>
      <c r="K327">
        <v>4</v>
      </c>
      <c r="L327">
        <v>0</v>
      </c>
      <c r="M327">
        <v>12</v>
      </c>
      <c r="N327">
        <v>31</v>
      </c>
      <c r="O327">
        <v>43</v>
      </c>
      <c r="P327">
        <v>8</v>
      </c>
      <c r="Q327">
        <v>39</v>
      </c>
      <c r="R327" t="s">
        <v>1248</v>
      </c>
      <c r="S327">
        <v>20</v>
      </c>
      <c r="T327">
        <v>2</v>
      </c>
    </row>
    <row r="328" spans="1:20">
      <c r="A328">
        <v>20</v>
      </c>
      <c r="B328">
        <v>15</v>
      </c>
      <c r="C328">
        <v>1248</v>
      </c>
      <c r="D328">
        <v>139</v>
      </c>
      <c r="E328">
        <v>2</v>
      </c>
      <c r="F328">
        <v>2</v>
      </c>
      <c r="G328">
        <v>4</v>
      </c>
      <c r="H328">
        <v>2</v>
      </c>
      <c r="I328">
        <v>0</v>
      </c>
      <c r="J328">
        <v>1</v>
      </c>
      <c r="K328">
        <v>4</v>
      </c>
      <c r="L328">
        <v>0</v>
      </c>
      <c r="M328">
        <v>14</v>
      </c>
      <c r="N328">
        <v>14</v>
      </c>
      <c r="O328">
        <v>29</v>
      </c>
      <c r="P328">
        <v>14</v>
      </c>
      <c r="Q328">
        <v>29</v>
      </c>
      <c r="R328" t="s">
        <v>75</v>
      </c>
      <c r="S328">
        <v>9</v>
      </c>
      <c r="T328">
        <v>4</v>
      </c>
    </row>
    <row r="329" spans="1:20">
      <c r="A329">
        <v>13</v>
      </c>
      <c r="B329">
        <v>9</v>
      </c>
      <c r="C329">
        <v>743</v>
      </c>
      <c r="D329">
        <v>83</v>
      </c>
      <c r="E329">
        <v>3</v>
      </c>
      <c r="F329">
        <v>1</v>
      </c>
      <c r="G329">
        <v>4</v>
      </c>
      <c r="H329">
        <v>3</v>
      </c>
      <c r="I329">
        <v>0</v>
      </c>
      <c r="J329">
        <v>2</v>
      </c>
      <c r="K329">
        <v>2</v>
      </c>
      <c r="L329">
        <v>0</v>
      </c>
      <c r="M329">
        <v>36</v>
      </c>
      <c r="N329">
        <v>12</v>
      </c>
      <c r="O329">
        <v>48</v>
      </c>
      <c r="P329">
        <v>36</v>
      </c>
      <c r="Q329">
        <v>48</v>
      </c>
      <c r="R329" t="s">
        <v>806</v>
      </c>
      <c r="S329">
        <v>17</v>
      </c>
      <c r="T329">
        <v>2</v>
      </c>
    </row>
    <row r="330" spans="1:20">
      <c r="A330">
        <v>31</v>
      </c>
      <c r="B330">
        <v>28</v>
      </c>
      <c r="C330">
        <v>2319</v>
      </c>
      <c r="D330">
        <v>258</v>
      </c>
      <c r="E330">
        <v>10</v>
      </c>
      <c r="F330">
        <v>1</v>
      </c>
      <c r="G330">
        <v>11</v>
      </c>
      <c r="H330">
        <v>10</v>
      </c>
      <c r="I330">
        <v>0</v>
      </c>
      <c r="J330">
        <v>1</v>
      </c>
      <c r="K330">
        <v>1</v>
      </c>
      <c r="L330">
        <v>1</v>
      </c>
      <c r="M330">
        <v>39</v>
      </c>
      <c r="N330">
        <v>4</v>
      </c>
      <c r="O330">
        <v>43</v>
      </c>
      <c r="P330">
        <v>39</v>
      </c>
      <c r="Q330">
        <v>43</v>
      </c>
      <c r="R330" t="s">
        <v>925</v>
      </c>
      <c r="S330">
        <v>1</v>
      </c>
      <c r="T330">
        <v>4</v>
      </c>
    </row>
    <row r="331" spans="1:20">
      <c r="A331">
        <v>33</v>
      </c>
      <c r="B331">
        <v>25</v>
      </c>
      <c r="C331">
        <v>2013</v>
      </c>
      <c r="D331">
        <v>224</v>
      </c>
      <c r="E331">
        <v>2</v>
      </c>
      <c r="F331">
        <v>4</v>
      </c>
      <c r="G331">
        <v>6</v>
      </c>
      <c r="H331">
        <v>2</v>
      </c>
      <c r="I331">
        <v>0</v>
      </c>
      <c r="J331">
        <v>1</v>
      </c>
      <c r="K331">
        <v>7</v>
      </c>
      <c r="L331">
        <v>0</v>
      </c>
      <c r="M331">
        <v>9</v>
      </c>
      <c r="N331">
        <v>18</v>
      </c>
      <c r="O331">
        <v>27</v>
      </c>
      <c r="P331">
        <v>9</v>
      </c>
      <c r="Q331">
        <v>27</v>
      </c>
      <c r="R331" t="s">
        <v>1122</v>
      </c>
      <c r="S331">
        <v>16</v>
      </c>
      <c r="T331">
        <v>2</v>
      </c>
    </row>
    <row r="332" spans="1:20">
      <c r="A332">
        <v>36</v>
      </c>
      <c r="B332">
        <v>35</v>
      </c>
      <c r="C332">
        <v>3026</v>
      </c>
      <c r="D332">
        <v>336</v>
      </c>
      <c r="E332">
        <v>3</v>
      </c>
      <c r="F332">
        <v>7</v>
      </c>
      <c r="G332">
        <v>10</v>
      </c>
      <c r="H332">
        <v>3</v>
      </c>
      <c r="I332">
        <v>0</v>
      </c>
      <c r="J332">
        <v>1</v>
      </c>
      <c r="K332">
        <v>4</v>
      </c>
      <c r="L332">
        <v>0</v>
      </c>
      <c r="M332">
        <v>9</v>
      </c>
      <c r="N332">
        <v>21</v>
      </c>
      <c r="O332">
        <v>30</v>
      </c>
      <c r="P332">
        <v>9</v>
      </c>
      <c r="Q332">
        <v>30</v>
      </c>
      <c r="R332" t="s">
        <v>1195</v>
      </c>
      <c r="S332">
        <v>17</v>
      </c>
      <c r="T332">
        <v>2</v>
      </c>
    </row>
    <row r="333" spans="1:20">
      <c r="A333">
        <v>37</v>
      </c>
      <c r="B333">
        <v>37</v>
      </c>
      <c r="C333">
        <v>3109</v>
      </c>
      <c r="D333">
        <v>345</v>
      </c>
      <c r="E333">
        <v>4</v>
      </c>
      <c r="F333">
        <v>7</v>
      </c>
      <c r="G333">
        <v>11</v>
      </c>
      <c r="H333">
        <v>4</v>
      </c>
      <c r="I333">
        <v>0</v>
      </c>
      <c r="J333">
        <v>0</v>
      </c>
      <c r="K333">
        <v>7</v>
      </c>
      <c r="L333">
        <v>1</v>
      </c>
      <c r="M333">
        <v>12</v>
      </c>
      <c r="N333">
        <v>20</v>
      </c>
      <c r="O333">
        <v>32</v>
      </c>
      <c r="P333">
        <v>12</v>
      </c>
      <c r="Q333">
        <v>32</v>
      </c>
      <c r="R333" t="s">
        <v>788</v>
      </c>
      <c r="S333">
        <v>4</v>
      </c>
      <c r="T333">
        <v>2</v>
      </c>
    </row>
    <row r="334" spans="1:20">
      <c r="A334">
        <v>34</v>
      </c>
      <c r="B334">
        <v>31</v>
      </c>
      <c r="C334">
        <v>2661</v>
      </c>
      <c r="D334">
        <v>296</v>
      </c>
      <c r="E334">
        <v>3</v>
      </c>
      <c r="F334">
        <v>1</v>
      </c>
      <c r="G334">
        <v>4</v>
      </c>
      <c r="H334">
        <v>3</v>
      </c>
      <c r="I334">
        <v>0</v>
      </c>
      <c r="J334">
        <v>0</v>
      </c>
      <c r="K334">
        <v>8</v>
      </c>
      <c r="L334">
        <v>1</v>
      </c>
      <c r="M334">
        <v>10</v>
      </c>
      <c r="N334">
        <v>3</v>
      </c>
      <c r="O334">
        <v>14</v>
      </c>
      <c r="P334">
        <v>10</v>
      </c>
      <c r="Q334">
        <v>14</v>
      </c>
      <c r="R334" t="s">
        <v>456</v>
      </c>
      <c r="S334">
        <v>3</v>
      </c>
      <c r="T334">
        <v>2</v>
      </c>
    </row>
    <row r="335" spans="1:20">
      <c r="A335">
        <v>36</v>
      </c>
      <c r="B335">
        <v>32</v>
      </c>
      <c r="C335">
        <v>2978</v>
      </c>
      <c r="D335">
        <v>331</v>
      </c>
      <c r="E335">
        <v>1</v>
      </c>
      <c r="F335">
        <v>3</v>
      </c>
      <c r="G335">
        <v>4</v>
      </c>
      <c r="H335">
        <v>1</v>
      </c>
      <c r="I335">
        <v>0</v>
      </c>
      <c r="J335">
        <v>0</v>
      </c>
      <c r="K335">
        <v>8</v>
      </c>
      <c r="L335">
        <v>1</v>
      </c>
      <c r="M335">
        <v>3</v>
      </c>
      <c r="N335">
        <v>9</v>
      </c>
      <c r="O335">
        <v>12</v>
      </c>
      <c r="P335">
        <v>3</v>
      </c>
      <c r="Q335">
        <v>12</v>
      </c>
      <c r="R335" t="s">
        <v>99</v>
      </c>
      <c r="S335">
        <v>1</v>
      </c>
      <c r="T335">
        <v>2</v>
      </c>
    </row>
    <row r="336" spans="1:20">
      <c r="A336">
        <v>36</v>
      </c>
      <c r="B336">
        <v>33</v>
      </c>
      <c r="C336">
        <v>2988</v>
      </c>
      <c r="D336">
        <v>332</v>
      </c>
      <c r="E336">
        <v>5</v>
      </c>
      <c r="F336">
        <v>1</v>
      </c>
      <c r="G336">
        <v>6</v>
      </c>
      <c r="H336">
        <v>5</v>
      </c>
      <c r="I336">
        <v>0</v>
      </c>
      <c r="J336">
        <v>0</v>
      </c>
      <c r="K336">
        <v>10</v>
      </c>
      <c r="L336">
        <v>1</v>
      </c>
      <c r="M336">
        <v>15</v>
      </c>
      <c r="N336">
        <v>3</v>
      </c>
      <c r="O336">
        <v>18</v>
      </c>
      <c r="P336">
        <v>15</v>
      </c>
      <c r="Q336">
        <v>18</v>
      </c>
      <c r="R336" t="s">
        <v>879</v>
      </c>
      <c r="S336">
        <v>2</v>
      </c>
      <c r="T336">
        <v>1</v>
      </c>
    </row>
    <row r="337" spans="1:20">
      <c r="A337">
        <v>33</v>
      </c>
      <c r="B337">
        <v>32</v>
      </c>
      <c r="C337">
        <v>2743</v>
      </c>
      <c r="D337">
        <v>305</v>
      </c>
      <c r="E337">
        <v>1</v>
      </c>
      <c r="F337">
        <v>2</v>
      </c>
      <c r="G337">
        <v>3</v>
      </c>
      <c r="H337">
        <v>1</v>
      </c>
      <c r="I337">
        <v>0</v>
      </c>
      <c r="J337">
        <v>0</v>
      </c>
      <c r="K337">
        <v>5</v>
      </c>
      <c r="L337">
        <v>1</v>
      </c>
      <c r="M337">
        <v>3</v>
      </c>
      <c r="N337">
        <v>7</v>
      </c>
      <c r="O337">
        <v>10</v>
      </c>
      <c r="P337">
        <v>3</v>
      </c>
      <c r="Q337">
        <v>10</v>
      </c>
      <c r="R337" t="s">
        <v>101</v>
      </c>
      <c r="S337">
        <v>19</v>
      </c>
      <c r="T337">
        <v>1</v>
      </c>
    </row>
    <row r="338" spans="1:20">
      <c r="A338">
        <v>33</v>
      </c>
      <c r="B338">
        <v>31</v>
      </c>
      <c r="C338">
        <v>2564</v>
      </c>
      <c r="D338">
        <v>285</v>
      </c>
      <c r="E338">
        <v>3</v>
      </c>
      <c r="F338">
        <v>2</v>
      </c>
      <c r="G338">
        <v>5</v>
      </c>
      <c r="H338">
        <v>3</v>
      </c>
      <c r="I338">
        <v>0</v>
      </c>
      <c r="J338">
        <v>0</v>
      </c>
      <c r="K338">
        <v>5</v>
      </c>
      <c r="L338">
        <v>1</v>
      </c>
      <c r="M338">
        <v>11</v>
      </c>
      <c r="N338">
        <v>7</v>
      </c>
      <c r="O338">
        <v>18</v>
      </c>
      <c r="P338">
        <v>11</v>
      </c>
      <c r="Q338">
        <v>18</v>
      </c>
      <c r="R338" t="s">
        <v>660</v>
      </c>
      <c r="S338">
        <v>10</v>
      </c>
      <c r="T338">
        <v>2</v>
      </c>
    </row>
    <row r="339" spans="1:20">
      <c r="A339">
        <v>34</v>
      </c>
      <c r="B339">
        <v>34</v>
      </c>
      <c r="C339">
        <v>2803</v>
      </c>
      <c r="D339">
        <v>311</v>
      </c>
      <c r="E339">
        <v>7</v>
      </c>
      <c r="F339">
        <v>8</v>
      </c>
      <c r="G339">
        <v>15</v>
      </c>
      <c r="H339">
        <v>7</v>
      </c>
      <c r="I339">
        <v>0</v>
      </c>
      <c r="J339">
        <v>0</v>
      </c>
      <c r="K339">
        <v>11</v>
      </c>
      <c r="L339">
        <v>1</v>
      </c>
      <c r="M339">
        <v>22</v>
      </c>
      <c r="N339">
        <v>26</v>
      </c>
      <c r="O339">
        <v>48</v>
      </c>
      <c r="P339">
        <v>22</v>
      </c>
      <c r="Q339">
        <v>48</v>
      </c>
      <c r="R339" t="s">
        <v>117</v>
      </c>
      <c r="S339">
        <v>6</v>
      </c>
      <c r="T339">
        <v>2</v>
      </c>
    </row>
    <row r="340" spans="1:20">
      <c r="A340">
        <v>36</v>
      </c>
      <c r="B340">
        <v>35</v>
      </c>
      <c r="C340">
        <v>2974</v>
      </c>
      <c r="D340">
        <v>330</v>
      </c>
      <c r="E340">
        <v>3</v>
      </c>
      <c r="F340">
        <v>1</v>
      </c>
      <c r="G340">
        <v>4</v>
      </c>
      <c r="H340">
        <v>3</v>
      </c>
      <c r="I340">
        <v>0</v>
      </c>
      <c r="J340">
        <v>0</v>
      </c>
      <c r="K340">
        <v>11</v>
      </c>
      <c r="L340">
        <v>1</v>
      </c>
      <c r="M340">
        <v>9</v>
      </c>
      <c r="N340">
        <v>3</v>
      </c>
      <c r="O340">
        <v>12</v>
      </c>
      <c r="P340">
        <v>9</v>
      </c>
      <c r="Q340">
        <v>12</v>
      </c>
      <c r="R340" t="s">
        <v>939</v>
      </c>
      <c r="S340">
        <v>4</v>
      </c>
      <c r="T340">
        <v>2</v>
      </c>
    </row>
    <row r="341" spans="1:20">
      <c r="A341">
        <v>34</v>
      </c>
      <c r="B341">
        <v>34</v>
      </c>
      <c r="C341">
        <v>3059</v>
      </c>
      <c r="D341">
        <v>340</v>
      </c>
      <c r="E341">
        <v>3</v>
      </c>
      <c r="F341">
        <v>2</v>
      </c>
      <c r="G341">
        <v>5</v>
      </c>
      <c r="H341">
        <v>3</v>
      </c>
      <c r="I341">
        <v>0</v>
      </c>
      <c r="J341">
        <v>0</v>
      </c>
      <c r="K341">
        <v>9</v>
      </c>
      <c r="L341">
        <v>1</v>
      </c>
      <c r="M341">
        <v>9</v>
      </c>
      <c r="N341">
        <v>6</v>
      </c>
      <c r="O341">
        <v>15</v>
      </c>
      <c r="P341">
        <v>9</v>
      </c>
      <c r="Q341">
        <v>15</v>
      </c>
      <c r="R341" t="s">
        <v>129</v>
      </c>
      <c r="S341">
        <v>5</v>
      </c>
      <c r="T341">
        <v>1</v>
      </c>
    </row>
    <row r="342" spans="1:20">
      <c r="A342">
        <v>34</v>
      </c>
      <c r="B342">
        <v>33</v>
      </c>
      <c r="C342">
        <v>2958</v>
      </c>
      <c r="D342">
        <v>329</v>
      </c>
      <c r="E342">
        <v>1</v>
      </c>
      <c r="F342">
        <v>1</v>
      </c>
      <c r="G342">
        <v>2</v>
      </c>
      <c r="H342">
        <v>1</v>
      </c>
      <c r="I342">
        <v>0</v>
      </c>
      <c r="J342">
        <v>0</v>
      </c>
      <c r="K342">
        <v>8</v>
      </c>
      <c r="L342">
        <v>1</v>
      </c>
      <c r="M342">
        <v>3</v>
      </c>
      <c r="N342">
        <v>3</v>
      </c>
      <c r="O342">
        <v>6</v>
      </c>
      <c r="P342">
        <v>3</v>
      </c>
      <c r="Q342">
        <v>6</v>
      </c>
      <c r="R342" t="s">
        <v>961</v>
      </c>
      <c r="S342">
        <v>3</v>
      </c>
      <c r="T342">
        <v>1</v>
      </c>
    </row>
    <row r="343" spans="1:20">
      <c r="A343">
        <v>30</v>
      </c>
      <c r="B343">
        <v>28</v>
      </c>
      <c r="C343">
        <v>2220</v>
      </c>
      <c r="D343">
        <v>247</v>
      </c>
      <c r="E343">
        <v>10</v>
      </c>
      <c r="F343">
        <v>5</v>
      </c>
      <c r="G343">
        <v>15</v>
      </c>
      <c r="H343">
        <v>10</v>
      </c>
      <c r="I343">
        <v>0</v>
      </c>
      <c r="J343">
        <v>0</v>
      </c>
      <c r="K343">
        <v>7</v>
      </c>
      <c r="L343">
        <v>1</v>
      </c>
      <c r="M343">
        <v>41</v>
      </c>
      <c r="N343">
        <v>20</v>
      </c>
      <c r="O343">
        <v>61</v>
      </c>
      <c r="P343">
        <v>41</v>
      </c>
      <c r="Q343">
        <v>61</v>
      </c>
      <c r="R343" t="s">
        <v>980</v>
      </c>
      <c r="S343">
        <v>2</v>
      </c>
      <c r="T343">
        <v>4</v>
      </c>
    </row>
    <row r="344" spans="1:20">
      <c r="A344">
        <v>23</v>
      </c>
      <c r="B344">
        <v>14</v>
      </c>
      <c r="C344">
        <v>1354</v>
      </c>
      <c r="D344">
        <v>150</v>
      </c>
      <c r="E344">
        <v>1</v>
      </c>
      <c r="F344">
        <v>2</v>
      </c>
      <c r="G344">
        <v>3</v>
      </c>
      <c r="H344">
        <v>1</v>
      </c>
      <c r="I344">
        <v>0</v>
      </c>
      <c r="J344">
        <v>0</v>
      </c>
      <c r="K344">
        <v>5</v>
      </c>
      <c r="L344">
        <v>1</v>
      </c>
      <c r="M344">
        <v>7</v>
      </c>
      <c r="N344">
        <v>13</v>
      </c>
      <c r="O344">
        <v>20</v>
      </c>
      <c r="P344">
        <v>7</v>
      </c>
      <c r="Q344">
        <v>20</v>
      </c>
      <c r="R344" t="s">
        <v>144</v>
      </c>
      <c r="S344">
        <v>19</v>
      </c>
      <c r="T344">
        <v>2</v>
      </c>
    </row>
    <row r="345" spans="1:20">
      <c r="A345">
        <v>33</v>
      </c>
      <c r="B345">
        <v>19</v>
      </c>
      <c r="C345">
        <v>1712</v>
      </c>
      <c r="D345">
        <v>190</v>
      </c>
      <c r="E345">
        <v>3</v>
      </c>
      <c r="F345">
        <v>3</v>
      </c>
      <c r="G345">
        <v>6</v>
      </c>
      <c r="H345">
        <v>3</v>
      </c>
      <c r="I345">
        <v>0</v>
      </c>
      <c r="J345">
        <v>0</v>
      </c>
      <c r="K345">
        <v>3</v>
      </c>
      <c r="L345">
        <v>1</v>
      </c>
      <c r="M345">
        <v>16</v>
      </c>
      <c r="N345">
        <v>16</v>
      </c>
      <c r="O345">
        <v>32</v>
      </c>
      <c r="P345">
        <v>16</v>
      </c>
      <c r="Q345">
        <v>32</v>
      </c>
      <c r="R345" t="s">
        <v>146</v>
      </c>
      <c r="S345">
        <v>11</v>
      </c>
      <c r="T345">
        <v>2</v>
      </c>
    </row>
    <row r="346" spans="1:20">
      <c r="A346">
        <v>31</v>
      </c>
      <c r="B346">
        <v>25</v>
      </c>
      <c r="C346">
        <v>2198</v>
      </c>
      <c r="D346">
        <v>244</v>
      </c>
      <c r="E346">
        <v>6</v>
      </c>
      <c r="F346">
        <v>2</v>
      </c>
      <c r="G346">
        <v>8</v>
      </c>
      <c r="H346">
        <v>6</v>
      </c>
      <c r="I346">
        <v>0</v>
      </c>
      <c r="J346">
        <v>0</v>
      </c>
      <c r="K346">
        <v>5</v>
      </c>
      <c r="L346">
        <v>1</v>
      </c>
      <c r="M346">
        <v>25</v>
      </c>
      <c r="N346">
        <v>8</v>
      </c>
      <c r="O346">
        <v>33</v>
      </c>
      <c r="P346">
        <v>25</v>
      </c>
      <c r="Q346">
        <v>33</v>
      </c>
      <c r="R346" t="s">
        <v>699</v>
      </c>
      <c r="S346">
        <v>8</v>
      </c>
      <c r="T346">
        <v>2</v>
      </c>
    </row>
    <row r="347" spans="1:20">
      <c r="A347">
        <v>32</v>
      </c>
      <c r="B347">
        <v>31</v>
      </c>
      <c r="C347">
        <v>2590</v>
      </c>
      <c r="D347">
        <v>288</v>
      </c>
      <c r="E347">
        <v>5</v>
      </c>
      <c r="F347">
        <v>3</v>
      </c>
      <c r="G347">
        <v>8</v>
      </c>
      <c r="H347">
        <v>5</v>
      </c>
      <c r="I347">
        <v>0</v>
      </c>
      <c r="J347">
        <v>0</v>
      </c>
      <c r="K347">
        <v>2</v>
      </c>
      <c r="L347">
        <v>1</v>
      </c>
      <c r="M347">
        <v>17</v>
      </c>
      <c r="N347">
        <v>10</v>
      </c>
      <c r="O347">
        <v>28</v>
      </c>
      <c r="P347">
        <v>17</v>
      </c>
      <c r="Q347">
        <v>28</v>
      </c>
      <c r="R347" t="s">
        <v>1014</v>
      </c>
      <c r="S347">
        <v>14</v>
      </c>
      <c r="T347">
        <v>2</v>
      </c>
    </row>
    <row r="348" spans="1:20">
      <c r="A348">
        <v>28</v>
      </c>
      <c r="B348">
        <v>21</v>
      </c>
      <c r="C348">
        <v>1893</v>
      </c>
      <c r="D348">
        <v>210</v>
      </c>
      <c r="E348">
        <v>1</v>
      </c>
      <c r="F348">
        <v>2</v>
      </c>
      <c r="G348">
        <v>3</v>
      </c>
      <c r="H348">
        <v>1</v>
      </c>
      <c r="I348">
        <v>0</v>
      </c>
      <c r="J348">
        <v>0</v>
      </c>
      <c r="K348">
        <v>5</v>
      </c>
      <c r="L348">
        <v>1</v>
      </c>
      <c r="M348">
        <v>5</v>
      </c>
      <c r="N348">
        <v>10</v>
      </c>
      <c r="O348">
        <v>14</v>
      </c>
      <c r="P348">
        <v>5</v>
      </c>
      <c r="Q348">
        <v>14</v>
      </c>
      <c r="R348" t="s">
        <v>336</v>
      </c>
      <c r="S348">
        <v>8</v>
      </c>
      <c r="T348">
        <v>1</v>
      </c>
    </row>
    <row r="349" spans="1:20">
      <c r="A349">
        <v>28</v>
      </c>
      <c r="B349">
        <v>17</v>
      </c>
      <c r="C349">
        <v>1586</v>
      </c>
      <c r="D349">
        <v>176</v>
      </c>
      <c r="E349">
        <v>7</v>
      </c>
      <c r="F349">
        <v>2</v>
      </c>
      <c r="G349">
        <v>9</v>
      </c>
      <c r="H349">
        <v>7</v>
      </c>
      <c r="I349">
        <v>0</v>
      </c>
      <c r="J349">
        <v>0</v>
      </c>
      <c r="K349">
        <v>4</v>
      </c>
      <c r="L349">
        <v>1</v>
      </c>
      <c r="M349">
        <v>40</v>
      </c>
      <c r="N349">
        <v>11</v>
      </c>
      <c r="O349">
        <v>51</v>
      </c>
      <c r="P349">
        <v>40</v>
      </c>
      <c r="Q349">
        <v>51</v>
      </c>
      <c r="R349" t="s">
        <v>1060</v>
      </c>
      <c r="S349">
        <v>20</v>
      </c>
      <c r="T349">
        <v>2</v>
      </c>
    </row>
    <row r="350" spans="1:20">
      <c r="A350">
        <v>29</v>
      </c>
      <c r="B350">
        <v>9</v>
      </c>
      <c r="C350">
        <v>1034</v>
      </c>
      <c r="D350">
        <v>115</v>
      </c>
      <c r="E350">
        <v>3</v>
      </c>
      <c r="F350">
        <v>1</v>
      </c>
      <c r="G350">
        <v>4</v>
      </c>
      <c r="H350">
        <v>3</v>
      </c>
      <c r="I350">
        <v>0</v>
      </c>
      <c r="J350">
        <v>0</v>
      </c>
      <c r="K350">
        <v>6</v>
      </c>
      <c r="L350">
        <v>1</v>
      </c>
      <c r="M350">
        <v>26</v>
      </c>
      <c r="N350">
        <v>9</v>
      </c>
      <c r="O350">
        <v>35</v>
      </c>
      <c r="P350">
        <v>26</v>
      </c>
      <c r="Q350">
        <v>35</v>
      </c>
      <c r="R350" t="s">
        <v>176</v>
      </c>
      <c r="S350">
        <v>5</v>
      </c>
      <c r="T350">
        <v>4</v>
      </c>
    </row>
    <row r="351" spans="1:20">
      <c r="A351">
        <v>34</v>
      </c>
      <c r="B351">
        <v>34</v>
      </c>
      <c r="C351">
        <v>2819</v>
      </c>
      <c r="D351">
        <v>313</v>
      </c>
      <c r="E351">
        <v>5</v>
      </c>
      <c r="F351">
        <v>4</v>
      </c>
      <c r="G351">
        <v>9</v>
      </c>
      <c r="H351">
        <v>5</v>
      </c>
      <c r="I351">
        <v>0</v>
      </c>
      <c r="J351">
        <v>0</v>
      </c>
      <c r="K351">
        <v>8</v>
      </c>
      <c r="L351">
        <v>1</v>
      </c>
      <c r="M351">
        <v>16</v>
      </c>
      <c r="N351">
        <v>13</v>
      </c>
      <c r="O351">
        <v>29</v>
      </c>
      <c r="P351">
        <v>16</v>
      </c>
      <c r="Q351">
        <v>29</v>
      </c>
      <c r="R351" t="s">
        <v>726</v>
      </c>
      <c r="S351">
        <v>7</v>
      </c>
      <c r="T351">
        <v>2</v>
      </c>
    </row>
    <row r="352" spans="1:20">
      <c r="A352">
        <v>29</v>
      </c>
      <c r="B352">
        <v>19</v>
      </c>
      <c r="C352">
        <v>1623</v>
      </c>
      <c r="D352">
        <v>180</v>
      </c>
      <c r="E352">
        <v>1</v>
      </c>
      <c r="F352">
        <v>3</v>
      </c>
      <c r="G352">
        <v>4</v>
      </c>
      <c r="H352">
        <v>1</v>
      </c>
      <c r="I352">
        <v>0</v>
      </c>
      <c r="J352">
        <v>0</v>
      </c>
      <c r="K352">
        <v>4</v>
      </c>
      <c r="L352">
        <v>1</v>
      </c>
      <c r="M352">
        <v>6</v>
      </c>
      <c r="N352">
        <v>17</v>
      </c>
      <c r="O352">
        <v>22</v>
      </c>
      <c r="P352">
        <v>6</v>
      </c>
      <c r="Q352">
        <v>22</v>
      </c>
      <c r="R352" t="s">
        <v>188</v>
      </c>
      <c r="S352">
        <v>17</v>
      </c>
      <c r="T352">
        <v>2</v>
      </c>
    </row>
    <row r="353" spans="1:20">
      <c r="A353">
        <v>35</v>
      </c>
      <c r="B353">
        <v>33</v>
      </c>
      <c r="C353">
        <v>2825</v>
      </c>
      <c r="D353">
        <v>314</v>
      </c>
      <c r="E353">
        <v>4</v>
      </c>
      <c r="F353">
        <v>7</v>
      </c>
      <c r="G353">
        <v>11</v>
      </c>
      <c r="H353">
        <v>4</v>
      </c>
      <c r="I353">
        <v>0</v>
      </c>
      <c r="J353">
        <v>0</v>
      </c>
      <c r="K353">
        <v>7</v>
      </c>
      <c r="L353">
        <v>1</v>
      </c>
      <c r="M353">
        <v>13</v>
      </c>
      <c r="N353">
        <v>22</v>
      </c>
      <c r="O353">
        <v>35</v>
      </c>
      <c r="P353">
        <v>13</v>
      </c>
      <c r="Q353">
        <v>35</v>
      </c>
      <c r="R353" t="s">
        <v>193</v>
      </c>
      <c r="S353">
        <v>20</v>
      </c>
      <c r="T353">
        <v>2</v>
      </c>
    </row>
    <row r="354" spans="1:20">
      <c r="A354">
        <v>25</v>
      </c>
      <c r="B354">
        <v>19</v>
      </c>
      <c r="C354">
        <v>1792</v>
      </c>
      <c r="D354">
        <v>199</v>
      </c>
      <c r="E354">
        <v>1</v>
      </c>
      <c r="F354">
        <v>2</v>
      </c>
      <c r="G354">
        <v>3</v>
      </c>
      <c r="H354">
        <v>1</v>
      </c>
      <c r="I354">
        <v>0</v>
      </c>
      <c r="J354">
        <v>0</v>
      </c>
      <c r="K354">
        <v>4</v>
      </c>
      <c r="L354">
        <v>1</v>
      </c>
      <c r="M354">
        <v>5</v>
      </c>
      <c r="N354">
        <v>10</v>
      </c>
      <c r="O354">
        <v>15</v>
      </c>
      <c r="P354">
        <v>5</v>
      </c>
      <c r="Q354">
        <v>15</v>
      </c>
      <c r="R354" t="s">
        <v>209</v>
      </c>
      <c r="S354">
        <v>18</v>
      </c>
      <c r="T354">
        <v>1</v>
      </c>
    </row>
    <row r="355" spans="1:20">
      <c r="A355">
        <v>38</v>
      </c>
      <c r="B355">
        <v>28</v>
      </c>
      <c r="C355">
        <v>2546</v>
      </c>
      <c r="D355">
        <v>283</v>
      </c>
      <c r="E355">
        <v>8</v>
      </c>
      <c r="F355">
        <v>7</v>
      </c>
      <c r="G355">
        <v>15</v>
      </c>
      <c r="H355">
        <v>8</v>
      </c>
      <c r="I355">
        <v>0</v>
      </c>
      <c r="J355">
        <v>0</v>
      </c>
      <c r="K355">
        <v>4</v>
      </c>
      <c r="L355">
        <v>1</v>
      </c>
      <c r="M355">
        <v>28</v>
      </c>
      <c r="N355">
        <v>25</v>
      </c>
      <c r="O355">
        <v>53</v>
      </c>
      <c r="P355">
        <v>28</v>
      </c>
      <c r="Q355">
        <v>53</v>
      </c>
      <c r="R355" t="s">
        <v>763</v>
      </c>
      <c r="S355">
        <v>20</v>
      </c>
      <c r="T355">
        <v>4</v>
      </c>
    </row>
    <row r="356" spans="1:20">
      <c r="A356">
        <v>32</v>
      </c>
      <c r="B356">
        <v>19</v>
      </c>
      <c r="C356">
        <v>1875</v>
      </c>
      <c r="D356">
        <v>208</v>
      </c>
      <c r="E356">
        <v>1</v>
      </c>
      <c r="F356">
        <v>3</v>
      </c>
      <c r="G356">
        <v>4</v>
      </c>
      <c r="H356">
        <v>1</v>
      </c>
      <c r="I356">
        <v>0</v>
      </c>
      <c r="J356">
        <v>0</v>
      </c>
      <c r="K356">
        <v>7</v>
      </c>
      <c r="L356">
        <v>1</v>
      </c>
      <c r="M356">
        <v>5</v>
      </c>
      <c r="N356">
        <v>14</v>
      </c>
      <c r="O356">
        <v>19</v>
      </c>
      <c r="P356">
        <v>5</v>
      </c>
      <c r="Q356">
        <v>19</v>
      </c>
      <c r="R356" t="s">
        <v>444</v>
      </c>
      <c r="S356">
        <v>10</v>
      </c>
      <c r="T356">
        <v>1</v>
      </c>
    </row>
    <row r="357" spans="1:20">
      <c r="A357">
        <v>22</v>
      </c>
      <c r="B357">
        <v>15</v>
      </c>
      <c r="C357">
        <v>1409</v>
      </c>
      <c r="D357">
        <v>157</v>
      </c>
      <c r="E357">
        <v>1</v>
      </c>
      <c r="F357">
        <v>1</v>
      </c>
      <c r="G357">
        <v>2</v>
      </c>
      <c r="H357">
        <v>1</v>
      </c>
      <c r="I357">
        <v>0</v>
      </c>
      <c r="J357">
        <v>0</v>
      </c>
      <c r="K357">
        <v>4</v>
      </c>
      <c r="L357">
        <v>0</v>
      </c>
      <c r="M357">
        <v>6</v>
      </c>
      <c r="N357">
        <v>6</v>
      </c>
      <c r="O357">
        <v>13</v>
      </c>
      <c r="P357">
        <v>6</v>
      </c>
      <c r="Q357">
        <v>13</v>
      </c>
      <c r="R357" t="s">
        <v>69</v>
      </c>
      <c r="S357">
        <v>2</v>
      </c>
      <c r="T357">
        <v>1</v>
      </c>
    </row>
    <row r="358" spans="1:20">
      <c r="A358">
        <v>29</v>
      </c>
      <c r="B358">
        <v>12</v>
      </c>
      <c r="C358">
        <v>1097</v>
      </c>
      <c r="D358">
        <v>122</v>
      </c>
      <c r="E358">
        <v>2</v>
      </c>
      <c r="F358">
        <v>2</v>
      </c>
      <c r="G358">
        <v>4</v>
      </c>
      <c r="H358">
        <v>2</v>
      </c>
      <c r="I358">
        <v>0</v>
      </c>
      <c r="J358">
        <v>0</v>
      </c>
      <c r="K358">
        <v>0</v>
      </c>
      <c r="L358">
        <v>0</v>
      </c>
      <c r="M358">
        <v>16</v>
      </c>
      <c r="N358">
        <v>16</v>
      </c>
      <c r="O358">
        <v>33</v>
      </c>
      <c r="P358">
        <v>16</v>
      </c>
      <c r="Q358">
        <v>33</v>
      </c>
      <c r="R358" t="s">
        <v>782</v>
      </c>
      <c r="S358">
        <v>3</v>
      </c>
      <c r="T358">
        <v>2</v>
      </c>
    </row>
    <row r="359" spans="1:20">
      <c r="A359">
        <v>35</v>
      </c>
      <c r="B359">
        <v>35</v>
      </c>
      <c r="C359">
        <v>2995</v>
      </c>
      <c r="D359">
        <v>333</v>
      </c>
      <c r="E359">
        <v>2</v>
      </c>
      <c r="F359">
        <v>1</v>
      </c>
      <c r="G359">
        <v>3</v>
      </c>
      <c r="H359">
        <v>2</v>
      </c>
      <c r="I359">
        <v>0</v>
      </c>
      <c r="J359">
        <v>0</v>
      </c>
      <c r="K359">
        <v>5</v>
      </c>
      <c r="L359">
        <v>0</v>
      </c>
      <c r="M359">
        <v>6</v>
      </c>
      <c r="N359">
        <v>3</v>
      </c>
      <c r="O359">
        <v>9</v>
      </c>
      <c r="P359">
        <v>6</v>
      </c>
      <c r="Q359">
        <v>9</v>
      </c>
      <c r="R359" t="s">
        <v>786</v>
      </c>
      <c r="S359">
        <v>6</v>
      </c>
      <c r="T359">
        <v>1</v>
      </c>
    </row>
    <row r="360" spans="1:20">
      <c r="A360">
        <v>15</v>
      </c>
      <c r="B360">
        <v>7</v>
      </c>
      <c r="C360">
        <v>764</v>
      </c>
      <c r="D360">
        <v>85</v>
      </c>
      <c r="E360">
        <v>2</v>
      </c>
      <c r="F360">
        <v>3</v>
      </c>
      <c r="G360">
        <v>5</v>
      </c>
      <c r="H360">
        <v>2</v>
      </c>
      <c r="I360">
        <v>0</v>
      </c>
      <c r="J360">
        <v>0</v>
      </c>
      <c r="K360">
        <v>4</v>
      </c>
      <c r="L360">
        <v>0</v>
      </c>
      <c r="M360">
        <v>24</v>
      </c>
      <c r="N360">
        <v>35</v>
      </c>
      <c r="O360">
        <v>59</v>
      </c>
      <c r="P360">
        <v>24</v>
      </c>
      <c r="Q360">
        <v>59</v>
      </c>
      <c r="R360" t="s">
        <v>449</v>
      </c>
      <c r="S360">
        <v>10</v>
      </c>
      <c r="T360">
        <v>2</v>
      </c>
    </row>
    <row r="361" spans="1:20">
      <c r="A361">
        <v>33</v>
      </c>
      <c r="B361">
        <v>28</v>
      </c>
      <c r="C361">
        <v>2365</v>
      </c>
      <c r="D361">
        <v>263</v>
      </c>
      <c r="E361">
        <v>3</v>
      </c>
      <c r="F361">
        <v>6</v>
      </c>
      <c r="G361">
        <v>9</v>
      </c>
      <c r="H361">
        <v>3</v>
      </c>
      <c r="I361">
        <v>0</v>
      </c>
      <c r="J361">
        <v>0</v>
      </c>
      <c r="K361">
        <v>5</v>
      </c>
      <c r="L361">
        <v>0</v>
      </c>
      <c r="M361">
        <v>11</v>
      </c>
      <c r="N361">
        <v>23</v>
      </c>
      <c r="O361">
        <v>34</v>
      </c>
      <c r="P361">
        <v>11</v>
      </c>
      <c r="Q361">
        <v>34</v>
      </c>
      <c r="R361" t="s">
        <v>71</v>
      </c>
      <c r="S361">
        <v>11</v>
      </c>
      <c r="T361">
        <v>1</v>
      </c>
    </row>
    <row r="362" spans="1:20">
      <c r="A362">
        <v>37</v>
      </c>
      <c r="B362">
        <v>33</v>
      </c>
      <c r="C362">
        <v>2728</v>
      </c>
      <c r="D362">
        <v>303</v>
      </c>
      <c r="E362">
        <v>2</v>
      </c>
      <c r="F362">
        <v>6</v>
      </c>
      <c r="G362">
        <v>8</v>
      </c>
      <c r="H362">
        <v>2</v>
      </c>
      <c r="I362">
        <v>0</v>
      </c>
      <c r="J362">
        <v>0</v>
      </c>
      <c r="K362">
        <v>10</v>
      </c>
      <c r="L362">
        <v>0</v>
      </c>
      <c r="M362">
        <v>7</v>
      </c>
      <c r="N362">
        <v>20</v>
      </c>
      <c r="O362">
        <v>26</v>
      </c>
      <c r="P362">
        <v>7</v>
      </c>
      <c r="Q362">
        <v>26</v>
      </c>
      <c r="R362" t="s">
        <v>247</v>
      </c>
      <c r="S362">
        <v>6</v>
      </c>
      <c r="T362">
        <v>2</v>
      </c>
    </row>
    <row r="363" spans="1:20">
      <c r="A363">
        <v>14</v>
      </c>
      <c r="B363">
        <v>11</v>
      </c>
      <c r="C363">
        <v>836</v>
      </c>
      <c r="D363">
        <v>93</v>
      </c>
      <c r="E363">
        <v>1</v>
      </c>
      <c r="F363">
        <v>1</v>
      </c>
      <c r="G363">
        <v>2</v>
      </c>
      <c r="H363">
        <v>1</v>
      </c>
      <c r="I363">
        <v>0</v>
      </c>
      <c r="J363">
        <v>0</v>
      </c>
      <c r="K363">
        <v>1</v>
      </c>
      <c r="L363">
        <v>0</v>
      </c>
      <c r="M363">
        <v>11</v>
      </c>
      <c r="N363">
        <v>11</v>
      </c>
      <c r="O363">
        <v>22</v>
      </c>
      <c r="P363">
        <v>11</v>
      </c>
      <c r="Q363">
        <v>22</v>
      </c>
      <c r="R363" t="s">
        <v>621</v>
      </c>
      <c r="S363">
        <v>14</v>
      </c>
      <c r="T363">
        <v>4</v>
      </c>
    </row>
    <row r="364" spans="1:20">
      <c r="A364">
        <v>34</v>
      </c>
      <c r="B364">
        <v>22</v>
      </c>
      <c r="C364">
        <v>1965</v>
      </c>
      <c r="D364">
        <v>218</v>
      </c>
      <c r="E364">
        <v>2</v>
      </c>
      <c r="F364">
        <v>1</v>
      </c>
      <c r="G364">
        <v>3</v>
      </c>
      <c r="H364">
        <v>2</v>
      </c>
      <c r="I364">
        <v>0</v>
      </c>
      <c r="J364">
        <v>0</v>
      </c>
      <c r="K364">
        <v>3</v>
      </c>
      <c r="L364">
        <v>0</v>
      </c>
      <c r="M364">
        <v>9</v>
      </c>
      <c r="N364">
        <v>5</v>
      </c>
      <c r="O364">
        <v>14</v>
      </c>
      <c r="P364">
        <v>9</v>
      </c>
      <c r="Q364">
        <v>14</v>
      </c>
      <c r="R364" t="s">
        <v>453</v>
      </c>
      <c r="S364">
        <v>3</v>
      </c>
      <c r="T364">
        <v>2</v>
      </c>
    </row>
    <row r="365" spans="1:20">
      <c r="A365">
        <v>24</v>
      </c>
      <c r="B365">
        <v>14</v>
      </c>
      <c r="C365">
        <v>1139</v>
      </c>
      <c r="D365">
        <v>127</v>
      </c>
      <c r="E365">
        <v>1</v>
      </c>
      <c r="F365">
        <v>2</v>
      </c>
      <c r="G365">
        <v>3</v>
      </c>
      <c r="H365">
        <v>1</v>
      </c>
      <c r="I365">
        <v>0</v>
      </c>
      <c r="J365">
        <v>0</v>
      </c>
      <c r="K365">
        <v>3</v>
      </c>
      <c r="L365">
        <v>0</v>
      </c>
      <c r="M365">
        <v>8</v>
      </c>
      <c r="N365">
        <v>16</v>
      </c>
      <c r="O365">
        <v>24</v>
      </c>
      <c r="P365">
        <v>8</v>
      </c>
      <c r="Q365">
        <v>24</v>
      </c>
      <c r="R365" t="s">
        <v>812</v>
      </c>
      <c r="S365">
        <v>17</v>
      </c>
      <c r="T365">
        <v>2</v>
      </c>
    </row>
    <row r="366" spans="1:20">
      <c r="A366">
        <v>20</v>
      </c>
      <c r="B366">
        <v>3</v>
      </c>
      <c r="C366">
        <v>581</v>
      </c>
      <c r="D366">
        <v>65</v>
      </c>
      <c r="E366">
        <v>3</v>
      </c>
      <c r="F366">
        <v>1</v>
      </c>
      <c r="G366">
        <v>4</v>
      </c>
      <c r="H366">
        <v>3</v>
      </c>
      <c r="I366">
        <v>0</v>
      </c>
      <c r="J366">
        <v>0</v>
      </c>
      <c r="K366">
        <v>3</v>
      </c>
      <c r="L366">
        <v>0</v>
      </c>
      <c r="M366">
        <v>46</v>
      </c>
      <c r="N366">
        <v>15</v>
      </c>
      <c r="O366">
        <v>62</v>
      </c>
      <c r="P366">
        <v>46</v>
      </c>
      <c r="Q366">
        <v>62</v>
      </c>
      <c r="R366" t="s">
        <v>251</v>
      </c>
      <c r="S366">
        <v>17</v>
      </c>
      <c r="T366">
        <v>2</v>
      </c>
    </row>
    <row r="367" spans="1:20">
      <c r="A367">
        <v>33</v>
      </c>
      <c r="B367">
        <v>17</v>
      </c>
      <c r="C367">
        <v>1755</v>
      </c>
      <c r="D367">
        <v>195</v>
      </c>
      <c r="E367">
        <v>9</v>
      </c>
      <c r="F367">
        <v>4</v>
      </c>
      <c r="G367">
        <v>13</v>
      </c>
      <c r="H367">
        <v>9</v>
      </c>
      <c r="I367">
        <v>0</v>
      </c>
      <c r="J367">
        <v>0</v>
      </c>
      <c r="K367">
        <v>0</v>
      </c>
      <c r="L367">
        <v>0</v>
      </c>
      <c r="M367">
        <v>46</v>
      </c>
      <c r="N367">
        <v>21</v>
      </c>
      <c r="O367">
        <v>67</v>
      </c>
      <c r="P367">
        <v>46</v>
      </c>
      <c r="Q367">
        <v>67</v>
      </c>
      <c r="R367" t="s">
        <v>79</v>
      </c>
      <c r="S367">
        <v>12</v>
      </c>
      <c r="T367">
        <v>4</v>
      </c>
    </row>
    <row r="368" spans="1:20">
      <c r="A368">
        <v>35</v>
      </c>
      <c r="B368">
        <v>20</v>
      </c>
      <c r="C368">
        <v>1677</v>
      </c>
      <c r="D368">
        <v>186</v>
      </c>
      <c r="E368">
        <v>2</v>
      </c>
      <c r="F368">
        <v>7</v>
      </c>
      <c r="G368">
        <v>9</v>
      </c>
      <c r="H368">
        <v>2</v>
      </c>
      <c r="I368">
        <v>0</v>
      </c>
      <c r="J368">
        <v>0</v>
      </c>
      <c r="K368">
        <v>3</v>
      </c>
      <c r="L368">
        <v>0</v>
      </c>
      <c r="M368">
        <v>11</v>
      </c>
      <c r="N368">
        <v>38</v>
      </c>
      <c r="O368">
        <v>48</v>
      </c>
      <c r="P368">
        <v>11</v>
      </c>
      <c r="Q368">
        <v>48</v>
      </c>
      <c r="R368" t="s">
        <v>822</v>
      </c>
      <c r="S368">
        <v>4</v>
      </c>
      <c r="T368">
        <v>2</v>
      </c>
    </row>
    <row r="369" spans="1:20">
      <c r="A369">
        <v>31</v>
      </c>
      <c r="B369">
        <v>14</v>
      </c>
      <c r="C369">
        <v>1523</v>
      </c>
      <c r="D369">
        <v>169</v>
      </c>
      <c r="E369">
        <v>5</v>
      </c>
      <c r="F369">
        <v>2</v>
      </c>
      <c r="G369">
        <v>7</v>
      </c>
      <c r="H369">
        <v>5</v>
      </c>
      <c r="I369">
        <v>0</v>
      </c>
      <c r="J369">
        <v>0</v>
      </c>
      <c r="K369">
        <v>8</v>
      </c>
      <c r="L369">
        <v>0</v>
      </c>
      <c r="M369">
        <v>30</v>
      </c>
      <c r="N369">
        <v>12</v>
      </c>
      <c r="O369">
        <v>41</v>
      </c>
      <c r="P369">
        <v>30</v>
      </c>
      <c r="Q369">
        <v>41</v>
      </c>
      <c r="R369" t="s">
        <v>473</v>
      </c>
      <c r="S369">
        <v>13</v>
      </c>
      <c r="T369">
        <v>2</v>
      </c>
    </row>
    <row r="370" spans="1:20">
      <c r="A370">
        <v>37</v>
      </c>
      <c r="B370">
        <v>37</v>
      </c>
      <c r="C370">
        <v>3330</v>
      </c>
      <c r="D370">
        <v>370</v>
      </c>
      <c r="E370">
        <v>1</v>
      </c>
      <c r="F370">
        <v>1</v>
      </c>
      <c r="G370">
        <v>2</v>
      </c>
      <c r="H370">
        <v>1</v>
      </c>
      <c r="I370">
        <v>0</v>
      </c>
      <c r="J370">
        <v>0</v>
      </c>
      <c r="K370">
        <v>11</v>
      </c>
      <c r="L370">
        <v>0</v>
      </c>
      <c r="M370">
        <v>3</v>
      </c>
      <c r="N370">
        <v>3</v>
      </c>
      <c r="O370">
        <v>5</v>
      </c>
      <c r="P370">
        <v>3</v>
      </c>
      <c r="Q370">
        <v>5</v>
      </c>
      <c r="R370" t="s">
        <v>256</v>
      </c>
      <c r="S370">
        <v>12</v>
      </c>
      <c r="T370">
        <v>1</v>
      </c>
    </row>
    <row r="371" spans="1:20">
      <c r="A371">
        <v>38</v>
      </c>
      <c r="B371">
        <v>38</v>
      </c>
      <c r="C371">
        <v>3351</v>
      </c>
      <c r="D371">
        <v>372</v>
      </c>
      <c r="E371">
        <v>1</v>
      </c>
      <c r="F371">
        <v>2</v>
      </c>
      <c r="G371">
        <v>3</v>
      </c>
      <c r="H371">
        <v>1</v>
      </c>
      <c r="I371">
        <v>0</v>
      </c>
      <c r="J371">
        <v>0</v>
      </c>
      <c r="K371">
        <v>11</v>
      </c>
      <c r="L371">
        <v>0</v>
      </c>
      <c r="M371">
        <v>3</v>
      </c>
      <c r="N371">
        <v>5</v>
      </c>
      <c r="O371">
        <v>8</v>
      </c>
      <c r="P371">
        <v>3</v>
      </c>
      <c r="Q371">
        <v>8</v>
      </c>
      <c r="R371" t="s">
        <v>855</v>
      </c>
      <c r="S371">
        <v>2</v>
      </c>
      <c r="T371">
        <v>2</v>
      </c>
    </row>
    <row r="372" spans="1:20">
      <c r="A372">
        <v>30</v>
      </c>
      <c r="B372">
        <v>25</v>
      </c>
      <c r="C372">
        <v>1959</v>
      </c>
      <c r="D372">
        <v>218</v>
      </c>
      <c r="E372">
        <v>1</v>
      </c>
      <c r="F372">
        <v>1</v>
      </c>
      <c r="G372">
        <v>2</v>
      </c>
      <c r="H372">
        <v>1</v>
      </c>
      <c r="I372">
        <v>0</v>
      </c>
      <c r="J372">
        <v>0</v>
      </c>
      <c r="K372">
        <v>2</v>
      </c>
      <c r="L372">
        <v>0</v>
      </c>
      <c r="M372">
        <v>5</v>
      </c>
      <c r="N372">
        <v>5</v>
      </c>
      <c r="O372">
        <v>9</v>
      </c>
      <c r="P372">
        <v>5</v>
      </c>
      <c r="Q372">
        <v>9</v>
      </c>
      <c r="R372" t="s">
        <v>857</v>
      </c>
      <c r="S372">
        <v>19</v>
      </c>
      <c r="T372">
        <v>2</v>
      </c>
    </row>
    <row r="373" spans="1:20">
      <c r="A373">
        <v>19</v>
      </c>
      <c r="B373">
        <v>11</v>
      </c>
      <c r="C373">
        <v>983</v>
      </c>
      <c r="D373">
        <v>109</v>
      </c>
      <c r="E373">
        <v>2</v>
      </c>
      <c r="F373">
        <v>1</v>
      </c>
      <c r="G373">
        <v>3</v>
      </c>
      <c r="H373">
        <v>2</v>
      </c>
      <c r="I373">
        <v>0</v>
      </c>
      <c r="J373">
        <v>0</v>
      </c>
      <c r="K373">
        <v>4</v>
      </c>
      <c r="L373">
        <v>0</v>
      </c>
      <c r="M373">
        <v>18</v>
      </c>
      <c r="N373">
        <v>9</v>
      </c>
      <c r="O373">
        <v>27</v>
      </c>
      <c r="P373">
        <v>18</v>
      </c>
      <c r="Q373">
        <v>27</v>
      </c>
      <c r="R373" t="s">
        <v>859</v>
      </c>
      <c r="S373">
        <v>20</v>
      </c>
      <c r="T373">
        <v>1</v>
      </c>
    </row>
    <row r="374" spans="1:20">
      <c r="A374">
        <v>26</v>
      </c>
      <c r="B374">
        <v>19</v>
      </c>
      <c r="C374">
        <v>1609</v>
      </c>
      <c r="D374">
        <v>179</v>
      </c>
      <c r="E374">
        <v>3</v>
      </c>
      <c r="F374">
        <v>1</v>
      </c>
      <c r="G374">
        <v>4</v>
      </c>
      <c r="H374">
        <v>3</v>
      </c>
      <c r="I374">
        <v>0</v>
      </c>
      <c r="J374">
        <v>0</v>
      </c>
      <c r="K374">
        <v>2</v>
      </c>
      <c r="L374">
        <v>0</v>
      </c>
      <c r="M374">
        <v>17</v>
      </c>
      <c r="N374">
        <v>6</v>
      </c>
      <c r="O374">
        <v>22</v>
      </c>
      <c r="P374">
        <v>17</v>
      </c>
      <c r="Q374">
        <v>22</v>
      </c>
      <c r="R374" t="s">
        <v>86</v>
      </c>
      <c r="S374">
        <v>10</v>
      </c>
      <c r="T374">
        <v>4</v>
      </c>
    </row>
    <row r="375" spans="1:20">
      <c r="A375">
        <v>19</v>
      </c>
      <c r="B375">
        <v>3</v>
      </c>
      <c r="C375">
        <v>455</v>
      </c>
      <c r="D375">
        <v>51</v>
      </c>
      <c r="E375">
        <v>2</v>
      </c>
      <c r="F375">
        <v>1</v>
      </c>
      <c r="G375">
        <v>3</v>
      </c>
      <c r="H375">
        <v>2</v>
      </c>
      <c r="I375">
        <v>0</v>
      </c>
      <c r="J375">
        <v>0</v>
      </c>
      <c r="K375">
        <v>1</v>
      </c>
      <c r="L375">
        <v>0</v>
      </c>
      <c r="M375">
        <v>40</v>
      </c>
      <c r="N375">
        <v>20</v>
      </c>
      <c r="O375">
        <v>59</v>
      </c>
      <c r="P375">
        <v>40</v>
      </c>
      <c r="Q375">
        <v>59</v>
      </c>
      <c r="R375" t="s">
        <v>475</v>
      </c>
      <c r="S375">
        <v>7</v>
      </c>
      <c r="T375">
        <v>4</v>
      </c>
    </row>
    <row r="376" spans="1:20">
      <c r="A376">
        <v>27</v>
      </c>
      <c r="B376">
        <v>24</v>
      </c>
      <c r="C376">
        <v>2070</v>
      </c>
      <c r="D376">
        <v>230</v>
      </c>
      <c r="E376">
        <v>1</v>
      </c>
      <c r="F376">
        <v>1</v>
      </c>
      <c r="G376">
        <v>2</v>
      </c>
      <c r="H376">
        <v>1</v>
      </c>
      <c r="I376">
        <v>0</v>
      </c>
      <c r="J376">
        <v>0</v>
      </c>
      <c r="K376">
        <v>7</v>
      </c>
      <c r="L376">
        <v>0</v>
      </c>
      <c r="M376">
        <v>4</v>
      </c>
      <c r="N376">
        <v>4</v>
      </c>
      <c r="O376">
        <v>9</v>
      </c>
      <c r="P376">
        <v>4</v>
      </c>
      <c r="Q376">
        <v>9</v>
      </c>
      <c r="R376" t="s">
        <v>861</v>
      </c>
      <c r="S376">
        <v>17</v>
      </c>
      <c r="T376">
        <v>1</v>
      </c>
    </row>
    <row r="377" spans="1:20">
      <c r="A377">
        <v>22</v>
      </c>
      <c r="B377">
        <v>10</v>
      </c>
      <c r="C377">
        <v>857</v>
      </c>
      <c r="D377">
        <v>95</v>
      </c>
      <c r="E377">
        <v>1</v>
      </c>
      <c r="F377">
        <v>1</v>
      </c>
      <c r="G377">
        <v>2</v>
      </c>
      <c r="H377">
        <v>1</v>
      </c>
      <c r="I377">
        <v>0</v>
      </c>
      <c r="J377">
        <v>0</v>
      </c>
      <c r="K377">
        <v>2</v>
      </c>
      <c r="L377">
        <v>0</v>
      </c>
      <c r="M377">
        <v>11</v>
      </c>
      <c r="N377">
        <v>11</v>
      </c>
      <c r="O377">
        <v>21</v>
      </c>
      <c r="P377">
        <v>11</v>
      </c>
      <c r="Q377">
        <v>21</v>
      </c>
      <c r="R377" t="s">
        <v>91</v>
      </c>
      <c r="S377">
        <v>19</v>
      </c>
      <c r="T377">
        <v>2</v>
      </c>
    </row>
    <row r="378" spans="1:20">
      <c r="A378">
        <v>29</v>
      </c>
      <c r="B378">
        <v>27</v>
      </c>
      <c r="C378">
        <v>2117</v>
      </c>
      <c r="D378">
        <v>235</v>
      </c>
      <c r="E378">
        <v>2</v>
      </c>
      <c r="F378">
        <v>3</v>
      </c>
      <c r="G378">
        <v>5</v>
      </c>
      <c r="H378">
        <v>2</v>
      </c>
      <c r="I378">
        <v>0</v>
      </c>
      <c r="J378">
        <v>0</v>
      </c>
      <c r="K378">
        <v>9</v>
      </c>
      <c r="L378">
        <v>0</v>
      </c>
      <c r="M378">
        <v>9</v>
      </c>
      <c r="N378">
        <v>13</v>
      </c>
      <c r="O378">
        <v>21</v>
      </c>
      <c r="P378">
        <v>9</v>
      </c>
      <c r="Q378">
        <v>21</v>
      </c>
      <c r="R378" t="s">
        <v>644</v>
      </c>
      <c r="S378">
        <v>1</v>
      </c>
      <c r="T378">
        <v>2</v>
      </c>
    </row>
    <row r="379" spans="1:20">
      <c r="A379">
        <v>38</v>
      </c>
      <c r="B379">
        <v>38</v>
      </c>
      <c r="C379">
        <v>3420</v>
      </c>
      <c r="D379">
        <v>380</v>
      </c>
      <c r="E379">
        <v>2</v>
      </c>
      <c r="F379">
        <v>3</v>
      </c>
      <c r="G379">
        <v>5</v>
      </c>
      <c r="H379">
        <v>2</v>
      </c>
      <c r="I379">
        <v>0</v>
      </c>
      <c r="J379">
        <v>0</v>
      </c>
      <c r="K379">
        <v>5</v>
      </c>
      <c r="L379">
        <v>0</v>
      </c>
      <c r="M379">
        <v>5</v>
      </c>
      <c r="N379">
        <v>8</v>
      </c>
      <c r="O379">
        <v>13</v>
      </c>
      <c r="P379">
        <v>5</v>
      </c>
      <c r="Q379">
        <v>13</v>
      </c>
      <c r="R379" t="s">
        <v>874</v>
      </c>
      <c r="S379">
        <v>7</v>
      </c>
      <c r="T379">
        <v>1</v>
      </c>
    </row>
    <row r="380" spans="1:20">
      <c r="A380">
        <v>35</v>
      </c>
      <c r="B380">
        <v>35</v>
      </c>
      <c r="C380">
        <v>3149</v>
      </c>
      <c r="D380">
        <v>350</v>
      </c>
      <c r="E380">
        <v>2</v>
      </c>
      <c r="F380">
        <v>1</v>
      </c>
      <c r="G380">
        <v>3</v>
      </c>
      <c r="H380">
        <v>2</v>
      </c>
      <c r="I380">
        <v>0</v>
      </c>
      <c r="J380">
        <v>0</v>
      </c>
      <c r="K380">
        <v>9</v>
      </c>
      <c r="L380">
        <v>0</v>
      </c>
      <c r="M380">
        <v>6</v>
      </c>
      <c r="N380">
        <v>3</v>
      </c>
      <c r="O380">
        <v>9</v>
      </c>
      <c r="P380">
        <v>6</v>
      </c>
      <c r="Q380">
        <v>9</v>
      </c>
      <c r="R380" t="s">
        <v>268</v>
      </c>
      <c r="S380">
        <v>2</v>
      </c>
      <c r="T380">
        <v>1</v>
      </c>
    </row>
    <row r="381" spans="1:20">
      <c r="A381">
        <v>33</v>
      </c>
      <c r="B381">
        <v>29</v>
      </c>
      <c r="C381">
        <v>2597</v>
      </c>
      <c r="D381">
        <v>289</v>
      </c>
      <c r="E381">
        <v>15</v>
      </c>
      <c r="F381">
        <v>6</v>
      </c>
      <c r="G381">
        <v>21</v>
      </c>
      <c r="H381">
        <v>15</v>
      </c>
      <c r="I381">
        <v>0</v>
      </c>
      <c r="J381">
        <v>0</v>
      </c>
      <c r="K381">
        <v>4</v>
      </c>
      <c r="L381">
        <v>0</v>
      </c>
      <c r="M381">
        <v>52</v>
      </c>
      <c r="N381">
        <v>21</v>
      </c>
      <c r="O381">
        <v>73</v>
      </c>
      <c r="P381">
        <v>52</v>
      </c>
      <c r="Q381">
        <v>73</v>
      </c>
      <c r="R381" t="s">
        <v>883</v>
      </c>
      <c r="S381">
        <v>4</v>
      </c>
      <c r="T381">
        <v>2</v>
      </c>
    </row>
    <row r="382" spans="1:20">
      <c r="A382">
        <v>38</v>
      </c>
      <c r="B382">
        <v>34</v>
      </c>
      <c r="C382">
        <v>2911</v>
      </c>
      <c r="D382">
        <v>323</v>
      </c>
      <c r="E382">
        <v>2</v>
      </c>
      <c r="F382">
        <v>10</v>
      </c>
      <c r="G382">
        <v>12</v>
      </c>
      <c r="H382">
        <v>2</v>
      </c>
      <c r="I382">
        <v>0</v>
      </c>
      <c r="J382">
        <v>0</v>
      </c>
      <c r="K382">
        <v>2</v>
      </c>
      <c r="L382">
        <v>0</v>
      </c>
      <c r="M382">
        <v>6</v>
      </c>
      <c r="N382">
        <v>31</v>
      </c>
      <c r="O382">
        <v>37</v>
      </c>
      <c r="P382">
        <v>6</v>
      </c>
      <c r="Q382">
        <v>37</v>
      </c>
      <c r="R382" t="s">
        <v>889</v>
      </c>
      <c r="S382">
        <v>7</v>
      </c>
      <c r="T382">
        <v>2</v>
      </c>
    </row>
    <row r="383" spans="1:20">
      <c r="A383">
        <v>28</v>
      </c>
      <c r="B383">
        <v>19</v>
      </c>
      <c r="C383">
        <v>1702</v>
      </c>
      <c r="D383">
        <v>189</v>
      </c>
      <c r="E383">
        <v>4</v>
      </c>
      <c r="F383">
        <v>7</v>
      </c>
      <c r="G383">
        <v>11</v>
      </c>
      <c r="H383">
        <v>4</v>
      </c>
      <c r="I383">
        <v>0</v>
      </c>
      <c r="J383">
        <v>0</v>
      </c>
      <c r="K383">
        <v>2</v>
      </c>
      <c r="L383">
        <v>0</v>
      </c>
      <c r="M383">
        <v>21</v>
      </c>
      <c r="N383">
        <v>37</v>
      </c>
      <c r="O383">
        <v>58</v>
      </c>
      <c r="P383">
        <v>21</v>
      </c>
      <c r="Q383">
        <v>58</v>
      </c>
      <c r="R383" t="s">
        <v>652</v>
      </c>
      <c r="S383">
        <v>8</v>
      </c>
      <c r="T383">
        <v>2</v>
      </c>
    </row>
    <row r="384" spans="1:20">
      <c r="A384">
        <v>23</v>
      </c>
      <c r="B384">
        <v>9</v>
      </c>
      <c r="C384">
        <v>744</v>
      </c>
      <c r="D384">
        <v>83</v>
      </c>
      <c r="E384">
        <v>1</v>
      </c>
      <c r="F384">
        <v>2</v>
      </c>
      <c r="G384">
        <v>3</v>
      </c>
      <c r="H384">
        <v>1</v>
      </c>
      <c r="I384">
        <v>0</v>
      </c>
      <c r="J384">
        <v>0</v>
      </c>
      <c r="K384">
        <v>2</v>
      </c>
      <c r="L384">
        <v>0</v>
      </c>
      <c r="M384">
        <v>12</v>
      </c>
      <c r="N384">
        <v>24</v>
      </c>
      <c r="O384">
        <v>36</v>
      </c>
      <c r="P384">
        <v>12</v>
      </c>
      <c r="Q384">
        <v>36</v>
      </c>
      <c r="R384" t="s">
        <v>654</v>
      </c>
      <c r="S384">
        <v>13</v>
      </c>
      <c r="T384">
        <v>2</v>
      </c>
    </row>
    <row r="385" spans="1:20">
      <c r="A385">
        <v>23</v>
      </c>
      <c r="B385">
        <v>4</v>
      </c>
      <c r="C385">
        <v>507</v>
      </c>
      <c r="D385">
        <v>56</v>
      </c>
      <c r="E385">
        <v>1</v>
      </c>
      <c r="F385">
        <v>1</v>
      </c>
      <c r="G385">
        <v>2</v>
      </c>
      <c r="H385">
        <v>1</v>
      </c>
      <c r="I385">
        <v>0</v>
      </c>
      <c r="J385">
        <v>0</v>
      </c>
      <c r="K385">
        <v>1</v>
      </c>
      <c r="L385">
        <v>0</v>
      </c>
      <c r="M385">
        <v>18</v>
      </c>
      <c r="N385">
        <v>18</v>
      </c>
      <c r="O385">
        <v>36</v>
      </c>
      <c r="P385">
        <v>18</v>
      </c>
      <c r="Q385">
        <v>36</v>
      </c>
      <c r="R385" t="s">
        <v>480</v>
      </c>
      <c r="S385">
        <v>5</v>
      </c>
      <c r="T385">
        <v>2</v>
      </c>
    </row>
    <row r="386" spans="1:20">
      <c r="A386">
        <v>26</v>
      </c>
      <c r="B386">
        <v>20</v>
      </c>
      <c r="C386">
        <v>1901</v>
      </c>
      <c r="D386">
        <v>211</v>
      </c>
      <c r="E386">
        <v>8</v>
      </c>
      <c r="F386">
        <v>6</v>
      </c>
      <c r="G386">
        <v>14</v>
      </c>
      <c r="H386">
        <v>8</v>
      </c>
      <c r="I386">
        <v>0</v>
      </c>
      <c r="J386">
        <v>0</v>
      </c>
      <c r="K386">
        <v>5</v>
      </c>
      <c r="L386">
        <v>0</v>
      </c>
      <c r="M386">
        <v>38</v>
      </c>
      <c r="N386">
        <v>28</v>
      </c>
      <c r="O386">
        <v>66</v>
      </c>
      <c r="P386">
        <v>38</v>
      </c>
      <c r="Q386">
        <v>66</v>
      </c>
      <c r="R386" t="s">
        <v>898</v>
      </c>
      <c r="S386">
        <v>15</v>
      </c>
      <c r="T386">
        <v>2</v>
      </c>
    </row>
    <row r="387" spans="1:20">
      <c r="A387">
        <v>36</v>
      </c>
      <c r="B387">
        <v>28</v>
      </c>
      <c r="C387">
        <v>2399</v>
      </c>
      <c r="D387">
        <v>267</v>
      </c>
      <c r="E387">
        <v>13</v>
      </c>
      <c r="F387">
        <v>5</v>
      </c>
      <c r="G387">
        <v>18</v>
      </c>
      <c r="H387">
        <v>13</v>
      </c>
      <c r="I387">
        <v>0</v>
      </c>
      <c r="J387">
        <v>0</v>
      </c>
      <c r="K387">
        <v>2</v>
      </c>
      <c r="L387">
        <v>0</v>
      </c>
      <c r="M387">
        <v>49</v>
      </c>
      <c r="N387">
        <v>19</v>
      </c>
      <c r="O387">
        <v>68</v>
      </c>
      <c r="P387">
        <v>49</v>
      </c>
      <c r="Q387">
        <v>68</v>
      </c>
      <c r="R387" t="s">
        <v>902</v>
      </c>
      <c r="S387">
        <v>11</v>
      </c>
      <c r="T387">
        <v>4</v>
      </c>
    </row>
    <row r="388" spans="1:20">
      <c r="A388">
        <v>30</v>
      </c>
      <c r="B388">
        <v>25</v>
      </c>
      <c r="C388">
        <v>2109</v>
      </c>
      <c r="D388">
        <v>234</v>
      </c>
      <c r="E388">
        <v>2</v>
      </c>
      <c r="F388">
        <v>1</v>
      </c>
      <c r="G388">
        <v>3</v>
      </c>
      <c r="H388">
        <v>2</v>
      </c>
      <c r="I388">
        <v>0</v>
      </c>
      <c r="J388">
        <v>0</v>
      </c>
      <c r="K388">
        <v>6</v>
      </c>
      <c r="L388">
        <v>0</v>
      </c>
      <c r="M388">
        <v>9</v>
      </c>
      <c r="N388">
        <v>4</v>
      </c>
      <c r="O388">
        <v>13</v>
      </c>
      <c r="P388">
        <v>9</v>
      </c>
      <c r="Q388">
        <v>13</v>
      </c>
      <c r="R388" t="s">
        <v>658</v>
      </c>
      <c r="S388">
        <v>4</v>
      </c>
      <c r="T388">
        <v>1</v>
      </c>
    </row>
    <row r="389" spans="1:20">
      <c r="A389">
        <v>29</v>
      </c>
      <c r="B389">
        <v>16</v>
      </c>
      <c r="C389">
        <v>1516</v>
      </c>
      <c r="D389">
        <v>168</v>
      </c>
      <c r="E389">
        <v>3</v>
      </c>
      <c r="F389">
        <v>6</v>
      </c>
      <c r="G389">
        <v>9</v>
      </c>
      <c r="H389">
        <v>3</v>
      </c>
      <c r="I389">
        <v>0</v>
      </c>
      <c r="J389">
        <v>0</v>
      </c>
      <c r="K389">
        <v>1</v>
      </c>
      <c r="L389">
        <v>0</v>
      </c>
      <c r="M389">
        <v>18</v>
      </c>
      <c r="N389">
        <v>36</v>
      </c>
      <c r="O389">
        <v>53</v>
      </c>
      <c r="P389">
        <v>18</v>
      </c>
      <c r="Q389">
        <v>53</v>
      </c>
      <c r="R389" t="s">
        <v>909</v>
      </c>
      <c r="S389">
        <v>8</v>
      </c>
      <c r="T389">
        <v>2</v>
      </c>
    </row>
    <row r="390" spans="1:20">
      <c r="A390">
        <v>38</v>
      </c>
      <c r="B390">
        <v>31</v>
      </c>
      <c r="C390">
        <v>2501</v>
      </c>
      <c r="D390">
        <v>278</v>
      </c>
      <c r="E390">
        <v>6</v>
      </c>
      <c r="F390">
        <v>11</v>
      </c>
      <c r="G390">
        <v>17</v>
      </c>
      <c r="H390">
        <v>6</v>
      </c>
      <c r="I390">
        <v>0</v>
      </c>
      <c r="J390">
        <v>0</v>
      </c>
      <c r="K390">
        <v>1</v>
      </c>
      <c r="L390">
        <v>0</v>
      </c>
      <c r="M390">
        <v>22</v>
      </c>
      <c r="N390">
        <v>40</v>
      </c>
      <c r="O390">
        <v>61</v>
      </c>
      <c r="P390">
        <v>22</v>
      </c>
      <c r="Q390">
        <v>61</v>
      </c>
      <c r="R390" t="s">
        <v>921</v>
      </c>
      <c r="S390">
        <v>6</v>
      </c>
      <c r="T390">
        <v>2</v>
      </c>
    </row>
    <row r="391" spans="1:20">
      <c r="A391">
        <v>18</v>
      </c>
      <c r="B391">
        <v>2</v>
      </c>
      <c r="C391">
        <v>371</v>
      </c>
      <c r="D391">
        <v>41</v>
      </c>
      <c r="E391">
        <v>1</v>
      </c>
      <c r="F391">
        <v>2</v>
      </c>
      <c r="G391">
        <v>3</v>
      </c>
      <c r="H391">
        <v>1</v>
      </c>
      <c r="I391">
        <v>0</v>
      </c>
      <c r="J391">
        <v>0</v>
      </c>
      <c r="K391">
        <v>1</v>
      </c>
      <c r="L391">
        <v>0</v>
      </c>
      <c r="M391">
        <v>24</v>
      </c>
      <c r="N391">
        <v>49</v>
      </c>
      <c r="O391">
        <v>73</v>
      </c>
      <c r="P391">
        <v>24</v>
      </c>
      <c r="Q391">
        <v>73</v>
      </c>
      <c r="R391" t="s">
        <v>290</v>
      </c>
      <c r="S391">
        <v>11</v>
      </c>
      <c r="T391">
        <v>2</v>
      </c>
    </row>
    <row r="392" spans="1:20">
      <c r="A392">
        <v>13</v>
      </c>
      <c r="B392">
        <v>12</v>
      </c>
      <c r="C392">
        <v>869</v>
      </c>
      <c r="D392">
        <v>97</v>
      </c>
      <c r="E392">
        <v>2</v>
      </c>
      <c r="F392">
        <v>3</v>
      </c>
      <c r="G392">
        <v>5</v>
      </c>
      <c r="H392">
        <v>2</v>
      </c>
      <c r="I392">
        <v>0</v>
      </c>
      <c r="J392">
        <v>0</v>
      </c>
      <c r="K392">
        <v>3</v>
      </c>
      <c r="L392">
        <v>0</v>
      </c>
      <c r="M392">
        <v>21</v>
      </c>
      <c r="N392">
        <v>31</v>
      </c>
      <c r="O392">
        <v>52</v>
      </c>
      <c r="P392">
        <v>21</v>
      </c>
      <c r="Q392">
        <v>52</v>
      </c>
      <c r="R392" t="s">
        <v>495</v>
      </c>
      <c r="S392">
        <v>19</v>
      </c>
      <c r="T392">
        <v>2</v>
      </c>
    </row>
    <row r="393" spans="1:20">
      <c r="A393">
        <v>7</v>
      </c>
      <c r="B393">
        <v>1</v>
      </c>
      <c r="C393">
        <v>138</v>
      </c>
      <c r="D393">
        <v>15</v>
      </c>
      <c r="E393">
        <v>1</v>
      </c>
      <c r="F393">
        <v>1</v>
      </c>
      <c r="G393">
        <v>2</v>
      </c>
      <c r="H393">
        <v>1</v>
      </c>
      <c r="I393">
        <v>0</v>
      </c>
      <c r="J393">
        <v>0</v>
      </c>
      <c r="K393">
        <v>0</v>
      </c>
      <c r="L393">
        <v>0</v>
      </c>
      <c r="M393">
        <v>65</v>
      </c>
      <c r="N393">
        <v>65</v>
      </c>
      <c r="O393">
        <v>130</v>
      </c>
      <c r="P393">
        <v>65</v>
      </c>
      <c r="Q393">
        <v>130</v>
      </c>
      <c r="R393" t="s">
        <v>292</v>
      </c>
      <c r="S393">
        <v>5</v>
      </c>
      <c r="T393">
        <v>2</v>
      </c>
    </row>
    <row r="394" spans="1:20">
      <c r="A394">
        <v>30</v>
      </c>
      <c r="B394">
        <v>26</v>
      </c>
      <c r="C394">
        <v>2402</v>
      </c>
      <c r="D394">
        <v>267</v>
      </c>
      <c r="E394">
        <v>1</v>
      </c>
      <c r="F394">
        <v>1</v>
      </c>
      <c r="G394">
        <v>2</v>
      </c>
      <c r="H394">
        <v>1</v>
      </c>
      <c r="I394">
        <v>0</v>
      </c>
      <c r="J394">
        <v>0</v>
      </c>
      <c r="K394">
        <v>5</v>
      </c>
      <c r="L394">
        <v>0</v>
      </c>
      <c r="M394">
        <v>4</v>
      </c>
      <c r="N394">
        <v>4</v>
      </c>
      <c r="O394">
        <v>7</v>
      </c>
      <c r="P394">
        <v>4</v>
      </c>
      <c r="Q394">
        <v>7</v>
      </c>
      <c r="R394" t="s">
        <v>923</v>
      </c>
      <c r="S394">
        <v>3</v>
      </c>
      <c r="T394">
        <v>1</v>
      </c>
    </row>
    <row r="395" spans="1:20">
      <c r="A395">
        <v>12</v>
      </c>
      <c r="B395">
        <v>3</v>
      </c>
      <c r="C395">
        <v>369</v>
      </c>
      <c r="D395">
        <v>41</v>
      </c>
      <c r="E395">
        <v>1</v>
      </c>
      <c r="F395">
        <v>1</v>
      </c>
      <c r="G395">
        <v>2</v>
      </c>
      <c r="H395">
        <v>1</v>
      </c>
      <c r="I395">
        <v>0</v>
      </c>
      <c r="J395">
        <v>0</v>
      </c>
      <c r="K395">
        <v>2</v>
      </c>
      <c r="L395">
        <v>0</v>
      </c>
      <c r="M395">
        <v>24</v>
      </c>
      <c r="N395">
        <v>24</v>
      </c>
      <c r="O395">
        <v>49</v>
      </c>
      <c r="P395">
        <v>24</v>
      </c>
      <c r="Q395">
        <v>49</v>
      </c>
      <c r="R395" t="s">
        <v>929</v>
      </c>
      <c r="S395">
        <v>2</v>
      </c>
      <c r="T395">
        <v>2</v>
      </c>
    </row>
    <row r="396" spans="1:20">
      <c r="A396">
        <v>36</v>
      </c>
      <c r="B396">
        <v>34</v>
      </c>
      <c r="C396">
        <v>2909</v>
      </c>
      <c r="D396">
        <v>323</v>
      </c>
      <c r="E396">
        <v>2</v>
      </c>
      <c r="F396">
        <v>4</v>
      </c>
      <c r="G396">
        <v>6</v>
      </c>
      <c r="H396">
        <v>2</v>
      </c>
      <c r="I396">
        <v>0</v>
      </c>
      <c r="J396">
        <v>0</v>
      </c>
      <c r="K396">
        <v>8</v>
      </c>
      <c r="L396">
        <v>0</v>
      </c>
      <c r="M396">
        <v>6</v>
      </c>
      <c r="N396">
        <v>12</v>
      </c>
      <c r="O396">
        <v>19</v>
      </c>
      <c r="P396">
        <v>6</v>
      </c>
      <c r="Q396">
        <v>19</v>
      </c>
      <c r="R396" t="s">
        <v>506</v>
      </c>
      <c r="S396">
        <v>9</v>
      </c>
      <c r="T396">
        <v>2</v>
      </c>
    </row>
    <row r="397" spans="1:20">
      <c r="A397">
        <v>36</v>
      </c>
      <c r="B397">
        <v>32</v>
      </c>
      <c r="C397">
        <v>2947</v>
      </c>
      <c r="D397">
        <v>327</v>
      </c>
      <c r="E397">
        <v>6</v>
      </c>
      <c r="F397">
        <v>7</v>
      </c>
      <c r="G397">
        <v>13</v>
      </c>
      <c r="H397">
        <v>6</v>
      </c>
      <c r="I397">
        <v>0</v>
      </c>
      <c r="J397">
        <v>0</v>
      </c>
      <c r="K397">
        <v>8</v>
      </c>
      <c r="L397">
        <v>0</v>
      </c>
      <c r="M397">
        <v>18</v>
      </c>
      <c r="N397">
        <v>21</v>
      </c>
      <c r="O397">
        <v>40</v>
      </c>
      <c r="P397">
        <v>18</v>
      </c>
      <c r="Q397">
        <v>40</v>
      </c>
      <c r="R397" t="s">
        <v>931</v>
      </c>
      <c r="S397">
        <v>2</v>
      </c>
      <c r="T397">
        <v>2</v>
      </c>
    </row>
    <row r="398" spans="1:20">
      <c r="A398">
        <v>28</v>
      </c>
      <c r="B398">
        <v>20</v>
      </c>
      <c r="C398">
        <v>1777</v>
      </c>
      <c r="D398">
        <v>197</v>
      </c>
      <c r="E398">
        <v>7</v>
      </c>
      <c r="F398">
        <v>2</v>
      </c>
      <c r="G398">
        <v>9</v>
      </c>
      <c r="H398">
        <v>7</v>
      </c>
      <c r="I398">
        <v>0</v>
      </c>
      <c r="J398">
        <v>0</v>
      </c>
      <c r="K398">
        <v>2</v>
      </c>
      <c r="L398">
        <v>0</v>
      </c>
      <c r="M398">
        <v>35</v>
      </c>
      <c r="N398">
        <v>10</v>
      </c>
      <c r="O398">
        <v>46</v>
      </c>
      <c r="P398">
        <v>35</v>
      </c>
      <c r="Q398">
        <v>46</v>
      </c>
      <c r="R398" t="s">
        <v>113</v>
      </c>
      <c r="S398">
        <v>8</v>
      </c>
      <c r="T398">
        <v>2</v>
      </c>
    </row>
    <row r="399" spans="1:20">
      <c r="A399">
        <v>18</v>
      </c>
      <c r="B399">
        <v>6</v>
      </c>
      <c r="C399">
        <v>790</v>
      </c>
      <c r="D399">
        <v>88</v>
      </c>
      <c r="E399">
        <v>3</v>
      </c>
      <c r="F399">
        <v>2</v>
      </c>
      <c r="G399">
        <v>5</v>
      </c>
      <c r="H399">
        <v>3</v>
      </c>
      <c r="I399">
        <v>0</v>
      </c>
      <c r="J399">
        <v>0</v>
      </c>
      <c r="K399">
        <v>2</v>
      </c>
      <c r="L399">
        <v>0</v>
      </c>
      <c r="M399">
        <v>34</v>
      </c>
      <c r="N399">
        <v>23</v>
      </c>
      <c r="O399">
        <v>57</v>
      </c>
      <c r="P399">
        <v>34</v>
      </c>
      <c r="Q399">
        <v>57</v>
      </c>
      <c r="R399" t="s">
        <v>684</v>
      </c>
      <c r="S399">
        <v>14</v>
      </c>
      <c r="T399">
        <v>4</v>
      </c>
    </row>
    <row r="400" spans="1:20">
      <c r="A400">
        <v>35</v>
      </c>
      <c r="B400">
        <v>23</v>
      </c>
      <c r="C400">
        <v>1935</v>
      </c>
      <c r="D400">
        <v>215</v>
      </c>
      <c r="E400">
        <v>10</v>
      </c>
      <c r="F400">
        <v>4</v>
      </c>
      <c r="G400">
        <v>14</v>
      </c>
      <c r="H400">
        <v>10</v>
      </c>
      <c r="I400">
        <v>0</v>
      </c>
      <c r="J400">
        <v>0</v>
      </c>
      <c r="K400">
        <v>5</v>
      </c>
      <c r="L400">
        <v>0</v>
      </c>
      <c r="M400">
        <v>47</v>
      </c>
      <c r="N400">
        <v>19</v>
      </c>
      <c r="O400">
        <v>65</v>
      </c>
      <c r="P400">
        <v>47</v>
      </c>
      <c r="Q400">
        <v>65</v>
      </c>
      <c r="R400" t="s">
        <v>935</v>
      </c>
      <c r="S400">
        <v>11</v>
      </c>
      <c r="T400">
        <v>2</v>
      </c>
    </row>
    <row r="401" spans="1:20">
      <c r="A401">
        <v>36</v>
      </c>
      <c r="B401">
        <v>23</v>
      </c>
      <c r="C401">
        <v>2199</v>
      </c>
      <c r="D401">
        <v>244</v>
      </c>
      <c r="E401">
        <v>6</v>
      </c>
      <c r="F401">
        <v>2</v>
      </c>
      <c r="G401">
        <v>8</v>
      </c>
      <c r="H401">
        <v>6</v>
      </c>
      <c r="I401">
        <v>0</v>
      </c>
      <c r="J401">
        <v>0</v>
      </c>
      <c r="K401">
        <v>3</v>
      </c>
      <c r="L401">
        <v>0</v>
      </c>
      <c r="M401">
        <v>25</v>
      </c>
      <c r="N401">
        <v>8</v>
      </c>
      <c r="O401">
        <v>33</v>
      </c>
      <c r="P401">
        <v>25</v>
      </c>
      <c r="Q401">
        <v>33</v>
      </c>
      <c r="R401" t="s">
        <v>516</v>
      </c>
      <c r="S401">
        <v>15</v>
      </c>
      <c r="T401">
        <v>2</v>
      </c>
    </row>
    <row r="402" spans="1:20">
      <c r="A402">
        <v>8</v>
      </c>
      <c r="B402">
        <v>1</v>
      </c>
      <c r="C402">
        <v>183</v>
      </c>
      <c r="D402">
        <v>20</v>
      </c>
      <c r="E402">
        <v>1</v>
      </c>
      <c r="F402">
        <v>1</v>
      </c>
      <c r="G402">
        <v>2</v>
      </c>
      <c r="H402">
        <v>1</v>
      </c>
      <c r="I402">
        <v>0</v>
      </c>
      <c r="J402">
        <v>0</v>
      </c>
      <c r="K402">
        <v>1</v>
      </c>
      <c r="L402">
        <v>0</v>
      </c>
      <c r="M402">
        <v>49</v>
      </c>
      <c r="N402">
        <v>49</v>
      </c>
      <c r="O402">
        <v>98</v>
      </c>
      <c r="P402">
        <v>49</v>
      </c>
      <c r="Q402">
        <v>98</v>
      </c>
      <c r="R402" t="s">
        <v>300</v>
      </c>
      <c r="S402">
        <v>2</v>
      </c>
      <c r="T402">
        <v>4</v>
      </c>
    </row>
    <row r="403" spans="1:20">
      <c r="A403">
        <v>20</v>
      </c>
      <c r="B403">
        <v>7</v>
      </c>
      <c r="C403">
        <v>721</v>
      </c>
      <c r="D403">
        <v>80</v>
      </c>
      <c r="E403">
        <v>1</v>
      </c>
      <c r="F403">
        <v>1</v>
      </c>
      <c r="G403">
        <v>2</v>
      </c>
      <c r="H403">
        <v>1</v>
      </c>
      <c r="I403">
        <v>0</v>
      </c>
      <c r="J403">
        <v>0</v>
      </c>
      <c r="K403">
        <v>3</v>
      </c>
      <c r="L403">
        <v>0</v>
      </c>
      <c r="M403">
        <v>12</v>
      </c>
      <c r="N403">
        <v>12</v>
      </c>
      <c r="O403">
        <v>25</v>
      </c>
      <c r="P403">
        <v>12</v>
      </c>
      <c r="Q403">
        <v>25</v>
      </c>
      <c r="R403" t="s">
        <v>125</v>
      </c>
      <c r="S403">
        <v>8</v>
      </c>
      <c r="T403">
        <v>2</v>
      </c>
    </row>
    <row r="404" spans="1:20">
      <c r="A404">
        <v>21</v>
      </c>
      <c r="B404">
        <v>8</v>
      </c>
      <c r="C404">
        <v>687</v>
      </c>
      <c r="D404">
        <v>76</v>
      </c>
      <c r="E404">
        <v>1</v>
      </c>
      <c r="F404">
        <v>4</v>
      </c>
      <c r="G404">
        <v>5</v>
      </c>
      <c r="H404">
        <v>1</v>
      </c>
      <c r="I404">
        <v>0</v>
      </c>
      <c r="J404">
        <v>0</v>
      </c>
      <c r="K404">
        <v>0</v>
      </c>
      <c r="L404">
        <v>0</v>
      </c>
      <c r="M404">
        <v>13</v>
      </c>
      <c r="N404">
        <v>52</v>
      </c>
      <c r="O404">
        <v>66</v>
      </c>
      <c r="P404">
        <v>13</v>
      </c>
      <c r="Q404">
        <v>66</v>
      </c>
      <c r="R404" t="s">
        <v>522</v>
      </c>
      <c r="S404">
        <v>3</v>
      </c>
      <c r="T404">
        <v>2</v>
      </c>
    </row>
    <row r="405" spans="1:20">
      <c r="A405">
        <v>29</v>
      </c>
      <c r="B405">
        <v>10</v>
      </c>
      <c r="C405">
        <v>995</v>
      </c>
      <c r="D405">
        <v>111</v>
      </c>
      <c r="E405">
        <v>2</v>
      </c>
      <c r="F405">
        <v>4</v>
      </c>
      <c r="G405">
        <v>6</v>
      </c>
      <c r="H405">
        <v>2</v>
      </c>
      <c r="I405">
        <v>0</v>
      </c>
      <c r="J405">
        <v>0</v>
      </c>
      <c r="K405">
        <v>1</v>
      </c>
      <c r="L405">
        <v>0</v>
      </c>
      <c r="M405">
        <v>18</v>
      </c>
      <c r="N405">
        <v>36</v>
      </c>
      <c r="O405">
        <v>54</v>
      </c>
      <c r="P405">
        <v>18</v>
      </c>
      <c r="Q405">
        <v>54</v>
      </c>
      <c r="R405" t="s">
        <v>949</v>
      </c>
      <c r="S405">
        <v>4</v>
      </c>
      <c r="T405">
        <v>2</v>
      </c>
    </row>
    <row r="406" spans="1:20">
      <c r="A406">
        <v>38</v>
      </c>
      <c r="B406">
        <v>38</v>
      </c>
      <c r="C406">
        <v>3271</v>
      </c>
      <c r="D406">
        <v>363</v>
      </c>
      <c r="E406">
        <v>5</v>
      </c>
      <c r="F406">
        <v>6</v>
      </c>
      <c r="G406">
        <v>11</v>
      </c>
      <c r="H406">
        <v>5</v>
      </c>
      <c r="I406">
        <v>0</v>
      </c>
      <c r="J406">
        <v>0</v>
      </c>
      <c r="K406">
        <v>7</v>
      </c>
      <c r="L406">
        <v>0</v>
      </c>
      <c r="M406">
        <v>14</v>
      </c>
      <c r="N406">
        <v>17</v>
      </c>
      <c r="O406">
        <v>30</v>
      </c>
      <c r="P406">
        <v>14</v>
      </c>
      <c r="Q406">
        <v>30</v>
      </c>
      <c r="R406" t="s">
        <v>951</v>
      </c>
      <c r="S406">
        <v>12</v>
      </c>
      <c r="T406">
        <v>2</v>
      </c>
    </row>
    <row r="407" spans="1:20">
      <c r="A407">
        <v>33</v>
      </c>
      <c r="B407">
        <v>25</v>
      </c>
      <c r="C407">
        <v>2223</v>
      </c>
      <c r="D407">
        <v>247</v>
      </c>
      <c r="E407">
        <v>1</v>
      </c>
      <c r="F407">
        <v>6</v>
      </c>
      <c r="G407">
        <v>7</v>
      </c>
      <c r="H407">
        <v>1</v>
      </c>
      <c r="I407">
        <v>0</v>
      </c>
      <c r="J407">
        <v>0</v>
      </c>
      <c r="K407">
        <v>1</v>
      </c>
      <c r="L407">
        <v>0</v>
      </c>
      <c r="M407">
        <v>4</v>
      </c>
      <c r="N407">
        <v>24</v>
      </c>
      <c r="O407">
        <v>28</v>
      </c>
      <c r="P407">
        <v>4</v>
      </c>
      <c r="Q407">
        <v>28</v>
      </c>
      <c r="R407" t="s">
        <v>688</v>
      </c>
      <c r="S407">
        <v>8</v>
      </c>
      <c r="T407">
        <v>2</v>
      </c>
    </row>
    <row r="408" spans="1:20">
      <c r="A408">
        <v>23</v>
      </c>
      <c r="B408">
        <v>21</v>
      </c>
      <c r="C408">
        <v>1875</v>
      </c>
      <c r="D408">
        <v>208</v>
      </c>
      <c r="E408">
        <v>9</v>
      </c>
      <c r="F408">
        <v>3</v>
      </c>
      <c r="G408">
        <v>12</v>
      </c>
      <c r="H408">
        <v>9</v>
      </c>
      <c r="I408">
        <v>0</v>
      </c>
      <c r="J408">
        <v>0</v>
      </c>
      <c r="K408">
        <v>5</v>
      </c>
      <c r="L408">
        <v>0</v>
      </c>
      <c r="M408">
        <v>43</v>
      </c>
      <c r="N408">
        <v>14</v>
      </c>
      <c r="O408">
        <v>58</v>
      </c>
      <c r="P408">
        <v>43</v>
      </c>
      <c r="Q408">
        <v>58</v>
      </c>
      <c r="R408" t="s">
        <v>959</v>
      </c>
      <c r="S408">
        <v>20</v>
      </c>
      <c r="T408">
        <v>4</v>
      </c>
    </row>
    <row r="409" spans="1:20">
      <c r="A409">
        <v>26</v>
      </c>
      <c r="B409">
        <v>22</v>
      </c>
      <c r="C409">
        <v>1842</v>
      </c>
      <c r="D409">
        <v>205</v>
      </c>
      <c r="E409">
        <v>5</v>
      </c>
      <c r="F409">
        <v>2</v>
      </c>
      <c r="G409">
        <v>7</v>
      </c>
      <c r="H409">
        <v>5</v>
      </c>
      <c r="I409">
        <v>0</v>
      </c>
      <c r="J409">
        <v>0</v>
      </c>
      <c r="K409">
        <v>5</v>
      </c>
      <c r="L409">
        <v>0</v>
      </c>
      <c r="M409">
        <v>24</v>
      </c>
      <c r="N409">
        <v>10</v>
      </c>
      <c r="O409">
        <v>34</v>
      </c>
      <c r="P409">
        <v>24</v>
      </c>
      <c r="Q409">
        <v>34</v>
      </c>
      <c r="R409" t="s">
        <v>312</v>
      </c>
      <c r="S409">
        <v>3</v>
      </c>
      <c r="T409">
        <v>2</v>
      </c>
    </row>
    <row r="410" spans="1:20">
      <c r="A410">
        <v>26</v>
      </c>
      <c r="B410">
        <v>5</v>
      </c>
      <c r="C410">
        <v>661</v>
      </c>
      <c r="D410">
        <v>73</v>
      </c>
      <c r="E410">
        <v>3</v>
      </c>
      <c r="F410">
        <v>1</v>
      </c>
      <c r="G410">
        <v>4</v>
      </c>
      <c r="H410">
        <v>3</v>
      </c>
      <c r="I410">
        <v>0</v>
      </c>
      <c r="J410">
        <v>0</v>
      </c>
      <c r="K410">
        <v>3</v>
      </c>
      <c r="L410">
        <v>0</v>
      </c>
      <c r="M410">
        <v>41</v>
      </c>
      <c r="N410">
        <v>14</v>
      </c>
      <c r="O410">
        <v>54</v>
      </c>
      <c r="P410">
        <v>41</v>
      </c>
      <c r="Q410">
        <v>54</v>
      </c>
      <c r="R410" t="s">
        <v>969</v>
      </c>
      <c r="S410">
        <v>19</v>
      </c>
      <c r="T410">
        <v>4</v>
      </c>
    </row>
    <row r="411" spans="1:20">
      <c r="A411">
        <v>31</v>
      </c>
      <c r="B411">
        <v>25</v>
      </c>
      <c r="C411">
        <v>2194</v>
      </c>
      <c r="D411">
        <v>244</v>
      </c>
      <c r="E411">
        <v>5</v>
      </c>
      <c r="F411">
        <v>2</v>
      </c>
      <c r="G411">
        <v>7</v>
      </c>
      <c r="H411">
        <v>5</v>
      </c>
      <c r="I411">
        <v>0</v>
      </c>
      <c r="J411">
        <v>0</v>
      </c>
      <c r="K411">
        <v>2</v>
      </c>
      <c r="L411">
        <v>0</v>
      </c>
      <c r="M411">
        <v>21</v>
      </c>
      <c r="N411">
        <v>8</v>
      </c>
      <c r="O411">
        <v>29</v>
      </c>
      <c r="P411">
        <v>21</v>
      </c>
      <c r="Q411">
        <v>29</v>
      </c>
      <c r="R411" t="s">
        <v>140</v>
      </c>
      <c r="S411">
        <v>6</v>
      </c>
      <c r="T411">
        <v>2</v>
      </c>
    </row>
    <row r="412" spans="1:20">
      <c r="A412">
        <v>32</v>
      </c>
      <c r="B412">
        <v>26</v>
      </c>
      <c r="C412">
        <v>2427</v>
      </c>
      <c r="D412">
        <v>270</v>
      </c>
      <c r="E412">
        <v>3</v>
      </c>
      <c r="F412">
        <v>2</v>
      </c>
      <c r="G412">
        <v>5</v>
      </c>
      <c r="H412">
        <v>3</v>
      </c>
      <c r="I412">
        <v>0</v>
      </c>
      <c r="J412">
        <v>0</v>
      </c>
      <c r="K412">
        <v>10</v>
      </c>
      <c r="L412">
        <v>0</v>
      </c>
      <c r="M412">
        <v>11</v>
      </c>
      <c r="N412">
        <v>7</v>
      </c>
      <c r="O412">
        <v>19</v>
      </c>
      <c r="P412">
        <v>11</v>
      </c>
      <c r="Q412">
        <v>19</v>
      </c>
      <c r="R412" t="s">
        <v>531</v>
      </c>
      <c r="S412">
        <v>1</v>
      </c>
      <c r="T412">
        <v>1</v>
      </c>
    </row>
    <row r="413" spans="1:20">
      <c r="A413">
        <v>31</v>
      </c>
      <c r="B413">
        <v>30</v>
      </c>
      <c r="C413">
        <v>2583</v>
      </c>
      <c r="D413">
        <v>287</v>
      </c>
      <c r="E413">
        <v>3</v>
      </c>
      <c r="F413">
        <v>2</v>
      </c>
      <c r="G413">
        <v>5</v>
      </c>
      <c r="H413">
        <v>3</v>
      </c>
      <c r="I413">
        <v>0</v>
      </c>
      <c r="J413">
        <v>0</v>
      </c>
      <c r="K413">
        <v>5</v>
      </c>
      <c r="L413">
        <v>0</v>
      </c>
      <c r="M413">
        <v>10</v>
      </c>
      <c r="N413">
        <v>7</v>
      </c>
      <c r="O413">
        <v>17</v>
      </c>
      <c r="P413">
        <v>10</v>
      </c>
      <c r="Q413">
        <v>17</v>
      </c>
      <c r="R413" t="s">
        <v>318</v>
      </c>
      <c r="S413">
        <v>19</v>
      </c>
      <c r="T413">
        <v>2</v>
      </c>
    </row>
    <row r="414" spans="1:20">
      <c r="A414">
        <v>15</v>
      </c>
      <c r="B414">
        <v>1</v>
      </c>
      <c r="C414">
        <v>284</v>
      </c>
      <c r="D414">
        <v>32</v>
      </c>
      <c r="E414">
        <v>1</v>
      </c>
      <c r="F414">
        <v>2</v>
      </c>
      <c r="G414">
        <v>3</v>
      </c>
      <c r="H414">
        <v>1</v>
      </c>
      <c r="I414">
        <v>0</v>
      </c>
      <c r="J414">
        <v>0</v>
      </c>
      <c r="K414">
        <v>0</v>
      </c>
      <c r="L414">
        <v>0</v>
      </c>
      <c r="M414">
        <v>32</v>
      </c>
      <c r="N414">
        <v>63</v>
      </c>
      <c r="O414">
        <v>95</v>
      </c>
      <c r="P414">
        <v>32</v>
      </c>
      <c r="Q414">
        <v>95</v>
      </c>
      <c r="R414" t="s">
        <v>320</v>
      </c>
      <c r="S414">
        <v>14</v>
      </c>
      <c r="T414">
        <v>4</v>
      </c>
    </row>
    <row r="415" spans="1:20">
      <c r="A415">
        <v>38</v>
      </c>
      <c r="B415">
        <v>35</v>
      </c>
      <c r="C415">
        <v>2981</v>
      </c>
      <c r="D415">
        <v>331</v>
      </c>
      <c r="E415">
        <v>9</v>
      </c>
      <c r="F415">
        <v>6</v>
      </c>
      <c r="G415">
        <v>15</v>
      </c>
      <c r="H415">
        <v>9</v>
      </c>
      <c r="I415">
        <v>0</v>
      </c>
      <c r="J415">
        <v>0</v>
      </c>
      <c r="K415">
        <v>1</v>
      </c>
      <c r="L415">
        <v>0</v>
      </c>
      <c r="M415">
        <v>27</v>
      </c>
      <c r="N415">
        <v>18</v>
      </c>
      <c r="O415">
        <v>45</v>
      </c>
      <c r="P415">
        <v>27</v>
      </c>
      <c r="Q415">
        <v>45</v>
      </c>
      <c r="R415" t="s">
        <v>978</v>
      </c>
      <c r="S415">
        <v>16</v>
      </c>
      <c r="T415">
        <v>2</v>
      </c>
    </row>
    <row r="416" spans="1:20">
      <c r="A416">
        <v>19</v>
      </c>
      <c r="B416">
        <v>12</v>
      </c>
      <c r="C416">
        <v>1063</v>
      </c>
      <c r="D416">
        <v>118</v>
      </c>
      <c r="E416">
        <v>1</v>
      </c>
      <c r="F416">
        <v>1</v>
      </c>
      <c r="G416">
        <v>2</v>
      </c>
      <c r="H416">
        <v>1</v>
      </c>
      <c r="I416">
        <v>0</v>
      </c>
      <c r="J416">
        <v>0</v>
      </c>
      <c r="K416">
        <v>1</v>
      </c>
      <c r="L416">
        <v>0</v>
      </c>
      <c r="M416">
        <v>8</v>
      </c>
      <c r="N416">
        <v>8</v>
      </c>
      <c r="O416">
        <v>17</v>
      </c>
      <c r="P416">
        <v>8</v>
      </c>
      <c r="Q416">
        <v>17</v>
      </c>
      <c r="R416" t="s">
        <v>142</v>
      </c>
      <c r="S416">
        <v>2</v>
      </c>
      <c r="T416">
        <v>1</v>
      </c>
    </row>
    <row r="417" spans="1:20">
      <c r="A417">
        <v>32</v>
      </c>
      <c r="B417">
        <v>27</v>
      </c>
      <c r="C417">
        <v>2254</v>
      </c>
      <c r="D417">
        <v>250</v>
      </c>
      <c r="E417">
        <v>1</v>
      </c>
      <c r="F417">
        <v>3</v>
      </c>
      <c r="G417">
        <v>4</v>
      </c>
      <c r="H417">
        <v>1</v>
      </c>
      <c r="I417">
        <v>0</v>
      </c>
      <c r="J417">
        <v>0</v>
      </c>
      <c r="K417">
        <v>3</v>
      </c>
      <c r="L417">
        <v>0</v>
      </c>
      <c r="M417">
        <v>4</v>
      </c>
      <c r="N417">
        <v>12</v>
      </c>
      <c r="O417">
        <v>16</v>
      </c>
      <c r="P417">
        <v>4</v>
      </c>
      <c r="Q417">
        <v>16</v>
      </c>
      <c r="R417" t="s">
        <v>982</v>
      </c>
      <c r="S417">
        <v>7</v>
      </c>
      <c r="T417">
        <v>2</v>
      </c>
    </row>
    <row r="418" spans="1:20">
      <c r="A418">
        <v>29</v>
      </c>
      <c r="B418">
        <v>29</v>
      </c>
      <c r="C418">
        <v>2393</v>
      </c>
      <c r="D418">
        <v>266</v>
      </c>
      <c r="E418">
        <v>4</v>
      </c>
      <c r="F418">
        <v>3</v>
      </c>
      <c r="G418">
        <v>7</v>
      </c>
      <c r="H418">
        <v>4</v>
      </c>
      <c r="I418">
        <v>0</v>
      </c>
      <c r="J418">
        <v>0</v>
      </c>
      <c r="K418">
        <v>10</v>
      </c>
      <c r="L418">
        <v>0</v>
      </c>
      <c r="M418">
        <v>15</v>
      </c>
      <c r="N418">
        <v>11</v>
      </c>
      <c r="O418">
        <v>26</v>
      </c>
      <c r="P418">
        <v>15</v>
      </c>
      <c r="Q418">
        <v>26</v>
      </c>
      <c r="R418" t="s">
        <v>992</v>
      </c>
      <c r="S418">
        <v>12</v>
      </c>
      <c r="T418">
        <v>2</v>
      </c>
    </row>
    <row r="419" spans="1:20">
      <c r="A419">
        <v>33</v>
      </c>
      <c r="B419">
        <v>24</v>
      </c>
      <c r="C419">
        <v>2177</v>
      </c>
      <c r="D419">
        <v>242</v>
      </c>
      <c r="E419">
        <v>11</v>
      </c>
      <c r="F419">
        <v>3</v>
      </c>
      <c r="G419">
        <v>14</v>
      </c>
      <c r="H419">
        <v>11</v>
      </c>
      <c r="I419">
        <v>0</v>
      </c>
      <c r="J419">
        <v>0</v>
      </c>
      <c r="K419">
        <v>5</v>
      </c>
      <c r="L419">
        <v>0</v>
      </c>
      <c r="M419">
        <v>45</v>
      </c>
      <c r="N419">
        <v>12</v>
      </c>
      <c r="O419">
        <v>58</v>
      </c>
      <c r="P419">
        <v>45</v>
      </c>
      <c r="Q419">
        <v>58</v>
      </c>
      <c r="R419" t="s">
        <v>994</v>
      </c>
      <c r="S419">
        <v>18</v>
      </c>
      <c r="T419">
        <v>4</v>
      </c>
    </row>
    <row r="420" spans="1:20">
      <c r="A420">
        <v>26</v>
      </c>
      <c r="B420">
        <v>14</v>
      </c>
      <c r="C420">
        <v>1196</v>
      </c>
      <c r="D420">
        <v>133</v>
      </c>
      <c r="E420">
        <v>6</v>
      </c>
      <c r="F420">
        <v>3</v>
      </c>
      <c r="G420">
        <v>9</v>
      </c>
      <c r="H420">
        <v>6</v>
      </c>
      <c r="I420">
        <v>0</v>
      </c>
      <c r="J420">
        <v>0</v>
      </c>
      <c r="K420">
        <v>2</v>
      </c>
      <c r="L420">
        <v>0</v>
      </c>
      <c r="M420">
        <v>45</v>
      </c>
      <c r="N420">
        <v>23</v>
      </c>
      <c r="O420">
        <v>68</v>
      </c>
      <c r="P420">
        <v>45</v>
      </c>
      <c r="Q420">
        <v>68</v>
      </c>
      <c r="R420" t="s">
        <v>996</v>
      </c>
      <c r="S420">
        <v>11</v>
      </c>
      <c r="T420">
        <v>4</v>
      </c>
    </row>
    <row r="421" spans="1:20">
      <c r="A421">
        <v>36</v>
      </c>
      <c r="B421">
        <v>34</v>
      </c>
      <c r="C421">
        <v>2912</v>
      </c>
      <c r="D421">
        <v>324</v>
      </c>
      <c r="E421">
        <v>2</v>
      </c>
      <c r="F421">
        <v>2</v>
      </c>
      <c r="G421">
        <v>4</v>
      </c>
      <c r="H421">
        <v>2</v>
      </c>
      <c r="I421">
        <v>0</v>
      </c>
      <c r="J421">
        <v>0</v>
      </c>
      <c r="K421">
        <v>6</v>
      </c>
      <c r="L421">
        <v>0</v>
      </c>
      <c r="M421">
        <v>6</v>
      </c>
      <c r="N421">
        <v>6</v>
      </c>
      <c r="O421">
        <v>12</v>
      </c>
      <c r="P421">
        <v>6</v>
      </c>
      <c r="Q421">
        <v>12</v>
      </c>
      <c r="R421" t="s">
        <v>148</v>
      </c>
      <c r="S421">
        <v>13</v>
      </c>
      <c r="T421">
        <v>1</v>
      </c>
    </row>
    <row r="422" spans="1:20">
      <c r="A422">
        <v>38</v>
      </c>
      <c r="B422">
        <v>38</v>
      </c>
      <c r="C422">
        <v>3336</v>
      </c>
      <c r="D422">
        <v>371</v>
      </c>
      <c r="E422">
        <v>2</v>
      </c>
      <c r="F422">
        <v>5</v>
      </c>
      <c r="G422">
        <v>7</v>
      </c>
      <c r="H422">
        <v>2</v>
      </c>
      <c r="I422">
        <v>0</v>
      </c>
      <c r="J422">
        <v>0</v>
      </c>
      <c r="K422">
        <v>4</v>
      </c>
      <c r="L422">
        <v>0</v>
      </c>
      <c r="M422">
        <v>5</v>
      </c>
      <c r="N422">
        <v>13</v>
      </c>
      <c r="O422">
        <v>19</v>
      </c>
      <c r="P422">
        <v>5</v>
      </c>
      <c r="Q422">
        <v>19</v>
      </c>
      <c r="R422" t="s">
        <v>546</v>
      </c>
      <c r="S422">
        <v>1</v>
      </c>
      <c r="T422">
        <v>1</v>
      </c>
    </row>
    <row r="423" spans="1:20">
      <c r="A423">
        <v>32</v>
      </c>
      <c r="B423">
        <v>27</v>
      </c>
      <c r="C423">
        <v>2182</v>
      </c>
      <c r="D423">
        <v>242</v>
      </c>
      <c r="E423">
        <v>2</v>
      </c>
      <c r="F423">
        <v>3</v>
      </c>
      <c r="G423">
        <v>5</v>
      </c>
      <c r="H423">
        <v>2</v>
      </c>
      <c r="I423">
        <v>0</v>
      </c>
      <c r="J423">
        <v>0</v>
      </c>
      <c r="K423">
        <v>4</v>
      </c>
      <c r="L423">
        <v>0</v>
      </c>
      <c r="M423">
        <v>8</v>
      </c>
      <c r="N423">
        <v>12</v>
      </c>
      <c r="O423">
        <v>21</v>
      </c>
      <c r="P423">
        <v>8</v>
      </c>
      <c r="Q423">
        <v>21</v>
      </c>
      <c r="R423" t="s">
        <v>549</v>
      </c>
      <c r="S423">
        <v>13</v>
      </c>
      <c r="T423">
        <v>2</v>
      </c>
    </row>
    <row r="424" spans="1:20">
      <c r="A424">
        <v>31</v>
      </c>
      <c r="B424">
        <v>30</v>
      </c>
      <c r="C424">
        <v>2560</v>
      </c>
      <c r="D424">
        <v>284</v>
      </c>
      <c r="E424">
        <v>1</v>
      </c>
      <c r="F424">
        <v>2</v>
      </c>
      <c r="G424">
        <v>3</v>
      </c>
      <c r="H424">
        <v>1</v>
      </c>
      <c r="I424">
        <v>0</v>
      </c>
      <c r="J424">
        <v>0</v>
      </c>
      <c r="K424">
        <v>5</v>
      </c>
      <c r="L424">
        <v>0</v>
      </c>
      <c r="M424">
        <v>4</v>
      </c>
      <c r="N424">
        <v>7</v>
      </c>
      <c r="O424">
        <v>11</v>
      </c>
      <c r="P424">
        <v>4</v>
      </c>
      <c r="Q424">
        <v>11</v>
      </c>
      <c r="R424" t="s">
        <v>1012</v>
      </c>
      <c r="S424">
        <v>11</v>
      </c>
      <c r="T424">
        <v>1</v>
      </c>
    </row>
    <row r="425" spans="1:20">
      <c r="A425">
        <v>32</v>
      </c>
      <c r="B425">
        <v>27</v>
      </c>
      <c r="C425">
        <v>2389</v>
      </c>
      <c r="D425">
        <v>265</v>
      </c>
      <c r="E425">
        <v>7</v>
      </c>
      <c r="F425">
        <v>4</v>
      </c>
      <c r="G425">
        <v>11</v>
      </c>
      <c r="H425">
        <v>7</v>
      </c>
      <c r="I425">
        <v>0</v>
      </c>
      <c r="J425">
        <v>0</v>
      </c>
      <c r="K425">
        <v>3</v>
      </c>
      <c r="L425">
        <v>0</v>
      </c>
      <c r="M425">
        <v>26</v>
      </c>
      <c r="N425">
        <v>15</v>
      </c>
      <c r="O425">
        <v>41</v>
      </c>
      <c r="P425">
        <v>26</v>
      </c>
      <c r="Q425">
        <v>41</v>
      </c>
      <c r="R425" t="s">
        <v>1016</v>
      </c>
      <c r="S425">
        <v>18</v>
      </c>
      <c r="T425">
        <v>2</v>
      </c>
    </row>
    <row r="426" spans="1:20">
      <c r="A426">
        <v>35</v>
      </c>
      <c r="B426">
        <v>35</v>
      </c>
      <c r="C426">
        <v>3116</v>
      </c>
      <c r="D426">
        <v>346</v>
      </c>
      <c r="E426">
        <v>1</v>
      </c>
      <c r="F426">
        <v>1</v>
      </c>
      <c r="G426">
        <v>2</v>
      </c>
      <c r="H426">
        <v>1</v>
      </c>
      <c r="I426">
        <v>0</v>
      </c>
      <c r="J426">
        <v>0</v>
      </c>
      <c r="K426">
        <v>5</v>
      </c>
      <c r="L426">
        <v>0</v>
      </c>
      <c r="M426">
        <v>3</v>
      </c>
      <c r="N426">
        <v>3</v>
      </c>
      <c r="O426">
        <v>6</v>
      </c>
      <c r="P426">
        <v>3</v>
      </c>
      <c r="Q426">
        <v>6</v>
      </c>
      <c r="R426" t="s">
        <v>1018</v>
      </c>
      <c r="S426">
        <v>5</v>
      </c>
      <c r="T426">
        <v>1</v>
      </c>
    </row>
    <row r="427" spans="1:20">
      <c r="A427">
        <v>15</v>
      </c>
      <c r="B427">
        <v>10</v>
      </c>
      <c r="C427">
        <v>860</v>
      </c>
      <c r="D427">
        <v>96</v>
      </c>
      <c r="E427">
        <v>2</v>
      </c>
      <c r="F427">
        <v>2</v>
      </c>
      <c r="G427">
        <v>4</v>
      </c>
      <c r="H427">
        <v>2</v>
      </c>
      <c r="I427">
        <v>0</v>
      </c>
      <c r="J427">
        <v>0</v>
      </c>
      <c r="K427">
        <v>0</v>
      </c>
      <c r="L427">
        <v>0</v>
      </c>
      <c r="M427">
        <v>21</v>
      </c>
      <c r="N427">
        <v>21</v>
      </c>
      <c r="O427">
        <v>42</v>
      </c>
      <c r="P427">
        <v>21</v>
      </c>
      <c r="Q427">
        <v>42</v>
      </c>
      <c r="R427" t="s">
        <v>1020</v>
      </c>
      <c r="S427">
        <v>3</v>
      </c>
      <c r="T427">
        <v>1</v>
      </c>
    </row>
    <row r="428" spans="1:20">
      <c r="A428">
        <v>17</v>
      </c>
      <c r="B428">
        <v>15</v>
      </c>
      <c r="C428">
        <v>1364</v>
      </c>
      <c r="D428">
        <v>152</v>
      </c>
      <c r="E428">
        <v>1</v>
      </c>
      <c r="F428">
        <v>3</v>
      </c>
      <c r="G428">
        <v>4</v>
      </c>
      <c r="H428">
        <v>1</v>
      </c>
      <c r="I428">
        <v>0</v>
      </c>
      <c r="J428">
        <v>0</v>
      </c>
      <c r="K428">
        <v>4</v>
      </c>
      <c r="L428">
        <v>0</v>
      </c>
      <c r="M428">
        <v>7</v>
      </c>
      <c r="N428">
        <v>20</v>
      </c>
      <c r="O428">
        <v>26</v>
      </c>
      <c r="P428">
        <v>7</v>
      </c>
      <c r="Q428">
        <v>26</v>
      </c>
      <c r="R428" t="s">
        <v>704</v>
      </c>
      <c r="S428">
        <v>4</v>
      </c>
      <c r="T428">
        <v>2</v>
      </c>
    </row>
    <row r="429" spans="1:20">
      <c r="A429">
        <v>38</v>
      </c>
      <c r="B429">
        <v>36</v>
      </c>
      <c r="C429">
        <v>3093</v>
      </c>
      <c r="D429">
        <v>344</v>
      </c>
      <c r="E429">
        <v>1</v>
      </c>
      <c r="F429">
        <v>3</v>
      </c>
      <c r="G429">
        <v>4</v>
      </c>
      <c r="H429">
        <v>1</v>
      </c>
      <c r="I429">
        <v>0</v>
      </c>
      <c r="J429">
        <v>0</v>
      </c>
      <c r="K429">
        <v>7</v>
      </c>
      <c r="L429">
        <v>0</v>
      </c>
      <c r="M429">
        <v>3</v>
      </c>
      <c r="N429">
        <v>9</v>
      </c>
      <c r="O429">
        <v>12</v>
      </c>
      <c r="P429">
        <v>3</v>
      </c>
      <c r="Q429">
        <v>12</v>
      </c>
      <c r="R429" t="s">
        <v>155</v>
      </c>
      <c r="S429">
        <v>7</v>
      </c>
      <c r="T429">
        <v>1</v>
      </c>
    </row>
    <row r="430" spans="1:20">
      <c r="A430">
        <v>29</v>
      </c>
      <c r="B430">
        <v>10</v>
      </c>
      <c r="C430">
        <v>1139</v>
      </c>
      <c r="D430">
        <v>127</v>
      </c>
      <c r="E430">
        <v>1</v>
      </c>
      <c r="F430">
        <v>2</v>
      </c>
      <c r="G430">
        <v>3</v>
      </c>
      <c r="H430">
        <v>1</v>
      </c>
      <c r="I430">
        <v>0</v>
      </c>
      <c r="J430">
        <v>0</v>
      </c>
      <c r="K430">
        <v>2</v>
      </c>
      <c r="L430">
        <v>0</v>
      </c>
      <c r="M430">
        <v>8</v>
      </c>
      <c r="N430">
        <v>16</v>
      </c>
      <c r="O430">
        <v>24</v>
      </c>
      <c r="P430">
        <v>8</v>
      </c>
      <c r="Q430">
        <v>24</v>
      </c>
      <c r="R430" t="s">
        <v>1028</v>
      </c>
      <c r="S430">
        <v>17</v>
      </c>
      <c r="T430">
        <v>1</v>
      </c>
    </row>
    <row r="431" spans="1:20">
      <c r="A431">
        <v>35</v>
      </c>
      <c r="B431">
        <v>30</v>
      </c>
      <c r="C431">
        <v>2599</v>
      </c>
      <c r="D431">
        <v>289</v>
      </c>
      <c r="E431">
        <v>5</v>
      </c>
      <c r="F431">
        <v>5</v>
      </c>
      <c r="G431">
        <v>10</v>
      </c>
      <c r="H431">
        <v>5</v>
      </c>
      <c r="I431">
        <v>0</v>
      </c>
      <c r="J431">
        <v>0</v>
      </c>
      <c r="K431">
        <v>6</v>
      </c>
      <c r="L431">
        <v>0</v>
      </c>
      <c r="M431">
        <v>17</v>
      </c>
      <c r="N431">
        <v>17</v>
      </c>
      <c r="O431">
        <v>35</v>
      </c>
      <c r="P431">
        <v>17</v>
      </c>
      <c r="Q431">
        <v>35</v>
      </c>
      <c r="R431" t="s">
        <v>1030</v>
      </c>
      <c r="S431">
        <v>11</v>
      </c>
      <c r="T431">
        <v>2</v>
      </c>
    </row>
    <row r="432" spans="1:20">
      <c r="A432">
        <v>31</v>
      </c>
      <c r="B432">
        <v>21</v>
      </c>
      <c r="C432">
        <v>1809</v>
      </c>
      <c r="D432">
        <v>201</v>
      </c>
      <c r="E432">
        <v>9</v>
      </c>
      <c r="F432">
        <v>7</v>
      </c>
      <c r="G432">
        <v>16</v>
      </c>
      <c r="H432">
        <v>9</v>
      </c>
      <c r="I432">
        <v>0</v>
      </c>
      <c r="J432">
        <v>0</v>
      </c>
      <c r="K432">
        <v>6</v>
      </c>
      <c r="L432">
        <v>0</v>
      </c>
      <c r="M432">
        <v>45</v>
      </c>
      <c r="N432">
        <v>35</v>
      </c>
      <c r="O432">
        <v>80</v>
      </c>
      <c r="P432">
        <v>45</v>
      </c>
      <c r="Q432">
        <v>80</v>
      </c>
      <c r="R432" t="s">
        <v>159</v>
      </c>
      <c r="S432">
        <v>18</v>
      </c>
      <c r="T432">
        <v>2</v>
      </c>
    </row>
    <row r="433" spans="1:20">
      <c r="A433">
        <v>32</v>
      </c>
      <c r="B433">
        <v>27</v>
      </c>
      <c r="C433">
        <v>2033</v>
      </c>
      <c r="D433">
        <v>226</v>
      </c>
      <c r="E433">
        <v>7</v>
      </c>
      <c r="F433">
        <v>3</v>
      </c>
      <c r="G433">
        <v>10</v>
      </c>
      <c r="H433">
        <v>7</v>
      </c>
      <c r="I433">
        <v>0</v>
      </c>
      <c r="J433">
        <v>0</v>
      </c>
      <c r="K433">
        <v>3</v>
      </c>
      <c r="L433">
        <v>0</v>
      </c>
      <c r="M433">
        <v>31</v>
      </c>
      <c r="N433">
        <v>13</v>
      </c>
      <c r="O433">
        <v>44</v>
      </c>
      <c r="P433">
        <v>31</v>
      </c>
      <c r="Q433">
        <v>44</v>
      </c>
      <c r="R433" t="s">
        <v>161</v>
      </c>
      <c r="S433">
        <v>2</v>
      </c>
      <c r="T433">
        <v>2</v>
      </c>
    </row>
    <row r="434" spans="1:20">
      <c r="A434">
        <v>28</v>
      </c>
      <c r="B434">
        <v>28</v>
      </c>
      <c r="C434">
        <v>2363</v>
      </c>
      <c r="D434">
        <v>263</v>
      </c>
      <c r="E434">
        <v>3</v>
      </c>
      <c r="F434">
        <v>1</v>
      </c>
      <c r="G434">
        <v>4</v>
      </c>
      <c r="H434">
        <v>3</v>
      </c>
      <c r="I434">
        <v>0</v>
      </c>
      <c r="J434">
        <v>0</v>
      </c>
      <c r="K434">
        <v>4</v>
      </c>
      <c r="L434">
        <v>0</v>
      </c>
      <c r="M434">
        <v>11</v>
      </c>
      <c r="N434">
        <v>4</v>
      </c>
      <c r="O434">
        <v>15</v>
      </c>
      <c r="P434">
        <v>11</v>
      </c>
      <c r="Q434">
        <v>15</v>
      </c>
      <c r="R434" t="s">
        <v>1032</v>
      </c>
      <c r="S434">
        <v>20</v>
      </c>
      <c r="T434">
        <v>1</v>
      </c>
    </row>
    <row r="435" spans="1:20">
      <c r="A435">
        <v>33</v>
      </c>
      <c r="B435">
        <v>25</v>
      </c>
      <c r="C435">
        <v>2290</v>
      </c>
      <c r="D435">
        <v>254</v>
      </c>
      <c r="E435">
        <v>8</v>
      </c>
      <c r="F435">
        <v>4</v>
      </c>
      <c r="G435">
        <v>12</v>
      </c>
      <c r="H435">
        <v>8</v>
      </c>
      <c r="I435">
        <v>0</v>
      </c>
      <c r="J435">
        <v>0</v>
      </c>
      <c r="K435">
        <v>1</v>
      </c>
      <c r="L435">
        <v>0</v>
      </c>
      <c r="M435">
        <v>31</v>
      </c>
      <c r="N435">
        <v>16</v>
      </c>
      <c r="O435">
        <v>47</v>
      </c>
      <c r="P435">
        <v>31</v>
      </c>
      <c r="Q435">
        <v>47</v>
      </c>
      <c r="R435" t="s">
        <v>1044</v>
      </c>
      <c r="S435">
        <v>20</v>
      </c>
      <c r="T435">
        <v>4</v>
      </c>
    </row>
    <row r="436" spans="1:20">
      <c r="A436">
        <v>20</v>
      </c>
      <c r="B436">
        <v>20</v>
      </c>
      <c r="C436">
        <v>1751</v>
      </c>
      <c r="D436">
        <v>195</v>
      </c>
      <c r="E436">
        <v>2</v>
      </c>
      <c r="F436">
        <v>1</v>
      </c>
      <c r="G436">
        <v>3</v>
      </c>
      <c r="H436">
        <v>2</v>
      </c>
      <c r="I436">
        <v>0</v>
      </c>
      <c r="J436">
        <v>0</v>
      </c>
      <c r="K436">
        <v>7</v>
      </c>
      <c r="L436">
        <v>0</v>
      </c>
      <c r="M436">
        <v>10</v>
      </c>
      <c r="N436">
        <v>5</v>
      </c>
      <c r="O436">
        <v>15</v>
      </c>
      <c r="P436">
        <v>10</v>
      </c>
      <c r="Q436">
        <v>15</v>
      </c>
      <c r="R436" t="s">
        <v>1046</v>
      </c>
      <c r="S436">
        <v>15</v>
      </c>
      <c r="T436">
        <v>1</v>
      </c>
    </row>
    <row r="437" spans="1:20">
      <c r="A437">
        <v>36</v>
      </c>
      <c r="B437">
        <v>22</v>
      </c>
      <c r="C437">
        <v>1913</v>
      </c>
      <c r="D437">
        <v>213</v>
      </c>
      <c r="E437">
        <v>3</v>
      </c>
      <c r="F437">
        <v>2</v>
      </c>
      <c r="G437">
        <v>5</v>
      </c>
      <c r="H437">
        <v>3</v>
      </c>
      <c r="I437">
        <v>0</v>
      </c>
      <c r="J437">
        <v>0</v>
      </c>
      <c r="K437">
        <v>6</v>
      </c>
      <c r="L437">
        <v>0</v>
      </c>
      <c r="M437">
        <v>14</v>
      </c>
      <c r="N437">
        <v>9</v>
      </c>
      <c r="O437">
        <v>24</v>
      </c>
      <c r="P437">
        <v>14</v>
      </c>
      <c r="Q437">
        <v>24</v>
      </c>
      <c r="R437" t="s">
        <v>565</v>
      </c>
      <c r="S437">
        <v>18</v>
      </c>
      <c r="T437">
        <v>2</v>
      </c>
    </row>
    <row r="438" spans="1:20">
      <c r="A438">
        <v>30</v>
      </c>
      <c r="B438">
        <v>16</v>
      </c>
      <c r="C438">
        <v>1615</v>
      </c>
      <c r="D438">
        <v>179</v>
      </c>
      <c r="E438">
        <v>4</v>
      </c>
      <c r="F438">
        <v>1</v>
      </c>
      <c r="G438">
        <v>5</v>
      </c>
      <c r="H438">
        <v>4</v>
      </c>
      <c r="I438">
        <v>0</v>
      </c>
      <c r="J438">
        <v>0</v>
      </c>
      <c r="K438">
        <v>2</v>
      </c>
      <c r="L438">
        <v>0</v>
      </c>
      <c r="M438">
        <v>22</v>
      </c>
      <c r="N438">
        <v>6</v>
      </c>
      <c r="O438">
        <v>28</v>
      </c>
      <c r="P438">
        <v>22</v>
      </c>
      <c r="Q438">
        <v>28</v>
      </c>
      <c r="R438" t="s">
        <v>165</v>
      </c>
      <c r="S438">
        <v>13</v>
      </c>
      <c r="T438">
        <v>2</v>
      </c>
    </row>
    <row r="439" spans="1:20">
      <c r="A439">
        <v>18</v>
      </c>
      <c r="B439">
        <v>9</v>
      </c>
      <c r="C439">
        <v>852</v>
      </c>
      <c r="D439">
        <v>95</v>
      </c>
      <c r="E439">
        <v>1</v>
      </c>
      <c r="F439">
        <v>1</v>
      </c>
      <c r="G439">
        <v>2</v>
      </c>
      <c r="H439">
        <v>1</v>
      </c>
      <c r="I439">
        <v>0</v>
      </c>
      <c r="J439">
        <v>0</v>
      </c>
      <c r="K439">
        <v>3</v>
      </c>
      <c r="L439">
        <v>0</v>
      </c>
      <c r="M439">
        <v>11</v>
      </c>
      <c r="N439">
        <v>11</v>
      </c>
      <c r="O439">
        <v>21</v>
      </c>
      <c r="P439">
        <v>11</v>
      </c>
      <c r="Q439">
        <v>21</v>
      </c>
      <c r="R439" t="s">
        <v>1056</v>
      </c>
      <c r="S439">
        <v>13</v>
      </c>
      <c r="T439">
        <v>2</v>
      </c>
    </row>
    <row r="440" spans="1:20">
      <c r="A440">
        <v>34</v>
      </c>
      <c r="B440">
        <v>27</v>
      </c>
      <c r="C440">
        <v>2223</v>
      </c>
      <c r="D440">
        <v>247</v>
      </c>
      <c r="E440">
        <v>1</v>
      </c>
      <c r="F440">
        <v>4</v>
      </c>
      <c r="G440">
        <v>5</v>
      </c>
      <c r="H440">
        <v>1</v>
      </c>
      <c r="I440">
        <v>0</v>
      </c>
      <c r="J440">
        <v>0</v>
      </c>
      <c r="K440">
        <v>7</v>
      </c>
      <c r="L440">
        <v>0</v>
      </c>
      <c r="M440">
        <v>4</v>
      </c>
      <c r="N440">
        <v>16</v>
      </c>
      <c r="O440">
        <v>20</v>
      </c>
      <c r="P440">
        <v>4</v>
      </c>
      <c r="Q440">
        <v>20</v>
      </c>
      <c r="R440" t="s">
        <v>717</v>
      </c>
      <c r="S440">
        <v>17</v>
      </c>
      <c r="T440">
        <v>2</v>
      </c>
    </row>
    <row r="441" spans="1:20">
      <c r="A441">
        <v>21</v>
      </c>
      <c r="B441">
        <v>15</v>
      </c>
      <c r="C441">
        <v>1371</v>
      </c>
      <c r="D441">
        <v>152</v>
      </c>
      <c r="E441">
        <v>4</v>
      </c>
      <c r="F441">
        <v>6</v>
      </c>
      <c r="G441">
        <v>10</v>
      </c>
      <c r="H441">
        <v>4</v>
      </c>
      <c r="I441">
        <v>0</v>
      </c>
      <c r="J441">
        <v>0</v>
      </c>
      <c r="K441">
        <v>1</v>
      </c>
      <c r="L441">
        <v>0</v>
      </c>
      <c r="M441">
        <v>26</v>
      </c>
      <c r="N441">
        <v>39</v>
      </c>
      <c r="O441">
        <v>66</v>
      </c>
      <c r="P441">
        <v>26</v>
      </c>
      <c r="Q441">
        <v>66</v>
      </c>
      <c r="R441" t="s">
        <v>167</v>
      </c>
      <c r="S441">
        <v>10</v>
      </c>
      <c r="T441">
        <v>2</v>
      </c>
    </row>
    <row r="442" spans="1:20">
      <c r="A442">
        <v>37</v>
      </c>
      <c r="B442">
        <v>37</v>
      </c>
      <c r="C442">
        <v>3330</v>
      </c>
      <c r="D442">
        <v>370</v>
      </c>
      <c r="E442">
        <v>5</v>
      </c>
      <c r="F442">
        <v>2</v>
      </c>
      <c r="G442">
        <v>7</v>
      </c>
      <c r="H442">
        <v>5</v>
      </c>
      <c r="I442">
        <v>0</v>
      </c>
      <c r="J442">
        <v>0</v>
      </c>
      <c r="K442">
        <v>4</v>
      </c>
      <c r="L442">
        <v>0</v>
      </c>
      <c r="M442">
        <v>14</v>
      </c>
      <c r="N442">
        <v>5</v>
      </c>
      <c r="O442">
        <v>19</v>
      </c>
      <c r="P442">
        <v>14</v>
      </c>
      <c r="Q442">
        <v>19</v>
      </c>
      <c r="R442" t="s">
        <v>1062</v>
      </c>
      <c r="S442">
        <v>6</v>
      </c>
      <c r="T442">
        <v>1</v>
      </c>
    </row>
    <row r="443" spans="1:20">
      <c r="A443">
        <v>32</v>
      </c>
      <c r="B443">
        <v>20</v>
      </c>
      <c r="C443">
        <v>1838</v>
      </c>
      <c r="D443">
        <v>204</v>
      </c>
      <c r="E443">
        <v>6</v>
      </c>
      <c r="F443">
        <v>4</v>
      </c>
      <c r="G443">
        <v>10</v>
      </c>
      <c r="H443">
        <v>6</v>
      </c>
      <c r="I443">
        <v>0</v>
      </c>
      <c r="J443">
        <v>0</v>
      </c>
      <c r="K443">
        <v>6</v>
      </c>
      <c r="L443">
        <v>0</v>
      </c>
      <c r="M443">
        <v>29</v>
      </c>
      <c r="N443">
        <v>20</v>
      </c>
      <c r="O443">
        <v>49</v>
      </c>
      <c r="P443">
        <v>29</v>
      </c>
      <c r="Q443">
        <v>49</v>
      </c>
      <c r="R443" t="s">
        <v>568</v>
      </c>
      <c r="S443">
        <v>3</v>
      </c>
      <c r="T443">
        <v>2</v>
      </c>
    </row>
    <row r="444" spans="1:20">
      <c r="A444">
        <v>36</v>
      </c>
      <c r="B444">
        <v>28</v>
      </c>
      <c r="C444">
        <v>2603</v>
      </c>
      <c r="D444">
        <v>289</v>
      </c>
      <c r="E444">
        <v>10</v>
      </c>
      <c r="F444">
        <v>4</v>
      </c>
      <c r="G444">
        <v>14</v>
      </c>
      <c r="H444">
        <v>10</v>
      </c>
      <c r="I444">
        <v>0</v>
      </c>
      <c r="J444">
        <v>0</v>
      </c>
      <c r="K444">
        <v>1</v>
      </c>
      <c r="L444">
        <v>0</v>
      </c>
      <c r="M444">
        <v>35</v>
      </c>
      <c r="N444">
        <v>14</v>
      </c>
      <c r="O444">
        <v>48</v>
      </c>
      <c r="P444">
        <v>35</v>
      </c>
      <c r="Q444">
        <v>48</v>
      </c>
      <c r="R444" t="s">
        <v>1064</v>
      </c>
      <c r="S444">
        <v>3</v>
      </c>
      <c r="T444">
        <v>2</v>
      </c>
    </row>
    <row r="445" spans="1:20">
      <c r="A445">
        <v>33</v>
      </c>
      <c r="B445">
        <v>31</v>
      </c>
      <c r="C445">
        <v>2751</v>
      </c>
      <c r="D445">
        <v>306</v>
      </c>
      <c r="E445">
        <v>1</v>
      </c>
      <c r="F445">
        <v>1</v>
      </c>
      <c r="G445">
        <v>2</v>
      </c>
      <c r="H445">
        <v>1</v>
      </c>
      <c r="I445">
        <v>0</v>
      </c>
      <c r="J445">
        <v>0</v>
      </c>
      <c r="K445">
        <v>10</v>
      </c>
      <c r="L445">
        <v>0</v>
      </c>
      <c r="M445">
        <v>3</v>
      </c>
      <c r="N445">
        <v>3</v>
      </c>
      <c r="O445">
        <v>7</v>
      </c>
      <c r="P445">
        <v>3</v>
      </c>
      <c r="Q445">
        <v>7</v>
      </c>
      <c r="R445" t="s">
        <v>721</v>
      </c>
      <c r="S445">
        <v>19</v>
      </c>
      <c r="T445">
        <v>2</v>
      </c>
    </row>
    <row r="446" spans="1:20">
      <c r="A446">
        <v>14</v>
      </c>
      <c r="B446">
        <v>12</v>
      </c>
      <c r="C446">
        <v>1078</v>
      </c>
      <c r="D446">
        <v>120</v>
      </c>
      <c r="E446">
        <v>2</v>
      </c>
      <c r="F446">
        <v>1</v>
      </c>
      <c r="G446">
        <v>3</v>
      </c>
      <c r="H446">
        <v>2</v>
      </c>
      <c r="I446">
        <v>0</v>
      </c>
      <c r="J446">
        <v>0</v>
      </c>
      <c r="K446">
        <v>0</v>
      </c>
      <c r="L446">
        <v>0</v>
      </c>
      <c r="M446">
        <v>17</v>
      </c>
      <c r="N446">
        <v>8</v>
      </c>
      <c r="O446">
        <v>25</v>
      </c>
      <c r="P446">
        <v>17</v>
      </c>
      <c r="Q446">
        <v>25</v>
      </c>
      <c r="R446" t="s">
        <v>1074</v>
      </c>
      <c r="S446">
        <v>4</v>
      </c>
      <c r="T446">
        <v>2</v>
      </c>
    </row>
    <row r="447" spans="1:20">
      <c r="A447">
        <v>31</v>
      </c>
      <c r="B447">
        <v>8</v>
      </c>
      <c r="C447">
        <v>964</v>
      </c>
      <c r="D447">
        <v>107</v>
      </c>
      <c r="E447">
        <v>8</v>
      </c>
      <c r="F447">
        <v>1</v>
      </c>
      <c r="G447">
        <v>9</v>
      </c>
      <c r="H447">
        <v>8</v>
      </c>
      <c r="I447">
        <v>0</v>
      </c>
      <c r="J447">
        <v>0</v>
      </c>
      <c r="K447">
        <v>1</v>
      </c>
      <c r="L447">
        <v>0</v>
      </c>
      <c r="M447">
        <v>75</v>
      </c>
      <c r="N447">
        <v>9</v>
      </c>
      <c r="O447">
        <v>84</v>
      </c>
      <c r="P447">
        <v>75</v>
      </c>
      <c r="Q447">
        <v>84</v>
      </c>
      <c r="R447" t="s">
        <v>1077</v>
      </c>
      <c r="S447">
        <v>16</v>
      </c>
      <c r="T447">
        <v>4</v>
      </c>
    </row>
    <row r="448" spans="1:20">
      <c r="A448">
        <v>37</v>
      </c>
      <c r="B448">
        <v>37</v>
      </c>
      <c r="C448">
        <v>3228</v>
      </c>
      <c r="D448">
        <v>359</v>
      </c>
      <c r="E448">
        <v>4</v>
      </c>
      <c r="F448">
        <v>5</v>
      </c>
      <c r="G448">
        <v>9</v>
      </c>
      <c r="H448">
        <v>4</v>
      </c>
      <c r="I448">
        <v>0</v>
      </c>
      <c r="J448">
        <v>0</v>
      </c>
      <c r="K448">
        <v>10</v>
      </c>
      <c r="L448">
        <v>0</v>
      </c>
      <c r="M448">
        <v>11</v>
      </c>
      <c r="N448">
        <v>14</v>
      </c>
      <c r="O448">
        <v>25</v>
      </c>
      <c r="P448">
        <v>11</v>
      </c>
      <c r="Q448">
        <v>25</v>
      </c>
      <c r="R448" t="s">
        <v>1079</v>
      </c>
      <c r="S448">
        <v>5</v>
      </c>
      <c r="T448">
        <v>2</v>
      </c>
    </row>
    <row r="449" spans="1:20">
      <c r="A449">
        <v>35</v>
      </c>
      <c r="B449">
        <v>31</v>
      </c>
      <c r="C449">
        <v>2360</v>
      </c>
      <c r="D449">
        <v>262</v>
      </c>
      <c r="E449">
        <v>8</v>
      </c>
      <c r="F449">
        <v>12</v>
      </c>
      <c r="G449">
        <v>20</v>
      </c>
      <c r="H449">
        <v>8</v>
      </c>
      <c r="I449">
        <v>0</v>
      </c>
      <c r="J449">
        <v>0</v>
      </c>
      <c r="K449">
        <v>4</v>
      </c>
      <c r="L449">
        <v>0</v>
      </c>
      <c r="M449">
        <v>31</v>
      </c>
      <c r="N449">
        <v>46</v>
      </c>
      <c r="O449">
        <v>76</v>
      </c>
      <c r="P449">
        <v>31</v>
      </c>
      <c r="Q449">
        <v>76</v>
      </c>
      <c r="R449" t="s">
        <v>372</v>
      </c>
      <c r="S449">
        <v>12</v>
      </c>
      <c r="T449">
        <v>4</v>
      </c>
    </row>
    <row r="450" spans="1:20">
      <c r="A450">
        <v>35</v>
      </c>
      <c r="B450">
        <v>35</v>
      </c>
      <c r="C450">
        <v>3082</v>
      </c>
      <c r="D450">
        <v>342</v>
      </c>
      <c r="E450">
        <v>1</v>
      </c>
      <c r="F450">
        <v>2</v>
      </c>
      <c r="G450">
        <v>3</v>
      </c>
      <c r="H450">
        <v>1</v>
      </c>
      <c r="I450">
        <v>0</v>
      </c>
      <c r="J450">
        <v>0</v>
      </c>
      <c r="K450">
        <v>4</v>
      </c>
      <c r="L450">
        <v>0</v>
      </c>
      <c r="M450">
        <v>3</v>
      </c>
      <c r="N450">
        <v>6</v>
      </c>
      <c r="O450">
        <v>9</v>
      </c>
      <c r="P450">
        <v>3</v>
      </c>
      <c r="Q450">
        <v>9</v>
      </c>
      <c r="R450" t="s">
        <v>1086</v>
      </c>
      <c r="S450">
        <v>10</v>
      </c>
      <c r="T450">
        <v>1</v>
      </c>
    </row>
    <row r="451" spans="1:20">
      <c r="A451">
        <v>11</v>
      </c>
      <c r="B451">
        <v>5</v>
      </c>
      <c r="C451">
        <v>487</v>
      </c>
      <c r="D451">
        <v>54</v>
      </c>
      <c r="E451">
        <v>1</v>
      </c>
      <c r="F451">
        <v>1</v>
      </c>
      <c r="G451">
        <v>2</v>
      </c>
      <c r="H451">
        <v>1</v>
      </c>
      <c r="I451">
        <v>0</v>
      </c>
      <c r="J451">
        <v>0</v>
      </c>
      <c r="K451">
        <v>1</v>
      </c>
      <c r="L451">
        <v>0</v>
      </c>
      <c r="M451">
        <v>18</v>
      </c>
      <c r="N451">
        <v>18</v>
      </c>
      <c r="O451">
        <v>37</v>
      </c>
      <c r="P451">
        <v>18</v>
      </c>
      <c r="Q451">
        <v>37</v>
      </c>
      <c r="R451" t="s">
        <v>175</v>
      </c>
      <c r="S451">
        <v>16</v>
      </c>
      <c r="T451">
        <v>2</v>
      </c>
    </row>
    <row r="452" spans="1:20">
      <c r="A452">
        <v>35</v>
      </c>
      <c r="B452">
        <v>24</v>
      </c>
      <c r="C452">
        <v>2269</v>
      </c>
      <c r="D452">
        <v>252</v>
      </c>
      <c r="E452">
        <v>4</v>
      </c>
      <c r="F452">
        <v>6</v>
      </c>
      <c r="G452">
        <v>10</v>
      </c>
      <c r="H452">
        <v>4</v>
      </c>
      <c r="I452">
        <v>0</v>
      </c>
      <c r="J452">
        <v>0</v>
      </c>
      <c r="K452">
        <v>8</v>
      </c>
      <c r="L452">
        <v>0</v>
      </c>
      <c r="M452">
        <v>16</v>
      </c>
      <c r="N452">
        <v>24</v>
      </c>
      <c r="O452">
        <v>40</v>
      </c>
      <c r="P452">
        <v>16</v>
      </c>
      <c r="Q452">
        <v>40</v>
      </c>
      <c r="R452" t="s">
        <v>1092</v>
      </c>
      <c r="S452">
        <v>2</v>
      </c>
      <c r="T452">
        <v>2</v>
      </c>
    </row>
    <row r="453" spans="1:20">
      <c r="A453">
        <v>27</v>
      </c>
      <c r="B453">
        <v>9</v>
      </c>
      <c r="C453">
        <v>921</v>
      </c>
      <c r="D453">
        <v>102</v>
      </c>
      <c r="E453">
        <v>3</v>
      </c>
      <c r="F453">
        <v>2</v>
      </c>
      <c r="G453">
        <v>5</v>
      </c>
      <c r="H453">
        <v>3</v>
      </c>
      <c r="I453">
        <v>0</v>
      </c>
      <c r="J453">
        <v>0</v>
      </c>
      <c r="K453">
        <v>2</v>
      </c>
      <c r="L453">
        <v>0</v>
      </c>
      <c r="M453">
        <v>29</v>
      </c>
      <c r="N453">
        <v>20</v>
      </c>
      <c r="O453">
        <v>49</v>
      </c>
      <c r="P453">
        <v>29</v>
      </c>
      <c r="Q453">
        <v>49</v>
      </c>
      <c r="R453" t="s">
        <v>1094</v>
      </c>
      <c r="S453">
        <v>2</v>
      </c>
      <c r="T453">
        <v>2</v>
      </c>
    </row>
    <row r="454" spans="1:20">
      <c r="A454">
        <v>26</v>
      </c>
      <c r="B454">
        <v>19</v>
      </c>
      <c r="C454">
        <v>1674</v>
      </c>
      <c r="D454">
        <v>186</v>
      </c>
      <c r="E454">
        <v>1</v>
      </c>
      <c r="F454">
        <v>6</v>
      </c>
      <c r="G454">
        <v>7</v>
      </c>
      <c r="H454">
        <v>1</v>
      </c>
      <c r="I454">
        <v>0</v>
      </c>
      <c r="J454">
        <v>0</v>
      </c>
      <c r="K454">
        <v>4</v>
      </c>
      <c r="L454">
        <v>0</v>
      </c>
      <c r="M454">
        <v>5</v>
      </c>
      <c r="N454">
        <v>32</v>
      </c>
      <c r="O454">
        <v>38</v>
      </c>
      <c r="P454">
        <v>5</v>
      </c>
      <c r="Q454">
        <v>38</v>
      </c>
      <c r="R454" t="s">
        <v>1096</v>
      </c>
      <c r="S454">
        <v>8</v>
      </c>
      <c r="T454">
        <v>1</v>
      </c>
    </row>
    <row r="455" spans="1:20">
      <c r="A455">
        <v>30</v>
      </c>
      <c r="B455">
        <v>8</v>
      </c>
      <c r="C455">
        <v>1133</v>
      </c>
      <c r="D455">
        <v>126</v>
      </c>
      <c r="E455">
        <v>5</v>
      </c>
      <c r="F455">
        <v>2</v>
      </c>
      <c r="G455">
        <v>7</v>
      </c>
      <c r="H455">
        <v>5</v>
      </c>
      <c r="I455">
        <v>0</v>
      </c>
      <c r="J455">
        <v>0</v>
      </c>
      <c r="K455">
        <v>8</v>
      </c>
      <c r="L455">
        <v>0</v>
      </c>
      <c r="M455">
        <v>40</v>
      </c>
      <c r="N455">
        <v>16</v>
      </c>
      <c r="O455">
        <v>56</v>
      </c>
      <c r="P455">
        <v>40</v>
      </c>
      <c r="Q455">
        <v>56</v>
      </c>
      <c r="R455" t="s">
        <v>1098</v>
      </c>
      <c r="S455">
        <v>11</v>
      </c>
      <c r="T455">
        <v>4</v>
      </c>
    </row>
    <row r="456" spans="1:20">
      <c r="A456">
        <v>26</v>
      </c>
      <c r="B456">
        <v>11</v>
      </c>
      <c r="C456">
        <v>895</v>
      </c>
      <c r="D456">
        <v>99</v>
      </c>
      <c r="E456">
        <v>4</v>
      </c>
      <c r="F456">
        <v>2</v>
      </c>
      <c r="G456">
        <v>6</v>
      </c>
      <c r="H456">
        <v>4</v>
      </c>
      <c r="I456">
        <v>0</v>
      </c>
      <c r="J456">
        <v>0</v>
      </c>
      <c r="K456">
        <v>1</v>
      </c>
      <c r="L456">
        <v>0</v>
      </c>
      <c r="M456">
        <v>40</v>
      </c>
      <c r="N456">
        <v>20</v>
      </c>
      <c r="O456">
        <v>60</v>
      </c>
      <c r="P456">
        <v>40</v>
      </c>
      <c r="Q456">
        <v>60</v>
      </c>
      <c r="R456" t="s">
        <v>374</v>
      </c>
      <c r="S456">
        <v>20</v>
      </c>
      <c r="T456">
        <v>4</v>
      </c>
    </row>
    <row r="457" spans="1:20">
      <c r="A457">
        <v>25</v>
      </c>
      <c r="B457">
        <v>11</v>
      </c>
      <c r="C457">
        <v>1050</v>
      </c>
      <c r="D457">
        <v>117</v>
      </c>
      <c r="E457">
        <v>4</v>
      </c>
      <c r="F457">
        <v>1</v>
      </c>
      <c r="G457">
        <v>5</v>
      </c>
      <c r="H457">
        <v>4</v>
      </c>
      <c r="I457">
        <v>0</v>
      </c>
      <c r="J457">
        <v>0</v>
      </c>
      <c r="K457">
        <v>4</v>
      </c>
      <c r="L457">
        <v>0</v>
      </c>
      <c r="M457">
        <v>34</v>
      </c>
      <c r="N457">
        <v>9</v>
      </c>
      <c r="O457">
        <v>43</v>
      </c>
      <c r="P457">
        <v>34</v>
      </c>
      <c r="Q457">
        <v>43</v>
      </c>
      <c r="R457" t="s">
        <v>730</v>
      </c>
      <c r="S457">
        <v>9</v>
      </c>
      <c r="T457">
        <v>4</v>
      </c>
    </row>
    <row r="458" spans="1:20">
      <c r="A458">
        <v>32</v>
      </c>
      <c r="B458">
        <v>21</v>
      </c>
      <c r="C458">
        <v>2005</v>
      </c>
      <c r="D458">
        <v>223</v>
      </c>
      <c r="E458">
        <v>7</v>
      </c>
      <c r="F458">
        <v>4</v>
      </c>
      <c r="G458">
        <v>11</v>
      </c>
      <c r="H458">
        <v>7</v>
      </c>
      <c r="I458">
        <v>0</v>
      </c>
      <c r="J458">
        <v>0</v>
      </c>
      <c r="K458">
        <v>3</v>
      </c>
      <c r="L458">
        <v>0</v>
      </c>
      <c r="M458">
        <v>31</v>
      </c>
      <c r="N458">
        <v>18</v>
      </c>
      <c r="O458">
        <v>49</v>
      </c>
      <c r="P458">
        <v>31</v>
      </c>
      <c r="Q458">
        <v>49</v>
      </c>
      <c r="R458" t="s">
        <v>1116</v>
      </c>
      <c r="S458">
        <v>1</v>
      </c>
      <c r="T458">
        <v>2</v>
      </c>
    </row>
    <row r="459" spans="1:20">
      <c r="A459">
        <v>31</v>
      </c>
      <c r="B459">
        <v>26</v>
      </c>
      <c r="C459">
        <v>2113</v>
      </c>
      <c r="D459">
        <v>235</v>
      </c>
      <c r="E459">
        <v>2</v>
      </c>
      <c r="F459">
        <v>1</v>
      </c>
      <c r="G459">
        <v>3</v>
      </c>
      <c r="H459">
        <v>2</v>
      </c>
      <c r="I459">
        <v>0</v>
      </c>
      <c r="J459">
        <v>0</v>
      </c>
      <c r="K459">
        <v>5</v>
      </c>
      <c r="L459">
        <v>0</v>
      </c>
      <c r="M459">
        <v>9</v>
      </c>
      <c r="N459">
        <v>4</v>
      </c>
      <c r="O459">
        <v>13</v>
      </c>
      <c r="P459">
        <v>9</v>
      </c>
      <c r="Q459">
        <v>13</v>
      </c>
      <c r="R459" t="s">
        <v>735</v>
      </c>
      <c r="S459">
        <v>14</v>
      </c>
      <c r="T459">
        <v>1</v>
      </c>
    </row>
    <row r="460" spans="1:20">
      <c r="A460">
        <v>35</v>
      </c>
      <c r="B460">
        <v>31</v>
      </c>
      <c r="C460">
        <v>2797</v>
      </c>
      <c r="D460">
        <v>311</v>
      </c>
      <c r="E460">
        <v>4</v>
      </c>
      <c r="F460">
        <v>2</v>
      </c>
      <c r="G460">
        <v>6</v>
      </c>
      <c r="H460">
        <v>4</v>
      </c>
      <c r="I460">
        <v>0</v>
      </c>
      <c r="J460">
        <v>0</v>
      </c>
      <c r="K460">
        <v>4</v>
      </c>
      <c r="L460">
        <v>0</v>
      </c>
      <c r="M460">
        <v>13</v>
      </c>
      <c r="N460">
        <v>6</v>
      </c>
      <c r="O460">
        <v>19</v>
      </c>
      <c r="P460">
        <v>13</v>
      </c>
      <c r="Q460">
        <v>19</v>
      </c>
      <c r="R460" t="s">
        <v>737</v>
      </c>
      <c r="S460">
        <v>20</v>
      </c>
      <c r="T460">
        <v>2</v>
      </c>
    </row>
    <row r="461" spans="1:20">
      <c r="A461">
        <v>33</v>
      </c>
      <c r="B461">
        <v>28</v>
      </c>
      <c r="C461">
        <v>2610</v>
      </c>
      <c r="D461">
        <v>290</v>
      </c>
      <c r="E461">
        <v>2</v>
      </c>
      <c r="F461">
        <v>6</v>
      </c>
      <c r="G461">
        <v>8</v>
      </c>
      <c r="H461">
        <v>2</v>
      </c>
      <c r="I461">
        <v>0</v>
      </c>
      <c r="J461">
        <v>0</v>
      </c>
      <c r="K461">
        <v>5</v>
      </c>
      <c r="L461">
        <v>0</v>
      </c>
      <c r="M461">
        <v>7</v>
      </c>
      <c r="N461">
        <v>21</v>
      </c>
      <c r="O461">
        <v>28</v>
      </c>
      <c r="P461">
        <v>7</v>
      </c>
      <c r="Q461">
        <v>28</v>
      </c>
      <c r="R461" t="s">
        <v>1126</v>
      </c>
      <c r="S461">
        <v>18</v>
      </c>
      <c r="T461">
        <v>1</v>
      </c>
    </row>
    <row r="462" spans="1:20">
      <c r="A462">
        <v>15</v>
      </c>
      <c r="B462">
        <v>12</v>
      </c>
      <c r="C462">
        <v>978</v>
      </c>
      <c r="D462">
        <v>109</v>
      </c>
      <c r="E462">
        <v>4</v>
      </c>
      <c r="F462">
        <v>1</v>
      </c>
      <c r="G462">
        <v>5</v>
      </c>
      <c r="H462">
        <v>4</v>
      </c>
      <c r="I462">
        <v>0</v>
      </c>
      <c r="J462">
        <v>0</v>
      </c>
      <c r="K462">
        <v>2</v>
      </c>
      <c r="L462">
        <v>0</v>
      </c>
      <c r="M462">
        <v>37</v>
      </c>
      <c r="N462">
        <v>9</v>
      </c>
      <c r="O462">
        <v>46</v>
      </c>
      <c r="P462">
        <v>37</v>
      </c>
      <c r="Q462">
        <v>46</v>
      </c>
      <c r="R462" t="s">
        <v>190</v>
      </c>
      <c r="S462">
        <v>15</v>
      </c>
      <c r="T462">
        <v>2</v>
      </c>
    </row>
    <row r="463" spans="1:20">
      <c r="A463">
        <v>15</v>
      </c>
      <c r="B463">
        <v>4</v>
      </c>
      <c r="C463">
        <v>504</v>
      </c>
      <c r="D463">
        <v>56</v>
      </c>
      <c r="E463">
        <v>4</v>
      </c>
      <c r="F463">
        <v>1</v>
      </c>
      <c r="G463">
        <v>5</v>
      </c>
      <c r="H463">
        <v>4</v>
      </c>
      <c r="I463">
        <v>0</v>
      </c>
      <c r="J463">
        <v>0</v>
      </c>
      <c r="K463">
        <v>2</v>
      </c>
      <c r="L463">
        <v>0</v>
      </c>
      <c r="M463">
        <v>71</v>
      </c>
      <c r="N463">
        <v>18</v>
      </c>
      <c r="O463">
        <v>89</v>
      </c>
      <c r="P463">
        <v>71</v>
      </c>
      <c r="Q463">
        <v>89</v>
      </c>
      <c r="R463" t="s">
        <v>1133</v>
      </c>
      <c r="S463">
        <v>18</v>
      </c>
      <c r="T463">
        <v>4</v>
      </c>
    </row>
    <row r="464" spans="1:20">
      <c r="A464">
        <v>37</v>
      </c>
      <c r="B464">
        <v>37</v>
      </c>
      <c r="C464">
        <v>3114</v>
      </c>
      <c r="D464">
        <v>346</v>
      </c>
      <c r="E464">
        <v>8</v>
      </c>
      <c r="F464">
        <v>10</v>
      </c>
      <c r="G464">
        <v>18</v>
      </c>
      <c r="H464">
        <v>8</v>
      </c>
      <c r="I464">
        <v>0</v>
      </c>
      <c r="J464">
        <v>0</v>
      </c>
      <c r="K464">
        <v>10</v>
      </c>
      <c r="L464">
        <v>0</v>
      </c>
      <c r="M464">
        <v>23</v>
      </c>
      <c r="N464">
        <v>29</v>
      </c>
      <c r="O464">
        <v>52</v>
      </c>
      <c r="P464">
        <v>23</v>
      </c>
      <c r="Q464">
        <v>52</v>
      </c>
      <c r="R464" t="s">
        <v>195</v>
      </c>
      <c r="S464">
        <v>17</v>
      </c>
      <c r="T464">
        <v>2</v>
      </c>
    </row>
    <row r="465" spans="1:20">
      <c r="A465">
        <v>28</v>
      </c>
      <c r="B465">
        <v>19</v>
      </c>
      <c r="C465">
        <v>1656</v>
      </c>
      <c r="D465">
        <v>184</v>
      </c>
      <c r="E465">
        <v>5</v>
      </c>
      <c r="F465">
        <v>3</v>
      </c>
      <c r="G465">
        <v>8</v>
      </c>
      <c r="H465">
        <v>5</v>
      </c>
      <c r="I465">
        <v>0</v>
      </c>
      <c r="J465">
        <v>0</v>
      </c>
      <c r="K465">
        <v>2</v>
      </c>
      <c r="L465">
        <v>0</v>
      </c>
      <c r="M465">
        <v>27</v>
      </c>
      <c r="N465">
        <v>16</v>
      </c>
      <c r="O465">
        <v>43</v>
      </c>
      <c r="P465">
        <v>27</v>
      </c>
      <c r="Q465">
        <v>43</v>
      </c>
      <c r="R465" t="s">
        <v>1143</v>
      </c>
      <c r="S465">
        <v>3</v>
      </c>
      <c r="T465">
        <v>2</v>
      </c>
    </row>
    <row r="466" spans="1:20">
      <c r="A466">
        <v>31</v>
      </c>
      <c r="B466">
        <v>19</v>
      </c>
      <c r="C466">
        <v>1764</v>
      </c>
      <c r="D466">
        <v>196</v>
      </c>
      <c r="E466">
        <v>3</v>
      </c>
      <c r="F466">
        <v>4</v>
      </c>
      <c r="G466">
        <v>7</v>
      </c>
      <c r="H466">
        <v>3</v>
      </c>
      <c r="I466">
        <v>0</v>
      </c>
      <c r="J466">
        <v>0</v>
      </c>
      <c r="K466">
        <v>2</v>
      </c>
      <c r="L466">
        <v>0</v>
      </c>
      <c r="M466">
        <v>15</v>
      </c>
      <c r="N466">
        <v>20</v>
      </c>
      <c r="O466">
        <v>36</v>
      </c>
      <c r="P466">
        <v>15</v>
      </c>
      <c r="Q466">
        <v>36</v>
      </c>
      <c r="R466" t="s">
        <v>199</v>
      </c>
      <c r="S466">
        <v>2</v>
      </c>
      <c r="T466">
        <v>2</v>
      </c>
    </row>
    <row r="467" spans="1:20">
      <c r="A467">
        <v>23</v>
      </c>
      <c r="B467">
        <v>7</v>
      </c>
      <c r="C467">
        <v>814</v>
      </c>
      <c r="D467">
        <v>90</v>
      </c>
      <c r="E467">
        <v>3</v>
      </c>
      <c r="F467">
        <v>2</v>
      </c>
      <c r="G467">
        <v>5</v>
      </c>
      <c r="H467">
        <v>3</v>
      </c>
      <c r="I467">
        <v>0</v>
      </c>
      <c r="J467">
        <v>0</v>
      </c>
      <c r="K467">
        <v>3</v>
      </c>
      <c r="L467">
        <v>0</v>
      </c>
      <c r="M467">
        <v>33</v>
      </c>
      <c r="N467">
        <v>22</v>
      </c>
      <c r="O467">
        <v>55</v>
      </c>
      <c r="P467">
        <v>33</v>
      </c>
      <c r="Q467">
        <v>55</v>
      </c>
      <c r="R467" t="s">
        <v>750</v>
      </c>
      <c r="S467">
        <v>4</v>
      </c>
      <c r="T467">
        <v>2</v>
      </c>
    </row>
    <row r="468" spans="1:20">
      <c r="A468">
        <v>38</v>
      </c>
      <c r="B468">
        <v>30</v>
      </c>
      <c r="C468">
        <v>2711</v>
      </c>
      <c r="D468">
        <v>301</v>
      </c>
      <c r="E468">
        <v>8</v>
      </c>
      <c r="F468">
        <v>6</v>
      </c>
      <c r="G468">
        <v>14</v>
      </c>
      <c r="H468">
        <v>8</v>
      </c>
      <c r="I468">
        <v>0</v>
      </c>
      <c r="J468">
        <v>0</v>
      </c>
      <c r="K468">
        <v>4</v>
      </c>
      <c r="L468">
        <v>0</v>
      </c>
      <c r="M468">
        <v>27</v>
      </c>
      <c r="N468">
        <v>20</v>
      </c>
      <c r="O468">
        <v>46</v>
      </c>
      <c r="P468">
        <v>27</v>
      </c>
      <c r="Q468">
        <v>46</v>
      </c>
      <c r="R468" t="s">
        <v>1153</v>
      </c>
      <c r="S468">
        <v>5</v>
      </c>
      <c r="T468">
        <v>2</v>
      </c>
    </row>
    <row r="469" spans="1:20">
      <c r="A469">
        <v>29</v>
      </c>
      <c r="B469">
        <v>21</v>
      </c>
      <c r="C469">
        <v>1766</v>
      </c>
      <c r="D469">
        <v>196</v>
      </c>
      <c r="E469">
        <v>1</v>
      </c>
      <c r="F469">
        <v>8</v>
      </c>
      <c r="G469">
        <v>9</v>
      </c>
      <c r="H469">
        <v>1</v>
      </c>
      <c r="I469">
        <v>0</v>
      </c>
      <c r="J469">
        <v>0</v>
      </c>
      <c r="K469">
        <v>3</v>
      </c>
      <c r="L469">
        <v>0</v>
      </c>
      <c r="M469">
        <v>5</v>
      </c>
      <c r="N469">
        <v>41</v>
      </c>
      <c r="O469">
        <v>46</v>
      </c>
      <c r="P469">
        <v>5</v>
      </c>
      <c r="Q469">
        <v>46</v>
      </c>
      <c r="R469" t="s">
        <v>586</v>
      </c>
      <c r="S469">
        <v>8</v>
      </c>
      <c r="T469">
        <v>2</v>
      </c>
    </row>
    <row r="470" spans="1:20">
      <c r="A470">
        <v>38</v>
      </c>
      <c r="B470">
        <v>26</v>
      </c>
      <c r="C470">
        <v>2293</v>
      </c>
      <c r="D470">
        <v>255</v>
      </c>
      <c r="E470">
        <v>11</v>
      </c>
      <c r="F470">
        <v>2</v>
      </c>
      <c r="G470">
        <v>13</v>
      </c>
      <c r="H470">
        <v>11</v>
      </c>
      <c r="I470">
        <v>0</v>
      </c>
      <c r="J470">
        <v>0</v>
      </c>
      <c r="K470">
        <v>3</v>
      </c>
      <c r="L470">
        <v>0</v>
      </c>
      <c r="M470">
        <v>43</v>
      </c>
      <c r="N470">
        <v>8</v>
      </c>
      <c r="O470">
        <v>51</v>
      </c>
      <c r="P470">
        <v>43</v>
      </c>
      <c r="Q470">
        <v>51</v>
      </c>
      <c r="R470" t="s">
        <v>1155</v>
      </c>
      <c r="S470">
        <v>7</v>
      </c>
      <c r="T470">
        <v>2</v>
      </c>
    </row>
    <row r="471" spans="1:20">
      <c r="A471">
        <v>37</v>
      </c>
      <c r="B471">
        <v>36</v>
      </c>
      <c r="C471">
        <v>3203</v>
      </c>
      <c r="D471">
        <v>356</v>
      </c>
      <c r="E471">
        <v>11</v>
      </c>
      <c r="F471">
        <v>5</v>
      </c>
      <c r="G471">
        <v>16</v>
      </c>
      <c r="H471">
        <v>11</v>
      </c>
      <c r="I471">
        <v>0</v>
      </c>
      <c r="J471">
        <v>0</v>
      </c>
      <c r="K471">
        <v>9</v>
      </c>
      <c r="L471">
        <v>0</v>
      </c>
      <c r="M471">
        <v>31</v>
      </c>
      <c r="N471">
        <v>14</v>
      </c>
      <c r="O471">
        <v>45</v>
      </c>
      <c r="P471">
        <v>31</v>
      </c>
      <c r="Q471">
        <v>45</v>
      </c>
      <c r="R471" t="s">
        <v>1157</v>
      </c>
      <c r="S471">
        <v>1</v>
      </c>
      <c r="T471">
        <v>2</v>
      </c>
    </row>
    <row r="472" spans="1:20">
      <c r="A472">
        <v>16</v>
      </c>
      <c r="B472">
        <v>7</v>
      </c>
      <c r="C472">
        <v>580</v>
      </c>
      <c r="D472">
        <v>64</v>
      </c>
      <c r="E472">
        <v>4</v>
      </c>
      <c r="F472">
        <v>2</v>
      </c>
      <c r="G472">
        <v>6</v>
      </c>
      <c r="H472">
        <v>4</v>
      </c>
      <c r="I472">
        <v>0</v>
      </c>
      <c r="J472">
        <v>0</v>
      </c>
      <c r="K472">
        <v>1</v>
      </c>
      <c r="L472">
        <v>0</v>
      </c>
      <c r="M472">
        <v>62</v>
      </c>
      <c r="N472">
        <v>31</v>
      </c>
      <c r="O472">
        <v>93</v>
      </c>
      <c r="P472">
        <v>62</v>
      </c>
      <c r="Q472">
        <v>93</v>
      </c>
      <c r="R472" t="s">
        <v>201</v>
      </c>
      <c r="S472">
        <v>16</v>
      </c>
      <c r="T472">
        <v>2</v>
      </c>
    </row>
    <row r="473" spans="1:20">
      <c r="A473">
        <v>33</v>
      </c>
      <c r="B473">
        <v>29</v>
      </c>
      <c r="C473">
        <v>2670</v>
      </c>
      <c r="D473">
        <v>297</v>
      </c>
      <c r="E473">
        <v>4</v>
      </c>
      <c r="F473">
        <v>4</v>
      </c>
      <c r="G473">
        <v>8</v>
      </c>
      <c r="H473">
        <v>4</v>
      </c>
      <c r="I473">
        <v>0</v>
      </c>
      <c r="J473">
        <v>0</v>
      </c>
      <c r="K473">
        <v>7</v>
      </c>
      <c r="L473">
        <v>0</v>
      </c>
      <c r="M473">
        <v>13</v>
      </c>
      <c r="N473">
        <v>13</v>
      </c>
      <c r="O473">
        <v>27</v>
      </c>
      <c r="P473">
        <v>13</v>
      </c>
      <c r="Q473">
        <v>27</v>
      </c>
      <c r="R473" t="s">
        <v>759</v>
      </c>
      <c r="S473">
        <v>8</v>
      </c>
      <c r="T473">
        <v>2</v>
      </c>
    </row>
    <row r="474" spans="1:20">
      <c r="A474">
        <v>31</v>
      </c>
      <c r="B474">
        <v>5</v>
      </c>
      <c r="C474">
        <v>854</v>
      </c>
      <c r="D474">
        <v>95</v>
      </c>
      <c r="E474">
        <v>3</v>
      </c>
      <c r="F474">
        <v>1</v>
      </c>
      <c r="G474">
        <v>4</v>
      </c>
      <c r="H474">
        <v>3</v>
      </c>
      <c r="I474">
        <v>0</v>
      </c>
      <c r="J474">
        <v>0</v>
      </c>
      <c r="K474">
        <v>5</v>
      </c>
      <c r="L474">
        <v>0</v>
      </c>
      <c r="M474">
        <v>32</v>
      </c>
      <c r="N474">
        <v>11</v>
      </c>
      <c r="O474">
        <v>42</v>
      </c>
      <c r="P474">
        <v>32</v>
      </c>
      <c r="Q474">
        <v>42</v>
      </c>
      <c r="R474" t="s">
        <v>1161</v>
      </c>
      <c r="S474">
        <v>6</v>
      </c>
      <c r="T474">
        <v>2</v>
      </c>
    </row>
    <row r="475" spans="1:20">
      <c r="A475">
        <v>12</v>
      </c>
      <c r="B475">
        <v>1</v>
      </c>
      <c r="C475">
        <v>236</v>
      </c>
      <c r="D475">
        <v>26</v>
      </c>
      <c r="E475">
        <v>1</v>
      </c>
      <c r="F475">
        <v>1</v>
      </c>
      <c r="G475">
        <v>2</v>
      </c>
      <c r="H475">
        <v>1</v>
      </c>
      <c r="I475">
        <v>0</v>
      </c>
      <c r="J475">
        <v>0</v>
      </c>
      <c r="K475">
        <v>0</v>
      </c>
      <c r="L475">
        <v>0</v>
      </c>
      <c r="M475">
        <v>38</v>
      </c>
      <c r="N475">
        <v>38</v>
      </c>
      <c r="O475">
        <v>76</v>
      </c>
      <c r="P475">
        <v>38</v>
      </c>
      <c r="Q475">
        <v>76</v>
      </c>
      <c r="R475" t="s">
        <v>1163</v>
      </c>
      <c r="S475">
        <v>1</v>
      </c>
      <c r="T475">
        <v>2</v>
      </c>
    </row>
    <row r="476" spans="1:20">
      <c r="A476">
        <v>34</v>
      </c>
      <c r="B476">
        <v>25</v>
      </c>
      <c r="C476">
        <v>2043</v>
      </c>
      <c r="D476">
        <v>227</v>
      </c>
      <c r="E476">
        <v>6</v>
      </c>
      <c r="F476">
        <v>3</v>
      </c>
      <c r="G476">
        <v>9</v>
      </c>
      <c r="H476">
        <v>6</v>
      </c>
      <c r="I476">
        <v>0</v>
      </c>
      <c r="J476">
        <v>0</v>
      </c>
      <c r="K476">
        <v>3</v>
      </c>
      <c r="L476">
        <v>0</v>
      </c>
      <c r="M476">
        <v>26</v>
      </c>
      <c r="N476">
        <v>13</v>
      </c>
      <c r="O476">
        <v>40</v>
      </c>
      <c r="P476">
        <v>26</v>
      </c>
      <c r="Q476">
        <v>40</v>
      </c>
      <c r="R476" t="s">
        <v>205</v>
      </c>
      <c r="S476">
        <v>16</v>
      </c>
      <c r="T476">
        <v>2</v>
      </c>
    </row>
    <row r="477" spans="1:20">
      <c r="A477">
        <v>31</v>
      </c>
      <c r="B477">
        <v>14</v>
      </c>
      <c r="C477">
        <v>1409</v>
      </c>
      <c r="D477">
        <v>157</v>
      </c>
      <c r="E477">
        <v>1</v>
      </c>
      <c r="F477">
        <v>1</v>
      </c>
      <c r="G477">
        <v>2</v>
      </c>
      <c r="H477">
        <v>1</v>
      </c>
      <c r="I477">
        <v>0</v>
      </c>
      <c r="J477">
        <v>0</v>
      </c>
      <c r="K477">
        <v>6</v>
      </c>
      <c r="L477">
        <v>0</v>
      </c>
      <c r="M477">
        <v>6</v>
      </c>
      <c r="N477">
        <v>6</v>
      </c>
      <c r="O477">
        <v>13</v>
      </c>
      <c r="P477">
        <v>6</v>
      </c>
      <c r="Q477">
        <v>13</v>
      </c>
      <c r="R477" t="s">
        <v>1167</v>
      </c>
      <c r="S477">
        <v>14</v>
      </c>
      <c r="T477">
        <v>2</v>
      </c>
    </row>
    <row r="478" spans="1:20">
      <c r="A478">
        <v>35</v>
      </c>
      <c r="B478">
        <v>30</v>
      </c>
      <c r="C478">
        <v>2567</v>
      </c>
      <c r="D478">
        <v>285</v>
      </c>
      <c r="E478">
        <v>9</v>
      </c>
      <c r="F478">
        <v>1</v>
      </c>
      <c r="G478">
        <v>10</v>
      </c>
      <c r="H478">
        <v>9</v>
      </c>
      <c r="I478">
        <v>0</v>
      </c>
      <c r="J478">
        <v>0</v>
      </c>
      <c r="K478">
        <v>8</v>
      </c>
      <c r="L478">
        <v>0</v>
      </c>
      <c r="M478">
        <v>32</v>
      </c>
      <c r="N478">
        <v>4</v>
      </c>
      <c r="O478">
        <v>35</v>
      </c>
      <c r="P478">
        <v>32</v>
      </c>
      <c r="Q478">
        <v>35</v>
      </c>
      <c r="R478" t="s">
        <v>761</v>
      </c>
      <c r="S478">
        <v>14</v>
      </c>
      <c r="T478">
        <v>2</v>
      </c>
    </row>
    <row r="479" spans="1:20">
      <c r="A479">
        <v>35</v>
      </c>
      <c r="B479">
        <v>30</v>
      </c>
      <c r="C479">
        <v>2587</v>
      </c>
      <c r="D479">
        <v>287</v>
      </c>
      <c r="E479">
        <v>14</v>
      </c>
      <c r="F479">
        <v>4</v>
      </c>
      <c r="G479">
        <v>18</v>
      </c>
      <c r="H479">
        <v>14</v>
      </c>
      <c r="I479">
        <v>0</v>
      </c>
      <c r="J479">
        <v>0</v>
      </c>
      <c r="K479">
        <v>4</v>
      </c>
      <c r="L479">
        <v>0</v>
      </c>
      <c r="M479">
        <v>49</v>
      </c>
      <c r="N479">
        <v>14</v>
      </c>
      <c r="O479">
        <v>63</v>
      </c>
      <c r="P479">
        <v>49</v>
      </c>
      <c r="Q479">
        <v>63</v>
      </c>
      <c r="R479" t="s">
        <v>1177</v>
      </c>
      <c r="S479">
        <v>4</v>
      </c>
      <c r="T479">
        <v>4</v>
      </c>
    </row>
    <row r="480" spans="1:20">
      <c r="A480">
        <v>30</v>
      </c>
      <c r="B480">
        <v>16</v>
      </c>
      <c r="C480">
        <v>1557</v>
      </c>
      <c r="D480">
        <v>173</v>
      </c>
      <c r="E480">
        <v>1</v>
      </c>
      <c r="F480">
        <v>1</v>
      </c>
      <c r="G480">
        <v>2</v>
      </c>
      <c r="H480">
        <v>1</v>
      </c>
      <c r="I480">
        <v>0</v>
      </c>
      <c r="J480">
        <v>0</v>
      </c>
      <c r="K480">
        <v>4</v>
      </c>
      <c r="L480">
        <v>0</v>
      </c>
      <c r="M480">
        <v>6</v>
      </c>
      <c r="N480">
        <v>6</v>
      </c>
      <c r="O480">
        <v>12</v>
      </c>
      <c r="P480">
        <v>6</v>
      </c>
      <c r="Q480">
        <v>12</v>
      </c>
      <c r="R480" t="s">
        <v>1179</v>
      </c>
      <c r="S480">
        <v>9</v>
      </c>
      <c r="T480">
        <v>2</v>
      </c>
    </row>
    <row r="481" spans="1:20">
      <c r="A481">
        <v>26</v>
      </c>
      <c r="B481">
        <v>17</v>
      </c>
      <c r="C481">
        <v>1402</v>
      </c>
      <c r="D481">
        <v>156</v>
      </c>
      <c r="E481">
        <v>1</v>
      </c>
      <c r="F481">
        <v>1</v>
      </c>
      <c r="G481">
        <v>2</v>
      </c>
      <c r="H481">
        <v>1</v>
      </c>
      <c r="I481">
        <v>0</v>
      </c>
      <c r="J481">
        <v>0</v>
      </c>
      <c r="K481">
        <v>2</v>
      </c>
      <c r="L481">
        <v>0</v>
      </c>
      <c r="M481">
        <v>6</v>
      </c>
      <c r="N481">
        <v>6</v>
      </c>
      <c r="O481">
        <v>13</v>
      </c>
      <c r="P481">
        <v>6</v>
      </c>
      <c r="Q481">
        <v>13</v>
      </c>
      <c r="R481" t="s">
        <v>1181</v>
      </c>
      <c r="S481">
        <v>9</v>
      </c>
      <c r="T481">
        <v>4</v>
      </c>
    </row>
    <row r="482" spans="1:20">
      <c r="A482">
        <v>19</v>
      </c>
      <c r="B482">
        <v>7</v>
      </c>
      <c r="C482">
        <v>786</v>
      </c>
      <c r="D482">
        <v>87</v>
      </c>
      <c r="E482">
        <v>1</v>
      </c>
      <c r="F482">
        <v>1</v>
      </c>
      <c r="G482">
        <v>2</v>
      </c>
      <c r="H482">
        <v>1</v>
      </c>
      <c r="I482">
        <v>0</v>
      </c>
      <c r="J482">
        <v>0</v>
      </c>
      <c r="K482">
        <v>2</v>
      </c>
      <c r="L482">
        <v>0</v>
      </c>
      <c r="M482">
        <v>11</v>
      </c>
      <c r="N482">
        <v>11</v>
      </c>
      <c r="O482">
        <v>23</v>
      </c>
      <c r="P482">
        <v>11</v>
      </c>
      <c r="Q482">
        <v>23</v>
      </c>
      <c r="R482" t="s">
        <v>1183</v>
      </c>
      <c r="S482">
        <v>14</v>
      </c>
      <c r="T482">
        <v>2</v>
      </c>
    </row>
    <row r="483" spans="1:20">
      <c r="A483">
        <v>36</v>
      </c>
      <c r="B483">
        <v>29</v>
      </c>
      <c r="C483">
        <v>2491</v>
      </c>
      <c r="D483">
        <v>277</v>
      </c>
      <c r="E483">
        <v>6</v>
      </c>
      <c r="F483">
        <v>6</v>
      </c>
      <c r="G483">
        <v>12</v>
      </c>
      <c r="H483">
        <v>6</v>
      </c>
      <c r="I483">
        <v>0</v>
      </c>
      <c r="J483">
        <v>0</v>
      </c>
      <c r="K483">
        <v>6</v>
      </c>
      <c r="L483">
        <v>0</v>
      </c>
      <c r="M483">
        <v>22</v>
      </c>
      <c r="N483">
        <v>22</v>
      </c>
      <c r="O483">
        <v>43</v>
      </c>
      <c r="P483">
        <v>22</v>
      </c>
      <c r="Q483">
        <v>43</v>
      </c>
      <c r="R483" t="s">
        <v>1187</v>
      </c>
      <c r="S483">
        <v>11</v>
      </c>
      <c r="T483">
        <v>2</v>
      </c>
    </row>
    <row r="484" spans="1:20">
      <c r="A484">
        <v>33</v>
      </c>
      <c r="B484">
        <v>33</v>
      </c>
      <c r="C484">
        <v>2922</v>
      </c>
      <c r="D484">
        <v>325</v>
      </c>
      <c r="E484">
        <v>1</v>
      </c>
      <c r="F484">
        <v>1</v>
      </c>
      <c r="G484">
        <v>2</v>
      </c>
      <c r="H484">
        <v>1</v>
      </c>
      <c r="I484">
        <v>0</v>
      </c>
      <c r="J484">
        <v>0</v>
      </c>
      <c r="K484">
        <v>6</v>
      </c>
      <c r="L484">
        <v>0</v>
      </c>
      <c r="M484">
        <v>3</v>
      </c>
      <c r="N484">
        <v>3</v>
      </c>
      <c r="O484">
        <v>6</v>
      </c>
      <c r="P484">
        <v>3</v>
      </c>
      <c r="Q484">
        <v>6</v>
      </c>
      <c r="R484" t="s">
        <v>415</v>
      </c>
      <c r="S484">
        <v>10</v>
      </c>
      <c r="T484">
        <v>1</v>
      </c>
    </row>
    <row r="485" spans="1:20">
      <c r="A485">
        <v>29</v>
      </c>
      <c r="B485">
        <v>20</v>
      </c>
      <c r="C485">
        <v>1939</v>
      </c>
      <c r="D485">
        <v>215</v>
      </c>
      <c r="E485">
        <v>3</v>
      </c>
      <c r="F485">
        <v>5</v>
      </c>
      <c r="G485">
        <v>8</v>
      </c>
      <c r="H485">
        <v>3</v>
      </c>
      <c r="I485">
        <v>0</v>
      </c>
      <c r="J485">
        <v>0</v>
      </c>
      <c r="K485">
        <v>6</v>
      </c>
      <c r="L485">
        <v>0</v>
      </c>
      <c r="M485">
        <v>14</v>
      </c>
      <c r="N485">
        <v>23</v>
      </c>
      <c r="O485">
        <v>37</v>
      </c>
      <c r="P485">
        <v>14</v>
      </c>
      <c r="Q485">
        <v>37</v>
      </c>
      <c r="R485" t="s">
        <v>213</v>
      </c>
      <c r="S485">
        <v>1</v>
      </c>
      <c r="T485">
        <v>2</v>
      </c>
    </row>
    <row r="486" spans="1:20">
      <c r="A486">
        <v>30</v>
      </c>
      <c r="B486">
        <v>27</v>
      </c>
      <c r="C486">
        <v>2417</v>
      </c>
      <c r="D486">
        <v>269</v>
      </c>
      <c r="E486">
        <v>1</v>
      </c>
      <c r="F486">
        <v>3</v>
      </c>
      <c r="G486">
        <v>4</v>
      </c>
      <c r="H486">
        <v>1</v>
      </c>
      <c r="I486">
        <v>0</v>
      </c>
      <c r="J486">
        <v>0</v>
      </c>
      <c r="K486">
        <v>7</v>
      </c>
      <c r="L486">
        <v>0</v>
      </c>
      <c r="M486">
        <v>4</v>
      </c>
      <c r="N486">
        <v>11</v>
      </c>
      <c r="O486">
        <v>15</v>
      </c>
      <c r="P486">
        <v>4</v>
      </c>
      <c r="Q486">
        <v>15</v>
      </c>
      <c r="R486" t="s">
        <v>1199</v>
      </c>
      <c r="S486">
        <v>20</v>
      </c>
      <c r="T486">
        <v>1</v>
      </c>
    </row>
    <row r="487" spans="1:20">
      <c r="A487">
        <v>36</v>
      </c>
      <c r="B487">
        <v>28</v>
      </c>
      <c r="C487">
        <v>2630</v>
      </c>
      <c r="D487">
        <v>292</v>
      </c>
      <c r="E487">
        <v>4</v>
      </c>
      <c r="F487">
        <v>2</v>
      </c>
      <c r="G487">
        <v>6</v>
      </c>
      <c r="H487">
        <v>4</v>
      </c>
      <c r="I487">
        <v>0</v>
      </c>
      <c r="J487">
        <v>0</v>
      </c>
      <c r="K487">
        <v>5</v>
      </c>
      <c r="L487">
        <v>0</v>
      </c>
      <c r="M487">
        <v>14</v>
      </c>
      <c r="N487">
        <v>7</v>
      </c>
      <c r="O487">
        <v>21</v>
      </c>
      <c r="P487">
        <v>14</v>
      </c>
      <c r="Q487">
        <v>21</v>
      </c>
      <c r="R487" t="s">
        <v>1205</v>
      </c>
      <c r="S487">
        <v>12</v>
      </c>
      <c r="T487">
        <v>2</v>
      </c>
    </row>
    <row r="488" spans="1:20">
      <c r="A488">
        <v>36</v>
      </c>
      <c r="B488">
        <v>18</v>
      </c>
      <c r="C488">
        <v>1772</v>
      </c>
      <c r="D488">
        <v>197</v>
      </c>
      <c r="E488">
        <v>2</v>
      </c>
      <c r="F488">
        <v>7</v>
      </c>
      <c r="G488">
        <v>9</v>
      </c>
      <c r="H488">
        <v>2</v>
      </c>
      <c r="I488">
        <v>0</v>
      </c>
      <c r="J488">
        <v>0</v>
      </c>
      <c r="K488">
        <v>3</v>
      </c>
      <c r="L488">
        <v>0</v>
      </c>
      <c r="M488">
        <v>10</v>
      </c>
      <c r="N488">
        <v>36</v>
      </c>
      <c r="O488">
        <v>46</v>
      </c>
      <c r="P488">
        <v>10</v>
      </c>
      <c r="Q488">
        <v>46</v>
      </c>
      <c r="R488" t="s">
        <v>1209</v>
      </c>
      <c r="S488">
        <v>16</v>
      </c>
      <c r="T488">
        <v>2</v>
      </c>
    </row>
    <row r="489" spans="1:20">
      <c r="A489">
        <v>29</v>
      </c>
      <c r="B489">
        <v>22</v>
      </c>
      <c r="C489">
        <v>1785</v>
      </c>
      <c r="D489">
        <v>198</v>
      </c>
      <c r="E489">
        <v>1</v>
      </c>
      <c r="F489">
        <v>2</v>
      </c>
      <c r="G489">
        <v>3</v>
      </c>
      <c r="H489">
        <v>1</v>
      </c>
      <c r="I489">
        <v>0</v>
      </c>
      <c r="J489">
        <v>0</v>
      </c>
      <c r="K489">
        <v>11</v>
      </c>
      <c r="L489">
        <v>0</v>
      </c>
      <c r="M489">
        <v>5</v>
      </c>
      <c r="N489">
        <v>10</v>
      </c>
      <c r="O489">
        <v>15</v>
      </c>
      <c r="P489">
        <v>5</v>
      </c>
      <c r="Q489">
        <v>15</v>
      </c>
      <c r="R489" t="s">
        <v>1220</v>
      </c>
      <c r="S489">
        <v>15</v>
      </c>
      <c r="T489">
        <v>2</v>
      </c>
    </row>
    <row r="490" spans="1:20">
      <c r="A490">
        <v>26</v>
      </c>
      <c r="B490">
        <v>18</v>
      </c>
      <c r="C490">
        <v>1655</v>
      </c>
      <c r="D490">
        <v>184</v>
      </c>
      <c r="E490">
        <v>1</v>
      </c>
      <c r="F490">
        <v>1</v>
      </c>
      <c r="G490">
        <v>2</v>
      </c>
      <c r="H490">
        <v>1</v>
      </c>
      <c r="I490">
        <v>0</v>
      </c>
      <c r="J490">
        <v>0</v>
      </c>
      <c r="K490">
        <v>7</v>
      </c>
      <c r="L490">
        <v>0</v>
      </c>
      <c r="M490">
        <v>5</v>
      </c>
      <c r="N490">
        <v>5</v>
      </c>
      <c r="O490">
        <v>11</v>
      </c>
      <c r="P490">
        <v>5</v>
      </c>
      <c r="Q490">
        <v>11</v>
      </c>
      <c r="R490" t="s">
        <v>599</v>
      </c>
      <c r="S490">
        <v>9</v>
      </c>
      <c r="T490">
        <v>2</v>
      </c>
    </row>
    <row r="491" spans="1:20">
      <c r="A491">
        <v>17</v>
      </c>
      <c r="B491">
        <v>2</v>
      </c>
      <c r="C491">
        <v>345</v>
      </c>
      <c r="D491">
        <v>38</v>
      </c>
      <c r="E491">
        <v>2</v>
      </c>
      <c r="F491">
        <v>1</v>
      </c>
      <c r="G491">
        <v>3</v>
      </c>
      <c r="H491">
        <v>2</v>
      </c>
      <c r="I491">
        <v>0</v>
      </c>
      <c r="J491">
        <v>0</v>
      </c>
      <c r="K491">
        <v>2</v>
      </c>
      <c r="L491">
        <v>0</v>
      </c>
      <c r="M491">
        <v>52</v>
      </c>
      <c r="N491">
        <v>26</v>
      </c>
      <c r="O491">
        <v>78</v>
      </c>
      <c r="P491">
        <v>52</v>
      </c>
      <c r="Q491">
        <v>78</v>
      </c>
      <c r="R491" t="s">
        <v>1222</v>
      </c>
      <c r="S491">
        <v>1</v>
      </c>
      <c r="T491">
        <v>4</v>
      </c>
    </row>
    <row r="492" spans="1:20">
      <c r="A492">
        <v>37</v>
      </c>
      <c r="B492">
        <v>37</v>
      </c>
      <c r="C492">
        <v>3330</v>
      </c>
      <c r="D492">
        <v>370</v>
      </c>
      <c r="E492">
        <v>3</v>
      </c>
      <c r="F492">
        <v>1</v>
      </c>
      <c r="G492">
        <v>4</v>
      </c>
      <c r="H492">
        <v>3</v>
      </c>
      <c r="I492">
        <v>0</v>
      </c>
      <c r="J492">
        <v>0</v>
      </c>
      <c r="K492">
        <v>5</v>
      </c>
      <c r="L492">
        <v>0</v>
      </c>
      <c r="M492">
        <v>8</v>
      </c>
      <c r="N492">
        <v>3</v>
      </c>
      <c r="O492">
        <v>11</v>
      </c>
      <c r="P492">
        <v>8</v>
      </c>
      <c r="Q492">
        <v>11</v>
      </c>
      <c r="R492" t="s">
        <v>765</v>
      </c>
      <c r="S492">
        <v>11</v>
      </c>
      <c r="T492">
        <v>1</v>
      </c>
    </row>
    <row r="493" spans="1:20">
      <c r="A493">
        <v>36</v>
      </c>
      <c r="B493">
        <v>35</v>
      </c>
      <c r="C493">
        <v>3154</v>
      </c>
      <c r="D493">
        <v>350</v>
      </c>
      <c r="E493">
        <v>2</v>
      </c>
      <c r="F493">
        <v>5</v>
      </c>
      <c r="G493">
        <v>7</v>
      </c>
      <c r="H493">
        <v>2</v>
      </c>
      <c r="I493">
        <v>0</v>
      </c>
      <c r="J493">
        <v>0</v>
      </c>
      <c r="K493">
        <v>1</v>
      </c>
      <c r="L493">
        <v>0</v>
      </c>
      <c r="M493">
        <v>6</v>
      </c>
      <c r="N493">
        <v>14</v>
      </c>
      <c r="O493">
        <v>20</v>
      </c>
      <c r="P493">
        <v>6</v>
      </c>
      <c r="Q493">
        <v>20</v>
      </c>
      <c r="R493" t="s">
        <v>1231</v>
      </c>
      <c r="S493">
        <v>14</v>
      </c>
      <c r="T493">
        <v>1</v>
      </c>
    </row>
    <row r="494" spans="1:20">
      <c r="A494">
        <v>15</v>
      </c>
      <c r="B494">
        <v>12</v>
      </c>
      <c r="C494">
        <v>1039</v>
      </c>
      <c r="D494">
        <v>115</v>
      </c>
      <c r="E494">
        <v>1</v>
      </c>
      <c r="F494">
        <v>1</v>
      </c>
      <c r="G494">
        <v>2</v>
      </c>
      <c r="H494">
        <v>1</v>
      </c>
      <c r="I494">
        <v>0</v>
      </c>
      <c r="J494">
        <v>0</v>
      </c>
      <c r="K494">
        <v>2</v>
      </c>
      <c r="L494">
        <v>0</v>
      </c>
      <c r="M494">
        <v>9</v>
      </c>
      <c r="N494">
        <v>9</v>
      </c>
      <c r="O494">
        <v>17</v>
      </c>
      <c r="P494">
        <v>9</v>
      </c>
      <c r="Q494">
        <v>17</v>
      </c>
      <c r="R494" t="s">
        <v>431</v>
      </c>
      <c r="S494">
        <v>14</v>
      </c>
      <c r="T494">
        <v>2</v>
      </c>
    </row>
    <row r="495" spans="1:20">
      <c r="A495">
        <v>25</v>
      </c>
      <c r="B495">
        <v>10</v>
      </c>
      <c r="C495">
        <v>1015</v>
      </c>
      <c r="D495">
        <v>113</v>
      </c>
      <c r="E495">
        <v>1</v>
      </c>
      <c r="F495">
        <v>3</v>
      </c>
      <c r="G495">
        <v>4</v>
      </c>
      <c r="H495">
        <v>1</v>
      </c>
      <c r="I495">
        <v>0</v>
      </c>
      <c r="J495">
        <v>0</v>
      </c>
      <c r="K495">
        <v>6</v>
      </c>
      <c r="L495">
        <v>0</v>
      </c>
      <c r="M495">
        <v>9</v>
      </c>
      <c r="N495">
        <v>27</v>
      </c>
      <c r="O495">
        <v>35</v>
      </c>
      <c r="P495">
        <v>9</v>
      </c>
      <c r="Q495">
        <v>35</v>
      </c>
      <c r="R495" t="s">
        <v>1237</v>
      </c>
      <c r="S495">
        <v>3</v>
      </c>
      <c r="T495">
        <v>1</v>
      </c>
    </row>
    <row r="496" spans="1:20">
      <c r="A496">
        <v>35</v>
      </c>
      <c r="B496">
        <v>28</v>
      </c>
      <c r="C496">
        <v>2594</v>
      </c>
      <c r="D496">
        <v>288</v>
      </c>
      <c r="E496">
        <v>1</v>
      </c>
      <c r="F496">
        <v>3</v>
      </c>
      <c r="G496">
        <v>4</v>
      </c>
      <c r="H496">
        <v>1</v>
      </c>
      <c r="I496">
        <v>0</v>
      </c>
      <c r="J496">
        <v>0</v>
      </c>
      <c r="K496">
        <v>7</v>
      </c>
      <c r="L496">
        <v>0</v>
      </c>
      <c r="M496">
        <v>3</v>
      </c>
      <c r="N496">
        <v>10</v>
      </c>
      <c r="O496">
        <v>14</v>
      </c>
      <c r="P496">
        <v>3</v>
      </c>
      <c r="Q496">
        <v>14</v>
      </c>
      <c r="R496" t="s">
        <v>1239</v>
      </c>
      <c r="S496">
        <v>6</v>
      </c>
      <c r="T496">
        <v>1</v>
      </c>
    </row>
    <row r="497" spans="1:20">
      <c r="A497">
        <v>25</v>
      </c>
      <c r="B497">
        <v>12</v>
      </c>
      <c r="C497">
        <v>1162</v>
      </c>
      <c r="D497">
        <v>129</v>
      </c>
      <c r="E497">
        <v>6</v>
      </c>
      <c r="F497">
        <v>1</v>
      </c>
      <c r="G497">
        <v>7</v>
      </c>
      <c r="H497">
        <v>6</v>
      </c>
      <c r="I497">
        <v>0</v>
      </c>
      <c r="J497">
        <v>0</v>
      </c>
      <c r="K497">
        <v>2</v>
      </c>
      <c r="L497">
        <v>0</v>
      </c>
      <c r="M497">
        <v>46</v>
      </c>
      <c r="N497">
        <v>8</v>
      </c>
      <c r="O497">
        <v>54</v>
      </c>
      <c r="P497">
        <v>46</v>
      </c>
      <c r="Q497">
        <v>54</v>
      </c>
      <c r="R497" t="s">
        <v>1241</v>
      </c>
      <c r="S497">
        <v>16</v>
      </c>
      <c r="T497">
        <v>2</v>
      </c>
    </row>
    <row r="498" spans="1:20">
      <c r="A498">
        <v>35</v>
      </c>
      <c r="B498">
        <v>34</v>
      </c>
      <c r="C498">
        <v>2919</v>
      </c>
      <c r="D498">
        <v>324</v>
      </c>
      <c r="E498">
        <v>19</v>
      </c>
      <c r="F498">
        <v>4</v>
      </c>
      <c r="G498">
        <v>23</v>
      </c>
      <c r="H498">
        <v>19</v>
      </c>
      <c r="I498">
        <v>0</v>
      </c>
      <c r="J498">
        <v>0</v>
      </c>
      <c r="K498">
        <v>5</v>
      </c>
      <c r="L498">
        <v>0</v>
      </c>
      <c r="M498">
        <v>59</v>
      </c>
      <c r="N498">
        <v>12</v>
      </c>
      <c r="O498">
        <v>71</v>
      </c>
      <c r="P498">
        <v>59</v>
      </c>
      <c r="Q498">
        <v>71</v>
      </c>
      <c r="R498" t="s">
        <v>1243</v>
      </c>
      <c r="S498">
        <v>7</v>
      </c>
      <c r="T498">
        <v>4</v>
      </c>
    </row>
    <row r="499" spans="1:20">
      <c r="A499">
        <v>35</v>
      </c>
      <c r="B499">
        <v>18</v>
      </c>
      <c r="C499">
        <v>1915</v>
      </c>
      <c r="D499">
        <v>213</v>
      </c>
      <c r="E499">
        <v>2</v>
      </c>
      <c r="F499">
        <v>1</v>
      </c>
      <c r="G499">
        <v>3</v>
      </c>
      <c r="H499">
        <v>2</v>
      </c>
      <c r="I499">
        <v>0</v>
      </c>
      <c r="J499">
        <v>0</v>
      </c>
      <c r="K499">
        <v>10</v>
      </c>
      <c r="L499">
        <v>0</v>
      </c>
      <c r="M499">
        <v>9</v>
      </c>
      <c r="N499">
        <v>5</v>
      </c>
      <c r="O499">
        <v>14</v>
      </c>
      <c r="P499">
        <v>9</v>
      </c>
      <c r="Q499">
        <v>14</v>
      </c>
      <c r="R499" t="s">
        <v>234</v>
      </c>
      <c r="S499">
        <v>6</v>
      </c>
      <c r="T499">
        <v>2</v>
      </c>
    </row>
    <row r="500" spans="1:20">
      <c r="A500">
        <v>32</v>
      </c>
      <c r="B500">
        <v>14</v>
      </c>
      <c r="C500">
        <v>1402</v>
      </c>
      <c r="D500">
        <v>156</v>
      </c>
      <c r="E500">
        <v>3</v>
      </c>
      <c r="F500">
        <v>1</v>
      </c>
      <c r="G500">
        <v>4</v>
      </c>
      <c r="H500">
        <v>3</v>
      </c>
      <c r="I500">
        <v>0</v>
      </c>
      <c r="J500">
        <v>0</v>
      </c>
      <c r="K500">
        <v>2</v>
      </c>
      <c r="L500">
        <v>0</v>
      </c>
      <c r="M500">
        <v>19</v>
      </c>
      <c r="N500">
        <v>6</v>
      </c>
      <c r="O500">
        <v>26</v>
      </c>
      <c r="P500">
        <v>19</v>
      </c>
      <c r="Q500">
        <v>26</v>
      </c>
      <c r="R500" t="s">
        <v>1246</v>
      </c>
      <c r="S500">
        <v>15</v>
      </c>
      <c r="T500">
        <v>4</v>
      </c>
    </row>
    <row r="501" spans="1:20">
      <c r="A501">
        <v>28</v>
      </c>
      <c r="B501">
        <v>21</v>
      </c>
      <c r="C501">
        <v>1965</v>
      </c>
      <c r="D501">
        <v>218</v>
      </c>
      <c r="E501">
        <v>0</v>
      </c>
      <c r="F501">
        <v>3</v>
      </c>
      <c r="G501">
        <v>3</v>
      </c>
      <c r="H501">
        <v>0</v>
      </c>
      <c r="I501">
        <v>0</v>
      </c>
      <c r="J501">
        <v>0</v>
      </c>
      <c r="K501">
        <v>7</v>
      </c>
      <c r="L501">
        <v>0</v>
      </c>
      <c r="M501">
        <v>0</v>
      </c>
      <c r="N501">
        <v>14</v>
      </c>
      <c r="O501">
        <v>14</v>
      </c>
      <c r="P501">
        <v>0</v>
      </c>
      <c r="Q501">
        <v>14</v>
      </c>
      <c r="R501" t="s">
        <v>779</v>
      </c>
      <c r="S501">
        <v>1</v>
      </c>
      <c r="T501">
        <v>2</v>
      </c>
    </row>
    <row r="502" spans="1:20">
      <c r="A502">
        <v>27</v>
      </c>
      <c r="B502">
        <v>11</v>
      </c>
      <c r="C502">
        <v>1212</v>
      </c>
      <c r="D502">
        <v>135</v>
      </c>
      <c r="E502">
        <v>0</v>
      </c>
      <c r="F502">
        <v>1</v>
      </c>
      <c r="G502">
        <v>1</v>
      </c>
      <c r="H502">
        <v>0</v>
      </c>
      <c r="I502">
        <v>0</v>
      </c>
      <c r="J502">
        <v>0</v>
      </c>
      <c r="K502">
        <v>3</v>
      </c>
      <c r="L502">
        <v>0</v>
      </c>
      <c r="M502">
        <v>0</v>
      </c>
      <c r="N502">
        <v>7</v>
      </c>
      <c r="O502">
        <v>7</v>
      </c>
      <c r="P502">
        <v>0</v>
      </c>
      <c r="Q502">
        <v>7</v>
      </c>
      <c r="R502" t="s">
        <v>459</v>
      </c>
      <c r="S502">
        <v>18</v>
      </c>
      <c r="T502">
        <v>2</v>
      </c>
    </row>
    <row r="503" spans="1:20">
      <c r="A503">
        <v>30</v>
      </c>
      <c r="B503">
        <v>29</v>
      </c>
      <c r="C503">
        <v>2482</v>
      </c>
      <c r="D503">
        <v>276</v>
      </c>
      <c r="E503">
        <v>0</v>
      </c>
      <c r="F503">
        <v>1</v>
      </c>
      <c r="G503">
        <v>1</v>
      </c>
      <c r="H503">
        <v>0</v>
      </c>
      <c r="I503">
        <v>0</v>
      </c>
      <c r="J503">
        <v>0</v>
      </c>
      <c r="K503">
        <v>1</v>
      </c>
      <c r="L503">
        <v>0</v>
      </c>
      <c r="M503">
        <v>0</v>
      </c>
      <c r="N503">
        <v>4</v>
      </c>
      <c r="O503">
        <v>4</v>
      </c>
      <c r="P503">
        <v>0</v>
      </c>
      <c r="Q503">
        <v>4</v>
      </c>
      <c r="R503" t="s">
        <v>461</v>
      </c>
      <c r="S503">
        <v>13</v>
      </c>
      <c r="T503">
        <v>1</v>
      </c>
    </row>
    <row r="504" spans="1:20">
      <c r="A504">
        <v>19</v>
      </c>
      <c r="B504">
        <v>7</v>
      </c>
      <c r="C504">
        <v>754</v>
      </c>
      <c r="D504">
        <v>84</v>
      </c>
      <c r="E504">
        <v>0</v>
      </c>
      <c r="F504">
        <v>2</v>
      </c>
      <c r="G504">
        <v>2</v>
      </c>
      <c r="H504">
        <v>0</v>
      </c>
      <c r="I504">
        <v>0</v>
      </c>
      <c r="J504">
        <v>0</v>
      </c>
      <c r="K504">
        <v>4</v>
      </c>
      <c r="L504">
        <v>0</v>
      </c>
      <c r="M504">
        <v>0</v>
      </c>
      <c r="N504">
        <v>24</v>
      </c>
      <c r="O504">
        <v>24</v>
      </c>
      <c r="P504">
        <v>0</v>
      </c>
      <c r="Q504">
        <v>24</v>
      </c>
      <c r="R504" t="s">
        <v>470</v>
      </c>
      <c r="S504">
        <v>11</v>
      </c>
      <c r="T504">
        <v>1</v>
      </c>
    </row>
    <row r="505" spans="1:20">
      <c r="A505">
        <v>30</v>
      </c>
      <c r="B505">
        <v>28</v>
      </c>
      <c r="C505">
        <v>2511</v>
      </c>
      <c r="D505">
        <v>279</v>
      </c>
      <c r="E505">
        <v>0</v>
      </c>
      <c r="F505">
        <v>1</v>
      </c>
      <c r="G505">
        <v>1</v>
      </c>
      <c r="H505">
        <v>0</v>
      </c>
      <c r="I505">
        <v>0</v>
      </c>
      <c r="J505">
        <v>0</v>
      </c>
      <c r="K505">
        <v>4</v>
      </c>
      <c r="L505">
        <v>0</v>
      </c>
      <c r="M505">
        <v>0</v>
      </c>
      <c r="N505">
        <v>4</v>
      </c>
      <c r="O505">
        <v>4</v>
      </c>
      <c r="P505">
        <v>0</v>
      </c>
      <c r="Q505">
        <v>4</v>
      </c>
      <c r="R505" t="s">
        <v>82</v>
      </c>
      <c r="S505">
        <v>10</v>
      </c>
      <c r="T505">
        <v>1</v>
      </c>
    </row>
    <row r="506" spans="1:20">
      <c r="A506">
        <v>17</v>
      </c>
      <c r="B506">
        <v>13</v>
      </c>
      <c r="C506">
        <v>1075</v>
      </c>
      <c r="D506">
        <v>119</v>
      </c>
      <c r="E506">
        <v>0</v>
      </c>
      <c r="F506">
        <v>1</v>
      </c>
      <c r="G506">
        <v>1</v>
      </c>
      <c r="H506">
        <v>0</v>
      </c>
      <c r="I506">
        <v>0</v>
      </c>
      <c r="J506">
        <v>0</v>
      </c>
      <c r="K506">
        <v>0</v>
      </c>
      <c r="L506">
        <v>0</v>
      </c>
      <c r="M506">
        <v>0</v>
      </c>
      <c r="N506">
        <v>8</v>
      </c>
      <c r="O506">
        <v>8</v>
      </c>
      <c r="P506">
        <v>0</v>
      </c>
      <c r="Q506">
        <v>8</v>
      </c>
      <c r="R506" t="s">
        <v>84</v>
      </c>
      <c r="S506">
        <v>9</v>
      </c>
      <c r="T506">
        <v>1</v>
      </c>
    </row>
    <row r="507" spans="1:20">
      <c r="A507">
        <v>18</v>
      </c>
      <c r="B507">
        <v>16</v>
      </c>
      <c r="C507">
        <v>1541</v>
      </c>
      <c r="D507">
        <v>171</v>
      </c>
      <c r="E507">
        <v>0</v>
      </c>
      <c r="F507">
        <v>2</v>
      </c>
      <c r="G507">
        <v>2</v>
      </c>
      <c r="H507">
        <v>0</v>
      </c>
      <c r="I507">
        <v>0</v>
      </c>
      <c r="J507">
        <v>0</v>
      </c>
      <c r="K507">
        <v>0</v>
      </c>
      <c r="L507">
        <v>0</v>
      </c>
      <c r="M507">
        <v>0</v>
      </c>
      <c r="N507">
        <v>12</v>
      </c>
      <c r="O507">
        <v>12</v>
      </c>
      <c r="P507">
        <v>0</v>
      </c>
      <c r="Q507">
        <v>12</v>
      </c>
      <c r="R507" t="s">
        <v>853</v>
      </c>
      <c r="S507">
        <v>19</v>
      </c>
      <c r="T507">
        <v>1</v>
      </c>
    </row>
    <row r="508" spans="1:20">
      <c r="A508">
        <v>18</v>
      </c>
      <c r="B508">
        <v>12</v>
      </c>
      <c r="C508">
        <v>926</v>
      </c>
      <c r="D508">
        <v>103</v>
      </c>
      <c r="E508">
        <v>0</v>
      </c>
      <c r="F508">
        <v>1</v>
      </c>
      <c r="G508">
        <v>1</v>
      </c>
      <c r="H508">
        <v>0</v>
      </c>
      <c r="I508">
        <v>0</v>
      </c>
      <c r="J508">
        <v>0</v>
      </c>
      <c r="K508">
        <v>1</v>
      </c>
      <c r="L508">
        <v>0</v>
      </c>
      <c r="M508">
        <v>0</v>
      </c>
      <c r="N508">
        <v>10</v>
      </c>
      <c r="O508">
        <v>10</v>
      </c>
      <c r="P508">
        <v>0</v>
      </c>
      <c r="Q508">
        <v>10</v>
      </c>
      <c r="R508" t="s">
        <v>634</v>
      </c>
      <c r="S508">
        <v>19</v>
      </c>
      <c r="T508">
        <v>2</v>
      </c>
    </row>
    <row r="509" spans="1:20">
      <c r="A509">
        <v>24</v>
      </c>
      <c r="B509">
        <v>17</v>
      </c>
      <c r="C509">
        <v>1649</v>
      </c>
      <c r="D509">
        <v>183</v>
      </c>
      <c r="E509">
        <v>0</v>
      </c>
      <c r="F509">
        <v>1</v>
      </c>
      <c r="G509">
        <v>1</v>
      </c>
      <c r="H509">
        <v>0</v>
      </c>
      <c r="I509">
        <v>0</v>
      </c>
      <c r="J509">
        <v>0</v>
      </c>
      <c r="K509">
        <v>1</v>
      </c>
      <c r="L509">
        <v>0</v>
      </c>
      <c r="M509">
        <v>0</v>
      </c>
      <c r="N509">
        <v>5</v>
      </c>
      <c r="O509">
        <v>5</v>
      </c>
      <c r="P509">
        <v>0</v>
      </c>
      <c r="Q509">
        <v>5</v>
      </c>
      <c r="R509" t="s">
        <v>865</v>
      </c>
      <c r="S509">
        <v>16</v>
      </c>
      <c r="T509">
        <v>1</v>
      </c>
    </row>
    <row r="510" spans="1:20">
      <c r="A510">
        <v>13</v>
      </c>
      <c r="B510">
        <v>11</v>
      </c>
      <c r="C510">
        <v>910</v>
      </c>
      <c r="D510">
        <v>101</v>
      </c>
      <c r="E510">
        <v>0</v>
      </c>
      <c r="F510">
        <v>1</v>
      </c>
      <c r="G510">
        <v>1</v>
      </c>
      <c r="H510">
        <v>0</v>
      </c>
      <c r="I510">
        <v>0</v>
      </c>
      <c r="J510">
        <v>0</v>
      </c>
      <c r="K510">
        <v>2</v>
      </c>
      <c r="L510">
        <v>0</v>
      </c>
      <c r="M510">
        <v>0</v>
      </c>
      <c r="N510">
        <v>10</v>
      </c>
      <c r="O510">
        <v>10</v>
      </c>
      <c r="P510">
        <v>0</v>
      </c>
      <c r="Q510">
        <v>10</v>
      </c>
      <c r="R510" t="s">
        <v>90</v>
      </c>
      <c r="S510">
        <v>2</v>
      </c>
      <c r="T510">
        <v>1</v>
      </c>
    </row>
    <row r="511" spans="1:20">
      <c r="A511">
        <v>32</v>
      </c>
      <c r="B511">
        <v>12</v>
      </c>
      <c r="C511">
        <v>1181</v>
      </c>
      <c r="D511">
        <v>131</v>
      </c>
      <c r="E511">
        <v>0</v>
      </c>
      <c r="F511">
        <v>4</v>
      </c>
      <c r="G511">
        <v>4</v>
      </c>
      <c r="H511">
        <v>0</v>
      </c>
      <c r="I511">
        <v>0</v>
      </c>
      <c r="J511">
        <v>0</v>
      </c>
      <c r="K511">
        <v>2</v>
      </c>
      <c r="L511">
        <v>0</v>
      </c>
      <c r="M511">
        <v>0</v>
      </c>
      <c r="N511">
        <v>30</v>
      </c>
      <c r="O511">
        <v>30</v>
      </c>
      <c r="P511">
        <v>0</v>
      </c>
      <c r="Q511">
        <v>30</v>
      </c>
      <c r="R511" t="s">
        <v>97</v>
      </c>
      <c r="S511">
        <v>19</v>
      </c>
      <c r="T511">
        <v>2</v>
      </c>
    </row>
    <row r="512" spans="1:20">
      <c r="A512">
        <v>33</v>
      </c>
      <c r="B512">
        <v>31</v>
      </c>
      <c r="C512">
        <v>2814</v>
      </c>
      <c r="D512">
        <v>313</v>
      </c>
      <c r="E512">
        <v>0</v>
      </c>
      <c r="F512">
        <v>3</v>
      </c>
      <c r="G512">
        <v>3</v>
      </c>
      <c r="H512">
        <v>0</v>
      </c>
      <c r="I512">
        <v>0</v>
      </c>
      <c r="J512">
        <v>0</v>
      </c>
      <c r="K512">
        <v>5</v>
      </c>
      <c r="L512">
        <v>0</v>
      </c>
      <c r="M512">
        <v>0</v>
      </c>
      <c r="N512">
        <v>10</v>
      </c>
      <c r="O512">
        <v>10</v>
      </c>
      <c r="P512">
        <v>0</v>
      </c>
      <c r="Q512">
        <v>10</v>
      </c>
      <c r="R512" t="s">
        <v>887</v>
      </c>
      <c r="S512">
        <v>15</v>
      </c>
      <c r="T512">
        <v>2</v>
      </c>
    </row>
    <row r="513" spans="1:20">
      <c r="A513">
        <v>13</v>
      </c>
      <c r="B513">
        <v>2</v>
      </c>
      <c r="C513">
        <v>264</v>
      </c>
      <c r="D513">
        <v>29</v>
      </c>
      <c r="E513">
        <v>0</v>
      </c>
      <c r="F513">
        <v>1</v>
      </c>
      <c r="G513">
        <v>1</v>
      </c>
      <c r="H513">
        <v>0</v>
      </c>
      <c r="I513">
        <v>0</v>
      </c>
      <c r="J513">
        <v>0</v>
      </c>
      <c r="K513">
        <v>0</v>
      </c>
      <c r="L513">
        <v>0</v>
      </c>
      <c r="M513">
        <v>0</v>
      </c>
      <c r="N513">
        <v>34</v>
      </c>
      <c r="O513">
        <v>34</v>
      </c>
      <c r="P513">
        <v>0</v>
      </c>
      <c r="Q513">
        <v>34</v>
      </c>
      <c r="R513" t="s">
        <v>103</v>
      </c>
      <c r="S513">
        <v>2</v>
      </c>
      <c r="T513">
        <v>2</v>
      </c>
    </row>
    <row r="514" spans="1:20">
      <c r="A514">
        <v>32</v>
      </c>
      <c r="B514">
        <v>28</v>
      </c>
      <c r="C514">
        <v>2351</v>
      </c>
      <c r="D514">
        <v>261</v>
      </c>
      <c r="E514">
        <v>0</v>
      </c>
      <c r="F514">
        <v>4</v>
      </c>
      <c r="G514">
        <v>4</v>
      </c>
      <c r="H514">
        <v>0</v>
      </c>
      <c r="I514">
        <v>0</v>
      </c>
      <c r="J514">
        <v>0</v>
      </c>
      <c r="K514">
        <v>4</v>
      </c>
      <c r="L514">
        <v>0</v>
      </c>
      <c r="M514">
        <v>0</v>
      </c>
      <c r="N514">
        <v>15</v>
      </c>
      <c r="O514">
        <v>15</v>
      </c>
      <c r="P514">
        <v>0</v>
      </c>
      <c r="Q514">
        <v>15</v>
      </c>
      <c r="R514" t="s">
        <v>656</v>
      </c>
      <c r="S514">
        <v>17</v>
      </c>
      <c r="T514">
        <v>1</v>
      </c>
    </row>
    <row r="515" spans="1:20">
      <c r="A515">
        <v>34</v>
      </c>
      <c r="B515">
        <v>23</v>
      </c>
      <c r="C515">
        <v>1963</v>
      </c>
      <c r="D515">
        <v>218</v>
      </c>
      <c r="E515">
        <v>0</v>
      </c>
      <c r="F515">
        <v>1</v>
      </c>
      <c r="G515">
        <v>1</v>
      </c>
      <c r="H515">
        <v>0</v>
      </c>
      <c r="I515">
        <v>0</v>
      </c>
      <c r="J515">
        <v>0</v>
      </c>
      <c r="K515">
        <v>9</v>
      </c>
      <c r="L515">
        <v>0</v>
      </c>
      <c r="M515">
        <v>0</v>
      </c>
      <c r="N515">
        <v>5</v>
      </c>
      <c r="O515">
        <v>5</v>
      </c>
      <c r="P515">
        <v>0</v>
      </c>
      <c r="Q515">
        <v>5</v>
      </c>
      <c r="R515" t="s">
        <v>911</v>
      </c>
      <c r="S515">
        <v>6</v>
      </c>
      <c r="T515">
        <v>2</v>
      </c>
    </row>
    <row r="516" spans="1:20">
      <c r="A516">
        <v>24</v>
      </c>
      <c r="B516">
        <v>3</v>
      </c>
      <c r="C516">
        <v>488</v>
      </c>
      <c r="D516">
        <v>54</v>
      </c>
      <c r="E516">
        <v>0</v>
      </c>
      <c r="F516">
        <v>1</v>
      </c>
      <c r="G516">
        <v>1</v>
      </c>
      <c r="H516">
        <v>0</v>
      </c>
      <c r="I516">
        <v>0</v>
      </c>
      <c r="J516">
        <v>0</v>
      </c>
      <c r="K516">
        <v>1</v>
      </c>
      <c r="L516">
        <v>0</v>
      </c>
      <c r="M516">
        <v>0</v>
      </c>
      <c r="N516">
        <v>18</v>
      </c>
      <c r="O516">
        <v>18</v>
      </c>
      <c r="P516">
        <v>0</v>
      </c>
      <c r="Q516">
        <v>18</v>
      </c>
      <c r="R516" t="s">
        <v>107</v>
      </c>
      <c r="S516">
        <v>4</v>
      </c>
      <c r="T516">
        <v>2</v>
      </c>
    </row>
    <row r="517" spans="1:20">
      <c r="A517">
        <v>26</v>
      </c>
      <c r="B517">
        <v>26</v>
      </c>
      <c r="C517">
        <v>2320</v>
      </c>
      <c r="D517">
        <v>258</v>
      </c>
      <c r="E517">
        <v>0</v>
      </c>
      <c r="F517">
        <v>4</v>
      </c>
      <c r="G517">
        <v>4</v>
      </c>
      <c r="H517">
        <v>0</v>
      </c>
      <c r="I517">
        <v>0</v>
      </c>
      <c r="J517">
        <v>0</v>
      </c>
      <c r="K517">
        <v>4</v>
      </c>
      <c r="L517">
        <v>0</v>
      </c>
      <c r="M517">
        <v>0</v>
      </c>
      <c r="N517">
        <v>16</v>
      </c>
      <c r="O517">
        <v>16</v>
      </c>
      <c r="P517">
        <v>0</v>
      </c>
      <c r="Q517">
        <v>16</v>
      </c>
      <c r="R517" t="s">
        <v>666</v>
      </c>
      <c r="S517">
        <v>8</v>
      </c>
      <c r="T517">
        <v>3</v>
      </c>
    </row>
    <row r="518" spans="1:20">
      <c r="A518">
        <v>11</v>
      </c>
      <c r="B518">
        <v>6</v>
      </c>
      <c r="C518">
        <v>579</v>
      </c>
      <c r="D518">
        <v>64</v>
      </c>
      <c r="E518">
        <v>0</v>
      </c>
      <c r="F518">
        <v>2</v>
      </c>
      <c r="G518">
        <v>2</v>
      </c>
      <c r="H518">
        <v>0</v>
      </c>
      <c r="I518">
        <v>0</v>
      </c>
      <c r="J518">
        <v>0</v>
      </c>
      <c r="K518">
        <v>0</v>
      </c>
      <c r="L518">
        <v>0</v>
      </c>
      <c r="M518">
        <v>0</v>
      </c>
      <c r="N518">
        <v>31</v>
      </c>
      <c r="O518">
        <v>31</v>
      </c>
      <c r="P518">
        <v>0</v>
      </c>
      <c r="Q518">
        <v>31</v>
      </c>
      <c r="R518" t="s">
        <v>499</v>
      </c>
      <c r="S518">
        <v>13</v>
      </c>
      <c r="T518">
        <v>2</v>
      </c>
    </row>
    <row r="519" spans="1:20">
      <c r="A519">
        <v>37</v>
      </c>
      <c r="B519">
        <v>37</v>
      </c>
      <c r="C519">
        <v>3275</v>
      </c>
      <c r="D519">
        <v>364</v>
      </c>
      <c r="E519">
        <v>0</v>
      </c>
      <c r="F519">
        <v>2</v>
      </c>
      <c r="G519">
        <v>2</v>
      </c>
      <c r="H519">
        <v>0</v>
      </c>
      <c r="I519">
        <v>0</v>
      </c>
      <c r="J519">
        <v>0</v>
      </c>
      <c r="K519">
        <v>1</v>
      </c>
      <c r="L519">
        <v>0</v>
      </c>
      <c r="M519">
        <v>0</v>
      </c>
      <c r="N519">
        <v>5</v>
      </c>
      <c r="O519">
        <v>5</v>
      </c>
      <c r="P519">
        <v>0</v>
      </c>
      <c r="Q519">
        <v>5</v>
      </c>
      <c r="R519" t="s">
        <v>680</v>
      </c>
      <c r="S519">
        <v>7</v>
      </c>
      <c r="T519">
        <v>3</v>
      </c>
    </row>
    <row r="520" spans="1:20">
      <c r="A520">
        <v>37</v>
      </c>
      <c r="B520">
        <v>35</v>
      </c>
      <c r="C520">
        <v>3063</v>
      </c>
      <c r="D520">
        <v>340</v>
      </c>
      <c r="E520">
        <v>0</v>
      </c>
      <c r="F520">
        <v>3</v>
      </c>
      <c r="G520">
        <v>3</v>
      </c>
      <c r="H520">
        <v>0</v>
      </c>
      <c r="I520">
        <v>0</v>
      </c>
      <c r="J520">
        <v>0</v>
      </c>
      <c r="K520">
        <v>9</v>
      </c>
      <c r="L520">
        <v>0</v>
      </c>
      <c r="M520">
        <v>0</v>
      </c>
      <c r="N520">
        <v>9</v>
      </c>
      <c r="O520">
        <v>9</v>
      </c>
      <c r="P520">
        <v>0</v>
      </c>
      <c r="Q520">
        <v>9</v>
      </c>
      <c r="R520" t="s">
        <v>686</v>
      </c>
      <c r="S520">
        <v>10</v>
      </c>
      <c r="T520">
        <v>2</v>
      </c>
    </row>
    <row r="521" spans="1:20">
      <c r="A521">
        <v>21</v>
      </c>
      <c r="B521">
        <v>17</v>
      </c>
      <c r="C521">
        <v>1594</v>
      </c>
      <c r="D521">
        <v>177</v>
      </c>
      <c r="E521">
        <v>0</v>
      </c>
      <c r="F521">
        <v>1</v>
      </c>
      <c r="G521">
        <v>1</v>
      </c>
      <c r="H521">
        <v>0</v>
      </c>
      <c r="I521">
        <v>0</v>
      </c>
      <c r="J521">
        <v>0</v>
      </c>
      <c r="K521">
        <v>5</v>
      </c>
      <c r="L521">
        <v>0</v>
      </c>
      <c r="M521">
        <v>0</v>
      </c>
      <c r="N521">
        <v>6</v>
      </c>
      <c r="O521">
        <v>6</v>
      </c>
      <c r="P521">
        <v>0</v>
      </c>
      <c r="Q521">
        <v>6</v>
      </c>
      <c r="R521" t="s">
        <v>115</v>
      </c>
      <c r="S521">
        <v>10</v>
      </c>
      <c r="T521">
        <v>2</v>
      </c>
    </row>
    <row r="522" spans="1:20">
      <c r="A522">
        <v>31</v>
      </c>
      <c r="B522">
        <v>30</v>
      </c>
      <c r="C522">
        <v>2614</v>
      </c>
      <c r="D522">
        <v>290</v>
      </c>
      <c r="E522">
        <v>0</v>
      </c>
      <c r="F522">
        <v>1</v>
      </c>
      <c r="G522">
        <v>1</v>
      </c>
      <c r="H522">
        <v>0</v>
      </c>
      <c r="I522">
        <v>0</v>
      </c>
      <c r="J522">
        <v>0</v>
      </c>
      <c r="K522">
        <v>7</v>
      </c>
      <c r="L522">
        <v>0</v>
      </c>
      <c r="M522">
        <v>0</v>
      </c>
      <c r="N522">
        <v>3</v>
      </c>
      <c r="O522">
        <v>3</v>
      </c>
      <c r="P522">
        <v>0</v>
      </c>
      <c r="Q522">
        <v>3</v>
      </c>
      <c r="R522" t="s">
        <v>941</v>
      </c>
      <c r="S522">
        <v>4</v>
      </c>
      <c r="T522">
        <v>1</v>
      </c>
    </row>
    <row r="523" spans="1:20">
      <c r="A523">
        <v>32</v>
      </c>
      <c r="B523">
        <v>19</v>
      </c>
      <c r="C523">
        <v>1862</v>
      </c>
      <c r="D523">
        <v>207</v>
      </c>
      <c r="E523">
        <v>0</v>
      </c>
      <c r="F523">
        <v>1</v>
      </c>
      <c r="G523">
        <v>1</v>
      </c>
      <c r="H523">
        <v>0</v>
      </c>
      <c r="I523">
        <v>0</v>
      </c>
      <c r="J523">
        <v>0</v>
      </c>
      <c r="K523">
        <v>4</v>
      </c>
      <c r="L523">
        <v>0</v>
      </c>
      <c r="M523">
        <v>0</v>
      </c>
      <c r="N523">
        <v>5</v>
      </c>
      <c r="O523">
        <v>5</v>
      </c>
      <c r="P523">
        <v>0</v>
      </c>
      <c r="Q523">
        <v>5</v>
      </c>
      <c r="R523" t="s">
        <v>529</v>
      </c>
      <c r="S523">
        <v>2</v>
      </c>
      <c r="T523">
        <v>1</v>
      </c>
    </row>
    <row r="524" spans="1:20">
      <c r="A524">
        <v>27</v>
      </c>
      <c r="B524">
        <v>24</v>
      </c>
      <c r="C524">
        <v>2189</v>
      </c>
      <c r="D524">
        <v>243</v>
      </c>
      <c r="E524">
        <v>0</v>
      </c>
      <c r="F524">
        <v>4</v>
      </c>
      <c r="G524">
        <v>4</v>
      </c>
      <c r="H524">
        <v>0</v>
      </c>
      <c r="I524">
        <v>0</v>
      </c>
      <c r="J524">
        <v>0</v>
      </c>
      <c r="K524">
        <v>3</v>
      </c>
      <c r="L524">
        <v>0</v>
      </c>
      <c r="M524">
        <v>0</v>
      </c>
      <c r="N524">
        <v>16</v>
      </c>
      <c r="O524">
        <v>16</v>
      </c>
      <c r="P524">
        <v>0</v>
      </c>
      <c r="Q524">
        <v>16</v>
      </c>
      <c r="R524" t="s">
        <v>308</v>
      </c>
      <c r="S524">
        <v>12</v>
      </c>
      <c r="T524">
        <v>1</v>
      </c>
    </row>
    <row r="525" spans="1:20">
      <c r="A525">
        <v>10</v>
      </c>
      <c r="B525">
        <v>6</v>
      </c>
      <c r="C525">
        <v>448</v>
      </c>
      <c r="D525">
        <v>50</v>
      </c>
      <c r="E525">
        <v>0</v>
      </c>
      <c r="F525">
        <v>1</v>
      </c>
      <c r="G525">
        <v>1</v>
      </c>
      <c r="H525">
        <v>0</v>
      </c>
      <c r="I525">
        <v>0</v>
      </c>
      <c r="J525">
        <v>0</v>
      </c>
      <c r="K525">
        <v>1</v>
      </c>
      <c r="L525">
        <v>0</v>
      </c>
      <c r="M525">
        <v>0</v>
      </c>
      <c r="N525">
        <v>20</v>
      </c>
      <c r="O525">
        <v>20</v>
      </c>
      <c r="P525">
        <v>0</v>
      </c>
      <c r="Q525">
        <v>20</v>
      </c>
      <c r="R525" t="s">
        <v>138</v>
      </c>
      <c r="S525">
        <v>1</v>
      </c>
      <c r="T525">
        <v>1</v>
      </c>
    </row>
    <row r="526" spans="1:20">
      <c r="A526">
        <v>33</v>
      </c>
      <c r="B526">
        <v>24</v>
      </c>
      <c r="C526">
        <v>2108</v>
      </c>
      <c r="D526">
        <v>234</v>
      </c>
      <c r="E526">
        <v>0</v>
      </c>
      <c r="F526">
        <v>3</v>
      </c>
      <c r="G526">
        <v>3</v>
      </c>
      <c r="H526">
        <v>0</v>
      </c>
      <c r="I526">
        <v>0</v>
      </c>
      <c r="J526">
        <v>0</v>
      </c>
      <c r="K526">
        <v>11</v>
      </c>
      <c r="L526">
        <v>0</v>
      </c>
      <c r="M526">
        <v>0</v>
      </c>
      <c r="N526">
        <v>13</v>
      </c>
      <c r="O526">
        <v>13</v>
      </c>
      <c r="P526">
        <v>0</v>
      </c>
      <c r="Q526">
        <v>13</v>
      </c>
      <c r="R526" t="s">
        <v>316</v>
      </c>
      <c r="S526">
        <v>5</v>
      </c>
      <c r="T526">
        <v>2</v>
      </c>
    </row>
    <row r="527" spans="1:20">
      <c r="A527">
        <v>18</v>
      </c>
      <c r="B527">
        <v>5</v>
      </c>
      <c r="C527">
        <v>574</v>
      </c>
      <c r="D527">
        <v>64</v>
      </c>
      <c r="E527">
        <v>0</v>
      </c>
      <c r="F527">
        <v>1</v>
      </c>
      <c r="G527">
        <v>1</v>
      </c>
      <c r="H527">
        <v>0</v>
      </c>
      <c r="I527">
        <v>0</v>
      </c>
      <c r="J527">
        <v>0</v>
      </c>
      <c r="K527">
        <v>4</v>
      </c>
      <c r="L527">
        <v>0</v>
      </c>
      <c r="M527">
        <v>0</v>
      </c>
      <c r="N527">
        <v>16</v>
      </c>
      <c r="O527">
        <v>16</v>
      </c>
      <c r="P527">
        <v>0</v>
      </c>
      <c r="Q527">
        <v>16</v>
      </c>
      <c r="R527" t="s">
        <v>322</v>
      </c>
      <c r="S527">
        <v>10</v>
      </c>
      <c r="T527">
        <v>2</v>
      </c>
    </row>
    <row r="528" spans="1:20">
      <c r="A528">
        <v>24</v>
      </c>
      <c r="B528">
        <v>8</v>
      </c>
      <c r="C528">
        <v>862</v>
      </c>
      <c r="D528">
        <v>96</v>
      </c>
      <c r="E528">
        <v>0</v>
      </c>
      <c r="F528">
        <v>2</v>
      </c>
      <c r="G528">
        <v>2</v>
      </c>
      <c r="H528">
        <v>0</v>
      </c>
      <c r="I528">
        <v>0</v>
      </c>
      <c r="J528">
        <v>0</v>
      </c>
      <c r="K528">
        <v>2</v>
      </c>
      <c r="L528">
        <v>0</v>
      </c>
      <c r="M528">
        <v>0</v>
      </c>
      <c r="N528">
        <v>21</v>
      </c>
      <c r="O528">
        <v>21</v>
      </c>
      <c r="P528">
        <v>0</v>
      </c>
      <c r="Q528">
        <v>21</v>
      </c>
      <c r="R528" t="s">
        <v>986</v>
      </c>
      <c r="S528">
        <v>7</v>
      </c>
      <c r="T528">
        <v>2</v>
      </c>
    </row>
    <row r="529" spans="1:20">
      <c r="A529">
        <v>12</v>
      </c>
      <c r="B529">
        <v>6</v>
      </c>
      <c r="C529">
        <v>528</v>
      </c>
      <c r="D529">
        <v>59</v>
      </c>
      <c r="E529">
        <v>0</v>
      </c>
      <c r="F529">
        <v>1</v>
      </c>
      <c r="G529">
        <v>1</v>
      </c>
      <c r="H529">
        <v>0</v>
      </c>
      <c r="I529">
        <v>0</v>
      </c>
      <c r="J529">
        <v>0</v>
      </c>
      <c r="K529">
        <v>2</v>
      </c>
      <c r="L529">
        <v>0</v>
      </c>
      <c r="M529">
        <v>0</v>
      </c>
      <c r="N529">
        <v>17</v>
      </c>
      <c r="O529">
        <v>17</v>
      </c>
      <c r="P529">
        <v>0</v>
      </c>
      <c r="Q529">
        <v>17</v>
      </c>
      <c r="R529" t="s">
        <v>543</v>
      </c>
      <c r="S529">
        <v>7</v>
      </c>
      <c r="T529">
        <v>1</v>
      </c>
    </row>
    <row r="530" spans="1:20">
      <c r="A530">
        <v>10</v>
      </c>
      <c r="B530">
        <v>4</v>
      </c>
      <c r="C530">
        <v>303</v>
      </c>
      <c r="D530">
        <v>34</v>
      </c>
      <c r="E530">
        <v>0</v>
      </c>
      <c r="F530">
        <v>1</v>
      </c>
      <c r="G530">
        <v>1</v>
      </c>
      <c r="H530">
        <v>0</v>
      </c>
      <c r="I530">
        <v>0</v>
      </c>
      <c r="J530">
        <v>0</v>
      </c>
      <c r="K530">
        <v>2</v>
      </c>
      <c r="L530">
        <v>0</v>
      </c>
      <c r="M530">
        <v>0</v>
      </c>
      <c r="N530">
        <v>30</v>
      </c>
      <c r="O530">
        <v>30</v>
      </c>
      <c r="P530">
        <v>0</v>
      </c>
      <c r="Q530">
        <v>30</v>
      </c>
      <c r="R530" t="s">
        <v>150</v>
      </c>
      <c r="S530">
        <v>12</v>
      </c>
      <c r="T530">
        <v>1</v>
      </c>
    </row>
    <row r="531" spans="1:20">
      <c r="A531">
        <v>38</v>
      </c>
      <c r="B531">
        <v>38</v>
      </c>
      <c r="C531">
        <v>3348</v>
      </c>
      <c r="D531">
        <v>372</v>
      </c>
      <c r="E531">
        <v>0</v>
      </c>
      <c r="F531">
        <v>1</v>
      </c>
      <c r="G531">
        <v>1</v>
      </c>
      <c r="H531">
        <v>0</v>
      </c>
      <c r="I531">
        <v>0</v>
      </c>
      <c r="J531">
        <v>0</v>
      </c>
      <c r="K531">
        <v>5</v>
      </c>
      <c r="L531">
        <v>0</v>
      </c>
      <c r="M531">
        <v>0</v>
      </c>
      <c r="N531">
        <v>3</v>
      </c>
      <c r="O531">
        <v>3</v>
      </c>
      <c r="P531">
        <v>0</v>
      </c>
      <c r="Q531">
        <v>3</v>
      </c>
      <c r="R531" t="s">
        <v>152</v>
      </c>
      <c r="S531">
        <v>14</v>
      </c>
      <c r="T531">
        <v>1</v>
      </c>
    </row>
    <row r="532" spans="1:20">
      <c r="A532">
        <v>14</v>
      </c>
      <c r="B532">
        <v>5</v>
      </c>
      <c r="C532">
        <v>361</v>
      </c>
      <c r="D532">
        <v>40</v>
      </c>
      <c r="E532">
        <v>0</v>
      </c>
      <c r="F532">
        <v>2</v>
      </c>
      <c r="G532">
        <v>2</v>
      </c>
      <c r="H532">
        <v>0</v>
      </c>
      <c r="I532">
        <v>0</v>
      </c>
      <c r="J532">
        <v>0</v>
      </c>
      <c r="K532">
        <v>4</v>
      </c>
      <c r="L532">
        <v>0</v>
      </c>
      <c r="M532">
        <v>0</v>
      </c>
      <c r="N532">
        <v>50</v>
      </c>
      <c r="O532">
        <v>50</v>
      </c>
      <c r="P532">
        <v>0</v>
      </c>
      <c r="Q532">
        <v>50</v>
      </c>
      <c r="R532" t="s">
        <v>332</v>
      </c>
      <c r="S532">
        <v>9</v>
      </c>
      <c r="T532">
        <v>2</v>
      </c>
    </row>
    <row r="533" spans="1:20">
      <c r="A533">
        <v>16</v>
      </c>
      <c r="B533">
        <v>11</v>
      </c>
      <c r="C533">
        <v>797</v>
      </c>
      <c r="D533">
        <v>89</v>
      </c>
      <c r="E533">
        <v>0</v>
      </c>
      <c r="F533">
        <v>1</v>
      </c>
      <c r="G533">
        <v>1</v>
      </c>
      <c r="H533">
        <v>0</v>
      </c>
      <c r="I533">
        <v>0</v>
      </c>
      <c r="J533">
        <v>0</v>
      </c>
      <c r="K533">
        <v>4</v>
      </c>
      <c r="L533">
        <v>0</v>
      </c>
      <c r="M533">
        <v>0</v>
      </c>
      <c r="N533">
        <v>11</v>
      </c>
      <c r="O533">
        <v>11</v>
      </c>
      <c r="P533">
        <v>0</v>
      </c>
      <c r="Q533">
        <v>11</v>
      </c>
      <c r="R533" t="s">
        <v>558</v>
      </c>
      <c r="S533">
        <v>2</v>
      </c>
      <c r="T533">
        <v>2</v>
      </c>
    </row>
    <row r="534" spans="1:20">
      <c r="A534">
        <v>38</v>
      </c>
      <c r="B534">
        <v>38</v>
      </c>
      <c r="C534">
        <v>3420</v>
      </c>
      <c r="D534">
        <v>380</v>
      </c>
      <c r="E534">
        <v>0</v>
      </c>
      <c r="F534">
        <v>1</v>
      </c>
      <c r="G534">
        <v>1</v>
      </c>
      <c r="H534">
        <v>0</v>
      </c>
      <c r="I534">
        <v>0</v>
      </c>
      <c r="J534">
        <v>0</v>
      </c>
      <c r="K534">
        <v>5</v>
      </c>
      <c r="L534">
        <v>0</v>
      </c>
      <c r="M534">
        <v>0</v>
      </c>
      <c r="N534">
        <v>3</v>
      </c>
      <c r="O534">
        <v>3</v>
      </c>
      <c r="P534">
        <v>0</v>
      </c>
      <c r="Q534">
        <v>3</v>
      </c>
      <c r="R534" t="s">
        <v>707</v>
      </c>
      <c r="S534">
        <v>16</v>
      </c>
      <c r="T534">
        <v>3</v>
      </c>
    </row>
    <row r="535" spans="1:20">
      <c r="A535">
        <v>33</v>
      </c>
      <c r="B535">
        <v>26</v>
      </c>
      <c r="C535">
        <v>2274</v>
      </c>
      <c r="D535">
        <v>253</v>
      </c>
      <c r="E535">
        <v>0</v>
      </c>
      <c r="F535">
        <v>1</v>
      </c>
      <c r="G535">
        <v>1</v>
      </c>
      <c r="H535">
        <v>0</v>
      </c>
      <c r="I535">
        <v>0</v>
      </c>
      <c r="J535">
        <v>0</v>
      </c>
      <c r="K535">
        <v>9</v>
      </c>
      <c r="L535">
        <v>0</v>
      </c>
      <c r="M535">
        <v>0</v>
      </c>
      <c r="N535">
        <v>4</v>
      </c>
      <c r="O535">
        <v>4</v>
      </c>
      <c r="P535">
        <v>0</v>
      </c>
      <c r="Q535">
        <v>4</v>
      </c>
      <c r="R535" t="s">
        <v>708</v>
      </c>
      <c r="S535">
        <v>5</v>
      </c>
      <c r="T535">
        <v>2</v>
      </c>
    </row>
    <row r="536" spans="1:20">
      <c r="A536">
        <v>25</v>
      </c>
      <c r="B536">
        <v>15</v>
      </c>
      <c r="C536">
        <v>1239</v>
      </c>
      <c r="D536">
        <v>138</v>
      </c>
      <c r="E536">
        <v>0</v>
      </c>
      <c r="F536">
        <v>1</v>
      </c>
      <c r="G536">
        <v>1</v>
      </c>
      <c r="H536">
        <v>0</v>
      </c>
      <c r="I536">
        <v>0</v>
      </c>
      <c r="J536">
        <v>0</v>
      </c>
      <c r="K536">
        <v>2</v>
      </c>
      <c r="L536">
        <v>0</v>
      </c>
      <c r="M536">
        <v>0</v>
      </c>
      <c r="N536">
        <v>7</v>
      </c>
      <c r="O536">
        <v>7</v>
      </c>
      <c r="P536">
        <v>0</v>
      </c>
      <c r="Q536">
        <v>7</v>
      </c>
      <c r="R536" t="s">
        <v>1024</v>
      </c>
      <c r="S536">
        <v>10</v>
      </c>
      <c r="T536">
        <v>2</v>
      </c>
    </row>
    <row r="537" spans="1:20">
      <c r="A537">
        <v>37</v>
      </c>
      <c r="B537">
        <v>32</v>
      </c>
      <c r="C537">
        <v>2840</v>
      </c>
      <c r="D537">
        <v>316</v>
      </c>
      <c r="E537">
        <v>0</v>
      </c>
      <c r="F537">
        <v>1</v>
      </c>
      <c r="G537">
        <v>1</v>
      </c>
      <c r="H537">
        <v>0</v>
      </c>
      <c r="I537">
        <v>0</v>
      </c>
      <c r="J537">
        <v>0</v>
      </c>
      <c r="K537">
        <v>1</v>
      </c>
      <c r="L537">
        <v>0</v>
      </c>
      <c r="M537">
        <v>0</v>
      </c>
      <c r="N537">
        <v>3</v>
      </c>
      <c r="O537">
        <v>3</v>
      </c>
      <c r="P537">
        <v>0</v>
      </c>
      <c r="Q537">
        <v>3</v>
      </c>
      <c r="R537" t="s">
        <v>340</v>
      </c>
      <c r="S537">
        <v>12</v>
      </c>
      <c r="T537">
        <v>1</v>
      </c>
    </row>
    <row r="538" spans="1:20">
      <c r="A538">
        <v>30</v>
      </c>
      <c r="B538">
        <v>28</v>
      </c>
      <c r="C538">
        <v>2344</v>
      </c>
      <c r="D538">
        <v>260</v>
      </c>
      <c r="E538">
        <v>0</v>
      </c>
      <c r="F538">
        <v>2</v>
      </c>
      <c r="G538">
        <v>2</v>
      </c>
      <c r="H538">
        <v>0</v>
      </c>
      <c r="I538">
        <v>0</v>
      </c>
      <c r="J538">
        <v>0</v>
      </c>
      <c r="K538">
        <v>12</v>
      </c>
      <c r="L538">
        <v>0</v>
      </c>
      <c r="M538">
        <v>0</v>
      </c>
      <c r="N538">
        <v>8</v>
      </c>
      <c r="O538">
        <v>8</v>
      </c>
      <c r="P538">
        <v>0</v>
      </c>
      <c r="Q538">
        <v>8</v>
      </c>
      <c r="R538" t="s">
        <v>1026</v>
      </c>
      <c r="S538">
        <v>16</v>
      </c>
      <c r="T538">
        <v>2</v>
      </c>
    </row>
    <row r="539" spans="1:20">
      <c r="A539">
        <v>24</v>
      </c>
      <c r="B539">
        <v>18</v>
      </c>
      <c r="C539">
        <v>1462</v>
      </c>
      <c r="D539">
        <v>162</v>
      </c>
      <c r="E539">
        <v>0</v>
      </c>
      <c r="F539">
        <v>1</v>
      </c>
      <c r="G539">
        <v>1</v>
      </c>
      <c r="H539">
        <v>0</v>
      </c>
      <c r="I539">
        <v>0</v>
      </c>
      <c r="J539">
        <v>0</v>
      </c>
      <c r="K539">
        <v>2</v>
      </c>
      <c r="L539">
        <v>0</v>
      </c>
      <c r="M539">
        <v>0</v>
      </c>
      <c r="N539">
        <v>6</v>
      </c>
      <c r="O539">
        <v>6</v>
      </c>
      <c r="P539">
        <v>0</v>
      </c>
      <c r="Q539">
        <v>6</v>
      </c>
      <c r="R539" t="s">
        <v>1040</v>
      </c>
      <c r="S539">
        <v>9</v>
      </c>
      <c r="T539">
        <v>1</v>
      </c>
    </row>
    <row r="540" spans="1:20">
      <c r="A540">
        <v>37</v>
      </c>
      <c r="B540">
        <v>34</v>
      </c>
      <c r="C540">
        <v>2838</v>
      </c>
      <c r="D540">
        <v>315</v>
      </c>
      <c r="E540">
        <v>0</v>
      </c>
      <c r="F540">
        <v>1</v>
      </c>
      <c r="G540">
        <v>1</v>
      </c>
      <c r="H540">
        <v>0</v>
      </c>
      <c r="I540">
        <v>0</v>
      </c>
      <c r="J540">
        <v>0</v>
      </c>
      <c r="K540">
        <v>3</v>
      </c>
      <c r="L540">
        <v>0</v>
      </c>
      <c r="M540">
        <v>0</v>
      </c>
      <c r="N540">
        <v>3</v>
      </c>
      <c r="O540">
        <v>3</v>
      </c>
      <c r="P540">
        <v>0</v>
      </c>
      <c r="Q540">
        <v>3</v>
      </c>
      <c r="R540" t="s">
        <v>1053</v>
      </c>
      <c r="S540">
        <v>15</v>
      </c>
      <c r="T540">
        <v>1</v>
      </c>
    </row>
    <row r="541" spans="1:20">
      <c r="A541">
        <v>37</v>
      </c>
      <c r="B541">
        <v>37</v>
      </c>
      <c r="C541">
        <v>3092</v>
      </c>
      <c r="D541">
        <v>344</v>
      </c>
      <c r="E541">
        <v>0</v>
      </c>
      <c r="F541">
        <v>5</v>
      </c>
      <c r="G541">
        <v>5</v>
      </c>
      <c r="H541">
        <v>0</v>
      </c>
      <c r="I541">
        <v>0</v>
      </c>
      <c r="J541">
        <v>0</v>
      </c>
      <c r="K541">
        <v>2</v>
      </c>
      <c r="L541">
        <v>0</v>
      </c>
      <c r="M541">
        <v>0</v>
      </c>
      <c r="N541">
        <v>15</v>
      </c>
      <c r="O541">
        <v>15</v>
      </c>
      <c r="P541">
        <v>0</v>
      </c>
      <c r="Q541">
        <v>15</v>
      </c>
      <c r="R541" t="s">
        <v>169</v>
      </c>
      <c r="S541">
        <v>5</v>
      </c>
      <c r="T541">
        <v>2</v>
      </c>
    </row>
    <row r="542" spans="1:20">
      <c r="A542">
        <v>10</v>
      </c>
      <c r="B542">
        <v>3</v>
      </c>
      <c r="C542">
        <v>366</v>
      </c>
      <c r="D542">
        <v>41</v>
      </c>
      <c r="E542">
        <v>0</v>
      </c>
      <c r="F542">
        <v>1</v>
      </c>
      <c r="G542">
        <v>1</v>
      </c>
      <c r="H542">
        <v>0</v>
      </c>
      <c r="I542">
        <v>0</v>
      </c>
      <c r="J542">
        <v>0</v>
      </c>
      <c r="K542">
        <v>0</v>
      </c>
      <c r="L542">
        <v>0</v>
      </c>
      <c r="M542">
        <v>0</v>
      </c>
      <c r="N542">
        <v>25</v>
      </c>
      <c r="O542">
        <v>25</v>
      </c>
      <c r="P542">
        <v>0</v>
      </c>
      <c r="Q542">
        <v>25</v>
      </c>
      <c r="R542" t="s">
        <v>368</v>
      </c>
      <c r="S542">
        <v>18</v>
      </c>
      <c r="T542">
        <v>2</v>
      </c>
    </row>
    <row r="543" spans="1:20">
      <c r="A543">
        <v>15</v>
      </c>
      <c r="B543">
        <v>11</v>
      </c>
      <c r="C543">
        <v>955</v>
      </c>
      <c r="D543">
        <v>106</v>
      </c>
      <c r="E543">
        <v>0</v>
      </c>
      <c r="F543">
        <v>1</v>
      </c>
      <c r="G543">
        <v>1</v>
      </c>
      <c r="H543">
        <v>0</v>
      </c>
      <c r="I543">
        <v>0</v>
      </c>
      <c r="J543">
        <v>0</v>
      </c>
      <c r="K543">
        <v>2</v>
      </c>
      <c r="L543">
        <v>0</v>
      </c>
      <c r="M543">
        <v>0</v>
      </c>
      <c r="N543">
        <v>9</v>
      </c>
      <c r="O543">
        <v>9</v>
      </c>
      <c r="P543">
        <v>0</v>
      </c>
      <c r="Q543">
        <v>9</v>
      </c>
      <c r="R543" t="s">
        <v>719</v>
      </c>
      <c r="S543">
        <v>6</v>
      </c>
      <c r="T543">
        <v>1</v>
      </c>
    </row>
    <row r="544" spans="1:20">
      <c r="A544">
        <v>28</v>
      </c>
      <c r="B544">
        <v>28</v>
      </c>
      <c r="C544">
        <v>2324</v>
      </c>
      <c r="D544">
        <v>258</v>
      </c>
      <c r="E544">
        <v>0</v>
      </c>
      <c r="F544">
        <v>5</v>
      </c>
      <c r="G544">
        <v>5</v>
      </c>
      <c r="H544">
        <v>0</v>
      </c>
      <c r="I544">
        <v>0</v>
      </c>
      <c r="J544">
        <v>0</v>
      </c>
      <c r="K544">
        <v>8</v>
      </c>
      <c r="L544">
        <v>0</v>
      </c>
      <c r="M544">
        <v>0</v>
      </c>
      <c r="N544">
        <v>19</v>
      </c>
      <c r="O544">
        <v>19</v>
      </c>
      <c r="P544">
        <v>0</v>
      </c>
      <c r="Q544">
        <v>19</v>
      </c>
      <c r="R544" t="s">
        <v>1090</v>
      </c>
      <c r="S544">
        <v>13</v>
      </c>
      <c r="T544">
        <v>2</v>
      </c>
    </row>
    <row r="545" spans="1:20">
      <c r="A545">
        <v>35</v>
      </c>
      <c r="B545">
        <v>35</v>
      </c>
      <c r="C545">
        <v>3122</v>
      </c>
      <c r="D545">
        <v>347</v>
      </c>
      <c r="E545">
        <v>0</v>
      </c>
      <c r="F545">
        <v>2</v>
      </c>
      <c r="G545">
        <v>2</v>
      </c>
      <c r="H545">
        <v>0</v>
      </c>
      <c r="I545">
        <v>0</v>
      </c>
      <c r="J545">
        <v>0</v>
      </c>
      <c r="K545">
        <v>6</v>
      </c>
      <c r="L545">
        <v>0</v>
      </c>
      <c r="M545">
        <v>0</v>
      </c>
      <c r="N545">
        <v>6</v>
      </c>
      <c r="O545">
        <v>6</v>
      </c>
      <c r="P545">
        <v>0</v>
      </c>
      <c r="Q545">
        <v>6</v>
      </c>
      <c r="R545" t="s">
        <v>1104</v>
      </c>
      <c r="S545">
        <v>19</v>
      </c>
      <c r="T545">
        <v>1</v>
      </c>
    </row>
    <row r="546" spans="1:20">
      <c r="A546">
        <v>10</v>
      </c>
      <c r="B546">
        <v>3</v>
      </c>
      <c r="C546">
        <v>347</v>
      </c>
      <c r="D546">
        <v>39</v>
      </c>
      <c r="E546">
        <v>0</v>
      </c>
      <c r="F546">
        <v>1</v>
      </c>
      <c r="G546">
        <v>1</v>
      </c>
      <c r="H546">
        <v>0</v>
      </c>
      <c r="I546">
        <v>0</v>
      </c>
      <c r="J546">
        <v>0</v>
      </c>
      <c r="K546">
        <v>1</v>
      </c>
      <c r="L546">
        <v>0</v>
      </c>
      <c r="M546">
        <v>0</v>
      </c>
      <c r="N546">
        <v>26</v>
      </c>
      <c r="O546">
        <v>26</v>
      </c>
      <c r="P546">
        <v>0</v>
      </c>
      <c r="Q546">
        <v>26</v>
      </c>
      <c r="R546" t="s">
        <v>1120</v>
      </c>
      <c r="S546">
        <v>10</v>
      </c>
      <c r="T546">
        <v>1</v>
      </c>
    </row>
    <row r="547" spans="1:20">
      <c r="A547">
        <v>38</v>
      </c>
      <c r="B547">
        <v>38</v>
      </c>
      <c r="C547">
        <v>3420</v>
      </c>
      <c r="D547">
        <v>380</v>
      </c>
      <c r="E547">
        <v>0</v>
      </c>
      <c r="F547">
        <v>1</v>
      </c>
      <c r="G547">
        <v>1</v>
      </c>
      <c r="H547">
        <v>0</v>
      </c>
      <c r="I547">
        <v>0</v>
      </c>
      <c r="J547">
        <v>0</v>
      </c>
      <c r="K547">
        <v>7</v>
      </c>
      <c r="L547">
        <v>0</v>
      </c>
      <c r="M547">
        <v>0</v>
      </c>
      <c r="N547">
        <v>3</v>
      </c>
      <c r="O547">
        <v>3</v>
      </c>
      <c r="P547">
        <v>0</v>
      </c>
      <c r="Q547">
        <v>3</v>
      </c>
      <c r="R547" t="s">
        <v>380</v>
      </c>
      <c r="S547">
        <v>10</v>
      </c>
      <c r="T547">
        <v>3</v>
      </c>
    </row>
    <row r="548" spans="1:20">
      <c r="A548">
        <v>36</v>
      </c>
      <c r="B548">
        <v>35</v>
      </c>
      <c r="C548">
        <v>3167</v>
      </c>
      <c r="D548">
        <v>352</v>
      </c>
      <c r="E548">
        <v>0</v>
      </c>
      <c r="F548">
        <v>10</v>
      </c>
      <c r="G548">
        <v>10</v>
      </c>
      <c r="H548">
        <v>0</v>
      </c>
      <c r="I548">
        <v>0</v>
      </c>
      <c r="J548">
        <v>0</v>
      </c>
      <c r="K548">
        <v>8</v>
      </c>
      <c r="L548">
        <v>0</v>
      </c>
      <c r="M548">
        <v>0</v>
      </c>
      <c r="N548">
        <v>28</v>
      </c>
      <c r="O548">
        <v>28</v>
      </c>
      <c r="P548">
        <v>0</v>
      </c>
      <c r="Q548">
        <v>28</v>
      </c>
      <c r="R548" t="s">
        <v>1135</v>
      </c>
      <c r="S548">
        <v>16</v>
      </c>
      <c r="T548">
        <v>1</v>
      </c>
    </row>
    <row r="549" spans="1:20">
      <c r="A549">
        <v>23</v>
      </c>
      <c r="B549">
        <v>16</v>
      </c>
      <c r="C549">
        <v>1149</v>
      </c>
      <c r="D549">
        <v>128</v>
      </c>
      <c r="E549">
        <v>0</v>
      </c>
      <c r="F549">
        <v>1</v>
      </c>
      <c r="G549">
        <v>1</v>
      </c>
      <c r="H549">
        <v>0</v>
      </c>
      <c r="I549">
        <v>0</v>
      </c>
      <c r="J549">
        <v>0</v>
      </c>
      <c r="K549">
        <v>6</v>
      </c>
      <c r="L549">
        <v>0</v>
      </c>
      <c r="M549">
        <v>0</v>
      </c>
      <c r="N549">
        <v>8</v>
      </c>
      <c r="O549">
        <v>8</v>
      </c>
      <c r="P549">
        <v>0</v>
      </c>
      <c r="Q549">
        <v>8</v>
      </c>
      <c r="R549" t="s">
        <v>745</v>
      </c>
      <c r="S549">
        <v>14</v>
      </c>
      <c r="T549">
        <v>2</v>
      </c>
    </row>
    <row r="550" spans="1:20">
      <c r="A550">
        <v>19</v>
      </c>
      <c r="B550">
        <v>11</v>
      </c>
      <c r="C550">
        <v>1101</v>
      </c>
      <c r="D550">
        <v>122</v>
      </c>
      <c r="E550">
        <v>0</v>
      </c>
      <c r="F550">
        <v>2</v>
      </c>
      <c r="G550">
        <v>2</v>
      </c>
      <c r="H550">
        <v>0</v>
      </c>
      <c r="I550">
        <v>0</v>
      </c>
      <c r="J550">
        <v>0</v>
      </c>
      <c r="K550">
        <v>2</v>
      </c>
      <c r="L550">
        <v>0</v>
      </c>
      <c r="M550">
        <v>0</v>
      </c>
      <c r="N550">
        <v>16</v>
      </c>
      <c r="O550">
        <v>16</v>
      </c>
      <c r="P550">
        <v>0</v>
      </c>
      <c r="Q550">
        <v>16</v>
      </c>
      <c r="R550" t="s">
        <v>1139</v>
      </c>
      <c r="S550">
        <v>7</v>
      </c>
      <c r="T550">
        <v>1</v>
      </c>
    </row>
    <row r="551" spans="1:20">
      <c r="A551">
        <v>13</v>
      </c>
      <c r="B551">
        <v>7</v>
      </c>
      <c r="C551">
        <v>590</v>
      </c>
      <c r="D551">
        <v>66</v>
      </c>
      <c r="E551">
        <v>0</v>
      </c>
      <c r="F551">
        <v>1</v>
      </c>
      <c r="G551">
        <v>1</v>
      </c>
      <c r="H551">
        <v>0</v>
      </c>
      <c r="I551">
        <v>0</v>
      </c>
      <c r="J551">
        <v>0</v>
      </c>
      <c r="K551">
        <v>3</v>
      </c>
      <c r="L551">
        <v>0</v>
      </c>
      <c r="M551">
        <v>0</v>
      </c>
      <c r="N551">
        <v>15</v>
      </c>
      <c r="O551">
        <v>15</v>
      </c>
      <c r="P551">
        <v>0</v>
      </c>
      <c r="Q551">
        <v>15</v>
      </c>
      <c r="R551" t="s">
        <v>1149</v>
      </c>
      <c r="S551">
        <v>6</v>
      </c>
      <c r="T551">
        <v>2</v>
      </c>
    </row>
    <row r="552" spans="1:20">
      <c r="A552">
        <v>3</v>
      </c>
      <c r="B552">
        <v>0</v>
      </c>
      <c r="C552">
        <v>34</v>
      </c>
      <c r="D552">
        <v>4</v>
      </c>
      <c r="E552">
        <v>0</v>
      </c>
      <c r="F552">
        <v>1</v>
      </c>
      <c r="G552">
        <v>1</v>
      </c>
      <c r="H552">
        <v>0</v>
      </c>
      <c r="I552">
        <v>0</v>
      </c>
      <c r="J552">
        <v>0</v>
      </c>
      <c r="K552">
        <v>0</v>
      </c>
      <c r="L552">
        <v>0</v>
      </c>
      <c r="M552">
        <v>0</v>
      </c>
      <c r="N552">
        <v>265</v>
      </c>
      <c r="O552">
        <v>265</v>
      </c>
      <c r="P552">
        <v>0</v>
      </c>
      <c r="Q552">
        <v>265</v>
      </c>
      <c r="R552" t="s">
        <v>395</v>
      </c>
      <c r="S552">
        <v>18</v>
      </c>
      <c r="T552">
        <v>4</v>
      </c>
    </row>
    <row r="553" spans="1:20">
      <c r="A553">
        <v>34</v>
      </c>
      <c r="B553">
        <v>32</v>
      </c>
      <c r="C553">
        <v>2886</v>
      </c>
      <c r="D553">
        <v>321</v>
      </c>
      <c r="E553">
        <v>0</v>
      </c>
      <c r="F553">
        <v>4</v>
      </c>
      <c r="G553">
        <v>4</v>
      </c>
      <c r="H553">
        <v>0</v>
      </c>
      <c r="I553">
        <v>0</v>
      </c>
      <c r="J553">
        <v>0</v>
      </c>
      <c r="K553">
        <v>8</v>
      </c>
      <c r="L553">
        <v>0</v>
      </c>
      <c r="M553">
        <v>0</v>
      </c>
      <c r="N553">
        <v>12</v>
      </c>
      <c r="O553">
        <v>12</v>
      </c>
      <c r="P553">
        <v>0</v>
      </c>
      <c r="Q553">
        <v>12</v>
      </c>
      <c r="R553" t="s">
        <v>757</v>
      </c>
      <c r="S553">
        <v>4</v>
      </c>
      <c r="T553">
        <v>2</v>
      </c>
    </row>
    <row r="554" spans="1:20">
      <c r="A554">
        <v>17</v>
      </c>
      <c r="B554">
        <v>7</v>
      </c>
      <c r="C554">
        <v>499</v>
      </c>
      <c r="D554">
        <v>55</v>
      </c>
      <c r="E554">
        <v>0</v>
      </c>
      <c r="F554">
        <v>2</v>
      </c>
      <c r="G554">
        <v>2</v>
      </c>
      <c r="H554">
        <v>0</v>
      </c>
      <c r="I554">
        <v>0</v>
      </c>
      <c r="J554">
        <v>0</v>
      </c>
      <c r="K554">
        <v>1</v>
      </c>
      <c r="L554">
        <v>0</v>
      </c>
      <c r="M554">
        <v>0</v>
      </c>
      <c r="N554">
        <v>36</v>
      </c>
      <c r="O554">
        <v>36</v>
      </c>
      <c r="P554">
        <v>0</v>
      </c>
      <c r="Q554">
        <v>36</v>
      </c>
      <c r="R554" t="s">
        <v>411</v>
      </c>
      <c r="S554">
        <v>20</v>
      </c>
      <c r="T554">
        <v>4</v>
      </c>
    </row>
    <row r="555" spans="1:20">
      <c r="A555">
        <v>22</v>
      </c>
      <c r="B555">
        <v>21</v>
      </c>
      <c r="C555">
        <v>1774</v>
      </c>
      <c r="D555">
        <v>197</v>
      </c>
      <c r="E555">
        <v>0</v>
      </c>
      <c r="F555">
        <v>2</v>
      </c>
      <c r="G555">
        <v>2</v>
      </c>
      <c r="H555">
        <v>0</v>
      </c>
      <c r="I555">
        <v>0</v>
      </c>
      <c r="J555">
        <v>0</v>
      </c>
      <c r="K555">
        <v>5</v>
      </c>
      <c r="L555">
        <v>0</v>
      </c>
      <c r="M555">
        <v>0</v>
      </c>
      <c r="N555">
        <v>10</v>
      </c>
      <c r="O555">
        <v>10</v>
      </c>
      <c r="P555">
        <v>0</v>
      </c>
      <c r="Q555">
        <v>10</v>
      </c>
      <c r="R555" t="s">
        <v>1191</v>
      </c>
      <c r="S555">
        <v>16</v>
      </c>
      <c r="T555">
        <v>1</v>
      </c>
    </row>
    <row r="556" spans="1:20">
      <c r="A556">
        <v>6</v>
      </c>
      <c r="B556">
        <v>3</v>
      </c>
      <c r="C556">
        <v>335</v>
      </c>
      <c r="D556">
        <v>37</v>
      </c>
      <c r="E556">
        <v>0</v>
      </c>
      <c r="F556">
        <v>1</v>
      </c>
      <c r="G556">
        <v>1</v>
      </c>
      <c r="H556">
        <v>0</v>
      </c>
      <c r="I556">
        <v>0</v>
      </c>
      <c r="J556">
        <v>0</v>
      </c>
      <c r="K556">
        <v>1</v>
      </c>
      <c r="L556">
        <v>0</v>
      </c>
      <c r="M556">
        <v>0</v>
      </c>
      <c r="N556">
        <v>27</v>
      </c>
      <c r="O556">
        <v>27</v>
      </c>
      <c r="P556">
        <v>0</v>
      </c>
      <c r="Q556">
        <v>27</v>
      </c>
      <c r="R556" t="s">
        <v>419</v>
      </c>
      <c r="S556">
        <v>19</v>
      </c>
      <c r="T556">
        <v>1</v>
      </c>
    </row>
    <row r="557" spans="1:20">
      <c r="A557">
        <v>25</v>
      </c>
      <c r="B557">
        <v>14</v>
      </c>
      <c r="C557">
        <v>1309</v>
      </c>
      <c r="D557">
        <v>145</v>
      </c>
      <c r="E557">
        <v>0</v>
      </c>
      <c r="F557">
        <v>3</v>
      </c>
      <c r="G557">
        <v>3</v>
      </c>
      <c r="H557">
        <v>0</v>
      </c>
      <c r="I557">
        <v>0</v>
      </c>
      <c r="J557">
        <v>0</v>
      </c>
      <c r="K557">
        <v>1</v>
      </c>
      <c r="L557">
        <v>0</v>
      </c>
      <c r="M557">
        <v>0</v>
      </c>
      <c r="N557">
        <v>21</v>
      </c>
      <c r="O557">
        <v>21</v>
      </c>
      <c r="P557">
        <v>0</v>
      </c>
      <c r="Q557">
        <v>21</v>
      </c>
      <c r="R557" t="s">
        <v>423</v>
      </c>
      <c r="S557">
        <v>12</v>
      </c>
      <c r="T557">
        <v>1</v>
      </c>
    </row>
    <row r="558" spans="1:20">
      <c r="A558">
        <v>18</v>
      </c>
      <c r="B558">
        <v>9</v>
      </c>
      <c r="C558">
        <v>837</v>
      </c>
      <c r="D558">
        <v>93</v>
      </c>
      <c r="E558">
        <v>0</v>
      </c>
      <c r="F558">
        <v>1</v>
      </c>
      <c r="G558">
        <v>1</v>
      </c>
      <c r="H558">
        <v>0</v>
      </c>
      <c r="I558">
        <v>0</v>
      </c>
      <c r="J558">
        <v>0</v>
      </c>
      <c r="K558">
        <v>2</v>
      </c>
      <c r="L558">
        <v>0</v>
      </c>
      <c r="M558">
        <v>0</v>
      </c>
      <c r="N558">
        <v>11</v>
      </c>
      <c r="O558">
        <v>11</v>
      </c>
      <c r="P558">
        <v>0</v>
      </c>
      <c r="Q558">
        <v>11</v>
      </c>
      <c r="R558" t="s">
        <v>1215</v>
      </c>
      <c r="S558">
        <v>11</v>
      </c>
      <c r="T558">
        <v>1</v>
      </c>
    </row>
    <row r="559" spans="1:20">
      <c r="A559">
        <v>25</v>
      </c>
      <c r="B559">
        <v>24</v>
      </c>
      <c r="C559">
        <v>1924</v>
      </c>
      <c r="D559">
        <v>214</v>
      </c>
      <c r="E559">
        <v>0</v>
      </c>
      <c r="F559">
        <v>1</v>
      </c>
      <c r="G559">
        <v>1</v>
      </c>
      <c r="H559">
        <v>0</v>
      </c>
      <c r="I559">
        <v>0</v>
      </c>
      <c r="J559">
        <v>0</v>
      </c>
      <c r="K559">
        <v>2</v>
      </c>
      <c r="L559">
        <v>0</v>
      </c>
      <c r="M559">
        <v>0</v>
      </c>
      <c r="N559">
        <v>5</v>
      </c>
      <c r="O559">
        <v>5</v>
      </c>
      <c r="P559">
        <v>0</v>
      </c>
      <c r="Q559">
        <v>5</v>
      </c>
      <c r="R559" t="s">
        <v>597</v>
      </c>
      <c r="S559">
        <v>18</v>
      </c>
      <c r="T559">
        <v>1</v>
      </c>
    </row>
    <row r="560" spans="1:20">
      <c r="A560">
        <v>13</v>
      </c>
      <c r="B560">
        <v>12</v>
      </c>
      <c r="C560">
        <v>1015</v>
      </c>
      <c r="D560">
        <v>113</v>
      </c>
      <c r="E560">
        <v>0</v>
      </c>
      <c r="F560">
        <v>2</v>
      </c>
      <c r="G560">
        <v>2</v>
      </c>
      <c r="H560">
        <v>0</v>
      </c>
      <c r="I560">
        <v>0</v>
      </c>
      <c r="J560">
        <v>0</v>
      </c>
      <c r="K560">
        <v>4</v>
      </c>
      <c r="L560">
        <v>0</v>
      </c>
      <c r="M560">
        <v>0</v>
      </c>
      <c r="N560">
        <v>18</v>
      </c>
      <c r="O560">
        <v>18</v>
      </c>
      <c r="P560">
        <v>0</v>
      </c>
      <c r="Q560">
        <v>18</v>
      </c>
      <c r="R560" t="s">
        <v>1227</v>
      </c>
      <c r="S560">
        <v>18</v>
      </c>
      <c r="T560">
        <v>1</v>
      </c>
    </row>
    <row r="561" spans="1:20">
      <c r="A561">
        <v>36</v>
      </c>
      <c r="B561">
        <v>36</v>
      </c>
      <c r="C561">
        <v>3240</v>
      </c>
      <c r="D561">
        <v>360</v>
      </c>
      <c r="E561">
        <v>0</v>
      </c>
      <c r="F561">
        <v>1</v>
      </c>
      <c r="G561">
        <v>1</v>
      </c>
      <c r="H561">
        <v>0</v>
      </c>
      <c r="I561">
        <v>0</v>
      </c>
      <c r="J561">
        <v>0</v>
      </c>
      <c r="K561">
        <v>5</v>
      </c>
      <c r="L561">
        <v>0</v>
      </c>
      <c r="M561">
        <v>0</v>
      </c>
      <c r="N561">
        <v>3</v>
      </c>
      <c r="O561">
        <v>3</v>
      </c>
      <c r="P561">
        <v>0</v>
      </c>
      <c r="Q561">
        <v>3</v>
      </c>
      <c r="R561" t="s">
        <v>603</v>
      </c>
      <c r="S561">
        <v>3</v>
      </c>
      <c r="T561">
        <v>3</v>
      </c>
    </row>
    <row r="562" spans="1:20">
      <c r="A562">
        <v>33</v>
      </c>
      <c r="B562">
        <v>33</v>
      </c>
      <c r="C562">
        <v>2918</v>
      </c>
      <c r="D562">
        <v>324</v>
      </c>
      <c r="E562">
        <v>0</v>
      </c>
      <c r="F562">
        <v>2</v>
      </c>
      <c r="G562">
        <v>2</v>
      </c>
      <c r="H562">
        <v>0</v>
      </c>
      <c r="I562">
        <v>0</v>
      </c>
      <c r="J562">
        <v>0</v>
      </c>
      <c r="K562">
        <v>5</v>
      </c>
      <c r="L562">
        <v>0</v>
      </c>
      <c r="M562">
        <v>0</v>
      </c>
      <c r="N562">
        <v>6</v>
      </c>
      <c r="O562">
        <v>6</v>
      </c>
      <c r="P562">
        <v>0</v>
      </c>
      <c r="Q562">
        <v>6</v>
      </c>
      <c r="R562" t="s">
        <v>219</v>
      </c>
      <c r="S562">
        <v>9</v>
      </c>
      <c r="T562">
        <v>2</v>
      </c>
    </row>
    <row r="563" spans="1:20">
      <c r="A563">
        <v>18</v>
      </c>
      <c r="B563">
        <v>4</v>
      </c>
      <c r="C563">
        <v>516</v>
      </c>
      <c r="D563">
        <v>57</v>
      </c>
      <c r="E563">
        <v>0</v>
      </c>
      <c r="F563">
        <v>3</v>
      </c>
      <c r="G563">
        <v>3</v>
      </c>
      <c r="H563">
        <v>0</v>
      </c>
      <c r="I563">
        <v>0</v>
      </c>
      <c r="J563">
        <v>0</v>
      </c>
      <c r="K563">
        <v>0</v>
      </c>
      <c r="L563">
        <v>0</v>
      </c>
      <c r="M563">
        <v>0</v>
      </c>
      <c r="N563">
        <v>52</v>
      </c>
      <c r="O563">
        <v>52</v>
      </c>
      <c r="P563">
        <v>0</v>
      </c>
      <c r="Q563">
        <v>52</v>
      </c>
      <c r="R563" t="s">
        <v>1235</v>
      </c>
      <c r="S563">
        <v>18</v>
      </c>
      <c r="T563">
        <v>4</v>
      </c>
    </row>
    <row r="564" spans="1:20">
      <c r="A564">
        <v>20</v>
      </c>
      <c r="B564">
        <v>16</v>
      </c>
      <c r="C564">
        <v>1318</v>
      </c>
      <c r="D564">
        <v>146</v>
      </c>
      <c r="E564">
        <v>0</v>
      </c>
      <c r="F564">
        <v>2</v>
      </c>
      <c r="G564">
        <v>2</v>
      </c>
      <c r="H564">
        <v>0</v>
      </c>
      <c r="I564">
        <v>0</v>
      </c>
      <c r="J564">
        <v>0</v>
      </c>
      <c r="K564">
        <v>2</v>
      </c>
      <c r="L564">
        <v>0</v>
      </c>
      <c r="M564">
        <v>0</v>
      </c>
      <c r="N564">
        <v>14</v>
      </c>
      <c r="O564">
        <v>14</v>
      </c>
      <c r="P564">
        <v>0</v>
      </c>
      <c r="Q564">
        <v>14</v>
      </c>
      <c r="R564" t="s">
        <v>438</v>
      </c>
      <c r="S564">
        <v>5</v>
      </c>
      <c r="T564">
        <v>2</v>
      </c>
    </row>
    <row r="565" spans="1:20">
      <c r="A565">
        <v>17</v>
      </c>
      <c r="B565">
        <v>13</v>
      </c>
      <c r="C565">
        <v>1198</v>
      </c>
      <c r="D565">
        <v>133</v>
      </c>
      <c r="E565">
        <v>0</v>
      </c>
      <c r="F565">
        <v>2</v>
      </c>
      <c r="G565">
        <v>2</v>
      </c>
      <c r="H565">
        <v>0</v>
      </c>
      <c r="I565">
        <v>0</v>
      </c>
      <c r="J565">
        <v>0</v>
      </c>
      <c r="K565">
        <v>2</v>
      </c>
      <c r="L565">
        <v>0</v>
      </c>
      <c r="M565">
        <v>0</v>
      </c>
      <c r="N565">
        <v>15</v>
      </c>
      <c r="O565">
        <v>15</v>
      </c>
      <c r="P565">
        <v>0</v>
      </c>
      <c r="Q565">
        <v>15</v>
      </c>
      <c r="R565" t="s">
        <v>224</v>
      </c>
      <c r="S565">
        <v>20</v>
      </c>
      <c r="T565">
        <v>1</v>
      </c>
    </row>
    <row r="566" spans="1:20">
      <c r="A566">
        <v>32</v>
      </c>
      <c r="B566">
        <v>11</v>
      </c>
      <c r="C566">
        <v>1086</v>
      </c>
      <c r="D566">
        <v>121</v>
      </c>
      <c r="E566">
        <v>0</v>
      </c>
      <c r="F566">
        <v>2</v>
      </c>
      <c r="G566">
        <v>2</v>
      </c>
      <c r="H566">
        <v>0</v>
      </c>
      <c r="I566">
        <v>0</v>
      </c>
      <c r="J566">
        <v>0</v>
      </c>
      <c r="K566">
        <v>4</v>
      </c>
      <c r="L566">
        <v>0</v>
      </c>
      <c r="M566">
        <v>0</v>
      </c>
      <c r="N566">
        <v>17</v>
      </c>
      <c r="O566">
        <v>17</v>
      </c>
      <c r="P566">
        <v>0</v>
      </c>
      <c r="Q566">
        <v>17</v>
      </c>
      <c r="R566" t="s">
        <v>226</v>
      </c>
      <c r="S566">
        <v>12</v>
      </c>
      <c r="T566">
        <v>2</v>
      </c>
    </row>
    <row r="567" spans="1:20">
      <c r="A567">
        <v>22</v>
      </c>
      <c r="B567">
        <v>17</v>
      </c>
      <c r="C567">
        <v>1538</v>
      </c>
      <c r="D567">
        <v>171</v>
      </c>
      <c r="E567">
        <v>0</v>
      </c>
      <c r="F567">
        <v>2</v>
      </c>
      <c r="G567">
        <v>2</v>
      </c>
      <c r="H567">
        <v>0</v>
      </c>
      <c r="I567">
        <v>0</v>
      </c>
      <c r="J567">
        <v>0</v>
      </c>
      <c r="K567">
        <v>4</v>
      </c>
      <c r="L567">
        <v>0</v>
      </c>
      <c r="M567">
        <v>0</v>
      </c>
      <c r="N567">
        <v>12</v>
      </c>
      <c r="O567">
        <v>12</v>
      </c>
      <c r="P567">
        <v>0</v>
      </c>
      <c r="Q567">
        <v>12</v>
      </c>
      <c r="R567" t="s">
        <v>228</v>
      </c>
      <c r="S567">
        <v>13</v>
      </c>
      <c r="T567">
        <v>2</v>
      </c>
    </row>
    <row r="568" spans="1:20">
      <c r="A568">
        <v>15</v>
      </c>
      <c r="B568">
        <v>5</v>
      </c>
      <c r="C568">
        <v>527</v>
      </c>
      <c r="D568">
        <v>59</v>
      </c>
      <c r="E568">
        <v>0</v>
      </c>
      <c r="F568">
        <v>1</v>
      </c>
      <c r="G568">
        <v>1</v>
      </c>
      <c r="H568">
        <v>0</v>
      </c>
      <c r="I568">
        <v>0</v>
      </c>
      <c r="J568">
        <v>0</v>
      </c>
      <c r="K568">
        <v>1</v>
      </c>
      <c r="L568">
        <v>0</v>
      </c>
      <c r="M568">
        <v>0</v>
      </c>
      <c r="N568">
        <v>17</v>
      </c>
      <c r="O568">
        <v>17</v>
      </c>
      <c r="P568">
        <v>0</v>
      </c>
      <c r="Q568">
        <v>17</v>
      </c>
      <c r="R568" t="s">
        <v>1244</v>
      </c>
      <c r="S568">
        <v>20</v>
      </c>
      <c r="T568">
        <v>1</v>
      </c>
    </row>
    <row r="569" spans="1:20">
      <c r="A569">
        <v>28</v>
      </c>
      <c r="B569">
        <v>20</v>
      </c>
      <c r="C569">
        <v>1772</v>
      </c>
      <c r="D569">
        <v>197</v>
      </c>
      <c r="E569">
        <v>0</v>
      </c>
      <c r="F569">
        <v>1</v>
      </c>
      <c r="G569">
        <v>1</v>
      </c>
      <c r="H569">
        <v>0</v>
      </c>
      <c r="I569">
        <v>0</v>
      </c>
      <c r="J569">
        <v>0</v>
      </c>
      <c r="K569">
        <v>9</v>
      </c>
      <c r="L569">
        <v>1</v>
      </c>
      <c r="M569">
        <v>0</v>
      </c>
      <c r="N569">
        <v>5</v>
      </c>
      <c r="O569">
        <v>5</v>
      </c>
      <c r="P569">
        <v>0</v>
      </c>
      <c r="Q569">
        <v>5</v>
      </c>
      <c r="R569" t="s">
        <v>793</v>
      </c>
      <c r="S569">
        <v>14</v>
      </c>
      <c r="T569">
        <v>2</v>
      </c>
    </row>
    <row r="570" spans="1:20">
      <c r="A570">
        <v>37</v>
      </c>
      <c r="B570">
        <v>37</v>
      </c>
      <c r="C570">
        <v>3160</v>
      </c>
      <c r="D570">
        <v>351</v>
      </c>
      <c r="E570">
        <v>0</v>
      </c>
      <c r="F570">
        <v>4</v>
      </c>
      <c r="G570">
        <v>4</v>
      </c>
      <c r="H570">
        <v>0</v>
      </c>
      <c r="I570">
        <v>0</v>
      </c>
      <c r="J570">
        <v>0</v>
      </c>
      <c r="K570">
        <v>6</v>
      </c>
      <c r="L570">
        <v>1</v>
      </c>
      <c r="M570">
        <v>0</v>
      </c>
      <c r="N570">
        <v>11</v>
      </c>
      <c r="O570">
        <v>11</v>
      </c>
      <c r="P570">
        <v>0</v>
      </c>
      <c r="Q570">
        <v>11</v>
      </c>
      <c r="R570" t="s">
        <v>945</v>
      </c>
      <c r="S570">
        <v>11</v>
      </c>
      <c r="T570">
        <v>2</v>
      </c>
    </row>
    <row r="571" spans="1:20">
      <c r="A571">
        <v>33</v>
      </c>
      <c r="B571">
        <v>29</v>
      </c>
      <c r="C571">
        <v>2482</v>
      </c>
      <c r="D571">
        <v>276</v>
      </c>
      <c r="E571">
        <v>0</v>
      </c>
      <c r="F571">
        <v>1</v>
      </c>
      <c r="G571">
        <v>1</v>
      </c>
      <c r="H571">
        <v>0</v>
      </c>
      <c r="I571">
        <v>0</v>
      </c>
      <c r="J571">
        <v>0</v>
      </c>
      <c r="K571">
        <v>3</v>
      </c>
      <c r="L571">
        <v>1</v>
      </c>
      <c r="M571">
        <v>0</v>
      </c>
      <c r="N571">
        <v>4</v>
      </c>
      <c r="O571">
        <v>4</v>
      </c>
      <c r="P571">
        <v>0</v>
      </c>
      <c r="Q571">
        <v>4</v>
      </c>
      <c r="R571" t="s">
        <v>743</v>
      </c>
      <c r="S571">
        <v>11</v>
      </c>
      <c r="T571">
        <v>1</v>
      </c>
    </row>
    <row r="572" spans="1:20">
      <c r="A572">
        <v>22</v>
      </c>
      <c r="B572">
        <v>20</v>
      </c>
      <c r="C572">
        <v>1710</v>
      </c>
      <c r="D572">
        <v>190</v>
      </c>
      <c r="E572">
        <v>0</v>
      </c>
      <c r="F572">
        <v>1</v>
      </c>
      <c r="G572">
        <v>1</v>
      </c>
      <c r="H572">
        <v>0</v>
      </c>
      <c r="I572">
        <v>0</v>
      </c>
      <c r="J572">
        <v>0</v>
      </c>
      <c r="K572">
        <v>5</v>
      </c>
      <c r="L572">
        <v>1</v>
      </c>
      <c r="M572">
        <v>0</v>
      </c>
      <c r="N572">
        <v>5</v>
      </c>
      <c r="O572">
        <v>5</v>
      </c>
      <c r="P572">
        <v>0</v>
      </c>
      <c r="Q572">
        <v>5</v>
      </c>
      <c r="R572" t="s">
        <v>1217</v>
      </c>
      <c r="S572">
        <v>19</v>
      </c>
      <c r="T572">
        <v>1</v>
      </c>
    </row>
    <row r="573" spans="1:20">
      <c r="A573">
        <v>9</v>
      </c>
      <c r="B573">
        <v>5</v>
      </c>
      <c r="C573">
        <v>400</v>
      </c>
      <c r="D573">
        <v>44</v>
      </c>
      <c r="E573">
        <v>0</v>
      </c>
      <c r="F573">
        <v>1</v>
      </c>
      <c r="G573">
        <v>1</v>
      </c>
      <c r="H573">
        <v>0</v>
      </c>
      <c r="I573">
        <v>0</v>
      </c>
      <c r="J573">
        <v>0</v>
      </c>
      <c r="K573">
        <v>2</v>
      </c>
      <c r="L573">
        <v>1</v>
      </c>
      <c r="M573">
        <v>0</v>
      </c>
      <c r="N573">
        <v>23</v>
      </c>
      <c r="O573">
        <v>23</v>
      </c>
      <c r="P573">
        <v>0</v>
      </c>
      <c r="Q573">
        <v>23</v>
      </c>
      <c r="R573" t="s">
        <v>433</v>
      </c>
      <c r="S573">
        <v>6</v>
      </c>
      <c r="T573">
        <v>2</v>
      </c>
    </row>
    <row r="574" spans="1:20">
      <c r="A574">
        <v>36</v>
      </c>
      <c r="B574">
        <v>35</v>
      </c>
      <c r="C574">
        <v>3109</v>
      </c>
      <c r="D574">
        <v>345</v>
      </c>
      <c r="E574">
        <v>0</v>
      </c>
      <c r="F574">
        <v>1</v>
      </c>
      <c r="G574">
        <v>1</v>
      </c>
      <c r="H574">
        <v>0</v>
      </c>
      <c r="I574">
        <v>0</v>
      </c>
      <c r="J574">
        <v>0</v>
      </c>
      <c r="K574">
        <v>4</v>
      </c>
      <c r="L574">
        <v>1</v>
      </c>
      <c r="M574">
        <v>0</v>
      </c>
      <c r="N574">
        <v>3</v>
      </c>
      <c r="O574">
        <v>3</v>
      </c>
      <c r="P574">
        <v>0</v>
      </c>
      <c r="Q574">
        <v>3</v>
      </c>
      <c r="R574" t="s">
        <v>610</v>
      </c>
      <c r="S574">
        <v>1</v>
      </c>
      <c r="T574">
        <v>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D6690-9295-4299-86B8-66CDF16FD492}">
  <dimension ref="A1:C12"/>
  <sheetViews>
    <sheetView zoomScale="62" workbookViewId="0">
      <selection activeCell="C1" sqref="C1"/>
    </sheetView>
  </sheetViews>
  <sheetFormatPr defaultRowHeight="14.45"/>
  <cols>
    <col min="1" max="1" width="19" bestFit="1" customWidth="1"/>
    <col min="2" max="2" width="24.85546875" bestFit="1" customWidth="1"/>
    <col min="3" max="3" width="22.85546875" bestFit="1" customWidth="1"/>
  </cols>
  <sheetData>
    <row r="1" spans="1:3">
      <c r="A1" s="1" t="s">
        <v>1267</v>
      </c>
      <c r="B1" t="s">
        <v>1268</v>
      </c>
      <c r="C1" t="s">
        <v>1269</v>
      </c>
    </row>
    <row r="2" spans="1:3">
      <c r="A2" s="2" t="s">
        <v>13</v>
      </c>
      <c r="B2">
        <v>20</v>
      </c>
      <c r="C2">
        <v>9</v>
      </c>
    </row>
    <row r="3" spans="1:3">
      <c r="A3" s="2" t="s">
        <v>15</v>
      </c>
      <c r="B3">
        <v>19</v>
      </c>
      <c r="C3">
        <v>4</v>
      </c>
    </row>
    <row r="4" spans="1:3">
      <c r="A4" s="2" t="s">
        <v>25</v>
      </c>
      <c r="B4">
        <v>19</v>
      </c>
      <c r="C4">
        <v>0</v>
      </c>
    </row>
    <row r="5" spans="1:3">
      <c r="A5" s="2" t="s">
        <v>19</v>
      </c>
      <c r="B5">
        <v>19</v>
      </c>
      <c r="C5">
        <v>3</v>
      </c>
    </row>
    <row r="6" spans="1:3">
      <c r="A6" s="2" t="s">
        <v>26</v>
      </c>
      <c r="B6">
        <v>17</v>
      </c>
      <c r="C6">
        <v>3</v>
      </c>
    </row>
    <row r="7" spans="1:3">
      <c r="A7" s="2" t="s">
        <v>17</v>
      </c>
      <c r="B7">
        <v>15</v>
      </c>
      <c r="C7">
        <v>5</v>
      </c>
    </row>
    <row r="8" spans="1:3">
      <c r="A8" s="2" t="s">
        <v>29</v>
      </c>
      <c r="B8">
        <v>15</v>
      </c>
      <c r="C8">
        <v>0</v>
      </c>
    </row>
    <row r="9" spans="1:3">
      <c r="A9" s="2" t="s">
        <v>21</v>
      </c>
      <c r="B9">
        <v>14</v>
      </c>
      <c r="C9">
        <v>2</v>
      </c>
    </row>
    <row r="10" spans="1:3">
      <c r="A10" s="2" t="s">
        <v>1178</v>
      </c>
      <c r="B10">
        <v>14</v>
      </c>
      <c r="C10">
        <v>0</v>
      </c>
    </row>
    <row r="11" spans="1:3">
      <c r="A11" s="2" t="s">
        <v>903</v>
      </c>
      <c r="B11">
        <v>13</v>
      </c>
      <c r="C11">
        <v>0</v>
      </c>
    </row>
    <row r="12" spans="1:3">
      <c r="A12" s="2" t="s">
        <v>1270</v>
      </c>
      <c r="B12">
        <v>165</v>
      </c>
      <c r="C12">
        <v>26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460F6-031E-46B3-AAAB-1B709D326127}">
  <dimension ref="A1:B12"/>
  <sheetViews>
    <sheetView workbookViewId="0"/>
  </sheetViews>
  <sheetFormatPr defaultRowHeight="14.45"/>
  <cols>
    <col min="1" max="1" width="17.42578125" bestFit="1" customWidth="1"/>
    <col min="2" max="2" width="15.140625" bestFit="1" customWidth="1"/>
    <col min="3" max="3" width="14.140625" bestFit="1" customWidth="1"/>
  </cols>
  <sheetData>
    <row r="1" spans="1:2">
      <c r="A1" s="1" t="s">
        <v>1267</v>
      </c>
      <c r="B1" t="s">
        <v>1271</v>
      </c>
    </row>
    <row r="2" spans="1:2">
      <c r="A2" s="2" t="s">
        <v>67</v>
      </c>
      <c r="B2">
        <v>194</v>
      </c>
    </row>
    <row r="3" spans="1:2">
      <c r="A3" s="2" t="s">
        <v>512</v>
      </c>
      <c r="B3">
        <v>34</v>
      </c>
    </row>
    <row r="4" spans="1:2">
      <c r="A4" s="2" t="s">
        <v>452</v>
      </c>
      <c r="B4">
        <v>25</v>
      </c>
    </row>
    <row r="5" spans="1:2">
      <c r="A5" s="2" t="s">
        <v>477</v>
      </c>
      <c r="B5">
        <v>23</v>
      </c>
    </row>
    <row r="6" spans="1:2">
      <c r="A6" s="2" t="s">
        <v>469</v>
      </c>
      <c r="B6">
        <v>22</v>
      </c>
    </row>
    <row r="7" spans="1:2">
      <c r="A7" s="2" t="s">
        <v>463</v>
      </c>
      <c r="B7">
        <v>19</v>
      </c>
    </row>
    <row r="8" spans="1:2">
      <c r="A8" s="2" t="s">
        <v>515</v>
      </c>
      <c r="B8">
        <v>19</v>
      </c>
    </row>
    <row r="9" spans="1:2">
      <c r="A9" s="2" t="s">
        <v>504</v>
      </c>
      <c r="B9">
        <v>16</v>
      </c>
    </row>
    <row r="10" spans="1:2">
      <c r="A10" s="2" t="s">
        <v>448</v>
      </c>
      <c r="B10">
        <v>15</v>
      </c>
    </row>
    <row r="11" spans="1:2">
      <c r="A11" s="2" t="s">
        <v>639</v>
      </c>
      <c r="B11">
        <v>12</v>
      </c>
    </row>
    <row r="12" spans="1:2">
      <c r="A12" s="2" t="s">
        <v>1270</v>
      </c>
      <c r="B12">
        <v>379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38B67-F773-4C24-B543-47DB10A694A3}">
  <dimension ref="A1:C12"/>
  <sheetViews>
    <sheetView workbookViewId="0">
      <selection activeCell="AD29" sqref="AD29"/>
    </sheetView>
  </sheetViews>
  <sheetFormatPr defaultRowHeight="14.45"/>
  <cols>
    <col min="1" max="1" width="17.42578125" bestFit="1" customWidth="1"/>
    <col min="2" max="2" width="11.5703125" bestFit="1" customWidth="1"/>
    <col min="3" max="3" width="12.7109375" bestFit="1" customWidth="1"/>
    <col min="4" max="4" width="11.7109375" customWidth="1"/>
  </cols>
  <sheetData>
    <row r="1" spans="1:3">
      <c r="A1" s="1" t="s">
        <v>1267</v>
      </c>
      <c r="B1" t="s">
        <v>12</v>
      </c>
      <c r="C1" t="s">
        <v>1272</v>
      </c>
    </row>
    <row r="2" spans="1:3">
      <c r="A2" s="2" t="s">
        <v>13</v>
      </c>
      <c r="B2">
        <v>29</v>
      </c>
      <c r="C2">
        <v>18</v>
      </c>
    </row>
    <row r="3" spans="1:3">
      <c r="A3" s="2" t="s">
        <v>15</v>
      </c>
      <c r="B3">
        <v>23</v>
      </c>
      <c r="C3">
        <v>6</v>
      </c>
    </row>
    <row r="4" spans="1:3">
      <c r="A4" s="2" t="s">
        <v>19</v>
      </c>
      <c r="B4">
        <v>22</v>
      </c>
      <c r="C4">
        <v>3</v>
      </c>
    </row>
    <row r="5" spans="1:3">
      <c r="A5" s="2" t="s">
        <v>26</v>
      </c>
      <c r="B5">
        <v>20</v>
      </c>
      <c r="C5">
        <v>3</v>
      </c>
    </row>
    <row r="6" spans="1:3">
      <c r="A6" s="2" t="s">
        <v>17</v>
      </c>
      <c r="B6">
        <v>20</v>
      </c>
      <c r="C6">
        <v>7</v>
      </c>
    </row>
    <row r="7" spans="1:3">
      <c r="A7" s="2" t="s">
        <v>25</v>
      </c>
      <c r="B7">
        <v>19</v>
      </c>
      <c r="C7">
        <v>4</v>
      </c>
    </row>
    <row r="8" spans="1:3">
      <c r="A8" s="2" t="s">
        <v>21</v>
      </c>
      <c r="B8">
        <v>16</v>
      </c>
      <c r="C8">
        <v>8</v>
      </c>
    </row>
    <row r="9" spans="1:3">
      <c r="A9" s="2" t="s">
        <v>23</v>
      </c>
      <c r="B9">
        <v>15</v>
      </c>
      <c r="C9">
        <v>8</v>
      </c>
    </row>
    <row r="10" spans="1:3">
      <c r="A10" s="2" t="s">
        <v>29</v>
      </c>
      <c r="B10">
        <v>15</v>
      </c>
      <c r="C10">
        <v>6</v>
      </c>
    </row>
    <row r="11" spans="1:3">
      <c r="A11" s="2" t="s">
        <v>27</v>
      </c>
      <c r="B11">
        <v>13</v>
      </c>
      <c r="C11">
        <v>8</v>
      </c>
    </row>
    <row r="12" spans="1:3">
      <c r="A12" s="2" t="s">
        <v>1270</v>
      </c>
      <c r="B12">
        <v>192</v>
      </c>
      <c r="C12">
        <v>71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C14"/>
  <sheetViews>
    <sheetView workbookViewId="0">
      <selection activeCell="F3" sqref="F3"/>
    </sheetView>
  </sheetViews>
  <sheetFormatPr defaultRowHeight="14.45"/>
  <cols>
    <col min="1" max="1" width="17.42578125" bestFit="1" customWidth="1"/>
    <col min="2" max="2" width="13.7109375" bestFit="1" customWidth="1"/>
    <col min="3" max="3" width="8.42578125" bestFit="1" customWidth="1"/>
    <col min="4" max="4" width="10.28515625" customWidth="1"/>
  </cols>
  <sheetData>
    <row r="3" spans="1:3">
      <c r="A3" s="1" t="s">
        <v>1267</v>
      </c>
      <c r="B3" t="s">
        <v>10</v>
      </c>
      <c r="C3" t="s">
        <v>11</v>
      </c>
    </row>
    <row r="4" spans="1:3">
      <c r="A4" s="2" t="s">
        <v>14</v>
      </c>
      <c r="B4">
        <v>3420</v>
      </c>
      <c r="C4" s="3">
        <v>32</v>
      </c>
    </row>
    <row r="5" spans="1:3">
      <c r="A5" s="2" t="s">
        <v>16</v>
      </c>
      <c r="B5">
        <v>3420</v>
      </c>
      <c r="C5" s="3">
        <v>23</v>
      </c>
    </row>
    <row r="6" spans="1:3">
      <c r="A6" s="2" t="s">
        <v>18</v>
      </c>
      <c r="B6">
        <v>3420</v>
      </c>
      <c r="C6" s="3">
        <v>32</v>
      </c>
    </row>
    <row r="7" spans="1:3">
      <c r="A7" s="2" t="s">
        <v>20</v>
      </c>
      <c r="B7">
        <v>3420</v>
      </c>
      <c r="C7" s="3">
        <v>28</v>
      </c>
    </row>
    <row r="8" spans="1:3">
      <c r="A8" s="2" t="s">
        <v>22</v>
      </c>
      <c r="B8">
        <v>3420</v>
      </c>
      <c r="C8" s="3">
        <v>27</v>
      </c>
    </row>
    <row r="9" spans="1:3">
      <c r="A9" s="2" t="s">
        <v>24</v>
      </c>
      <c r="B9">
        <v>3420</v>
      </c>
      <c r="C9" s="3">
        <v>30</v>
      </c>
    </row>
    <row r="10" spans="1:3">
      <c r="A10" s="2" t="s">
        <v>17</v>
      </c>
      <c r="B10">
        <v>3414</v>
      </c>
      <c r="C10" s="3">
        <v>24</v>
      </c>
    </row>
    <row r="11" spans="1:3">
      <c r="A11" s="2" t="s">
        <v>13</v>
      </c>
      <c r="B11">
        <v>3371</v>
      </c>
      <c r="C11" s="3">
        <v>32</v>
      </c>
    </row>
    <row r="12" spans="1:3">
      <c r="A12" s="2" t="s">
        <v>28</v>
      </c>
      <c r="B12">
        <v>3351</v>
      </c>
      <c r="C12" s="3">
        <v>22</v>
      </c>
    </row>
    <row r="13" spans="1:3">
      <c r="A13" s="2" t="s">
        <v>30</v>
      </c>
      <c r="B13">
        <v>3348</v>
      </c>
      <c r="C13" s="3">
        <v>27</v>
      </c>
    </row>
    <row r="14" spans="1:3">
      <c r="A14" s="2" t="s">
        <v>1270</v>
      </c>
      <c r="B14">
        <v>34004</v>
      </c>
      <c r="C14" s="3">
        <v>27.7</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4C17F-7162-47F4-AAD3-2BCF9B87E9BA}">
  <dimension ref="A1:B5"/>
  <sheetViews>
    <sheetView topLeftCell="D1" zoomScale="93" workbookViewId="0"/>
  </sheetViews>
  <sheetFormatPr defaultRowHeight="14.45"/>
  <cols>
    <col min="1" max="1" width="17.42578125" bestFit="1" customWidth="1"/>
    <col min="2" max="2" width="13.7109375" bestFit="1" customWidth="1"/>
  </cols>
  <sheetData>
    <row r="1" spans="1:2">
      <c r="A1" s="1" t="s">
        <v>1267</v>
      </c>
      <c r="B1" t="s">
        <v>10</v>
      </c>
    </row>
    <row r="2" spans="1:2">
      <c r="A2" s="2" t="s">
        <v>238</v>
      </c>
      <c r="B2">
        <v>94986</v>
      </c>
    </row>
    <row r="3" spans="1:2">
      <c r="A3" s="2" t="s">
        <v>68</v>
      </c>
      <c r="B3">
        <v>483469</v>
      </c>
    </row>
    <row r="4" spans="1:2">
      <c r="A4" s="2" t="s">
        <v>253</v>
      </c>
      <c r="B4">
        <v>172473</v>
      </c>
    </row>
    <row r="5" spans="1:2">
      <c r="A5" s="2" t="s">
        <v>1270</v>
      </c>
      <c r="B5">
        <v>750928</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4FAFE-0879-4AE0-BF14-219301FC6B67}">
  <dimension ref="A1:B12"/>
  <sheetViews>
    <sheetView zoomScale="126" zoomScaleNormal="126" workbookViewId="0">
      <selection activeCell="B7" sqref="B7"/>
    </sheetView>
  </sheetViews>
  <sheetFormatPr defaultRowHeight="14.45"/>
  <cols>
    <col min="1" max="1" width="20.140625" bestFit="1" customWidth="1"/>
    <col min="2" max="2" width="17" bestFit="1" customWidth="1"/>
  </cols>
  <sheetData>
    <row r="1" spans="1:2">
      <c r="A1" s="1" t="s">
        <v>1267</v>
      </c>
      <c r="B1" t="s">
        <v>1273</v>
      </c>
    </row>
    <row r="2" spans="1:2">
      <c r="A2" s="2" t="s">
        <v>246</v>
      </c>
      <c r="B2" s="6">
        <v>0.33333333333333331</v>
      </c>
    </row>
    <row r="3" spans="1:2">
      <c r="A3" s="2" t="s">
        <v>479</v>
      </c>
      <c r="B3" s="6">
        <v>0.2</v>
      </c>
    </row>
    <row r="4" spans="1:2">
      <c r="A4" s="2" t="s">
        <v>250</v>
      </c>
      <c r="B4" s="6">
        <v>0.2</v>
      </c>
    </row>
    <row r="5" spans="1:2">
      <c r="A5" s="2" t="s">
        <v>957</v>
      </c>
      <c r="B5" s="6">
        <v>0.2</v>
      </c>
    </row>
    <row r="6" spans="1:2">
      <c r="A6" s="2" t="s">
        <v>388</v>
      </c>
      <c r="B6" s="6">
        <v>0.16666666666666666</v>
      </c>
    </row>
    <row r="7" spans="1:2">
      <c r="A7" s="2" t="s">
        <v>287</v>
      </c>
      <c r="B7" s="6">
        <v>0.14285714285714285</v>
      </c>
    </row>
    <row r="8" spans="1:2">
      <c r="A8" s="2" t="s">
        <v>876</v>
      </c>
      <c r="B8" s="6">
        <v>0.125</v>
      </c>
    </row>
    <row r="9" spans="1:2">
      <c r="A9" s="2" t="s">
        <v>430</v>
      </c>
      <c r="B9" s="6">
        <v>0.125</v>
      </c>
    </row>
    <row r="10" spans="1:2">
      <c r="A10" s="2" t="s">
        <v>976</v>
      </c>
      <c r="B10" s="6">
        <v>0.1111111111111111</v>
      </c>
    </row>
    <row r="11" spans="1:2">
      <c r="A11" s="2" t="s">
        <v>349</v>
      </c>
      <c r="B11" s="6">
        <v>0.10526315789473684</v>
      </c>
    </row>
    <row r="12" spans="1:2">
      <c r="A12" s="2" t="s">
        <v>1270</v>
      </c>
      <c r="B12" s="6">
        <v>0.15</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xml version="1.0" encoding="utf-8"?>
<ct:contentTypeSchema xmlns:ct="http://schemas.microsoft.com/office/2006/metadata/contentType" xmlns:ma="http://schemas.microsoft.com/office/2006/metadata/properties/metaAttributes" ct:_="" ma:_="" ma:contentTypeName="Document" ma:contentTypeID="0x01010021E3D273EE0AD444AAE2D748CF05401D" ma:contentTypeVersion="6" ma:contentTypeDescription="Create a new document." ma:contentTypeScope="" ma:versionID="135a4753eb608859e2aaf73a518a53e8">
  <xsd:schema xmlns:xsd="http://www.w3.org/2001/XMLSchema" xmlns:xs="http://www.w3.org/2001/XMLSchema" xmlns:p="http://schemas.microsoft.com/office/2006/metadata/properties" xmlns:ns3="bb29c631-ea83-4e83-ae95-7247ed0f073d" targetNamespace="http://schemas.microsoft.com/office/2006/metadata/properties" ma:root="true" ma:fieldsID="4b0edbf4a9f682f2fa2761957cfaaf04" ns3:_="">
    <xsd:import namespace="bb29c631-ea83-4e83-ae95-7247ed0f073d"/>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29c631-ea83-4e83-ae95-7247ed0f073d"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6.xml>��
</file>

<file path=customXml/item17.xml>��
</file>

<file path=customXml/item18.xml>��
</file>

<file path=customXml/item19.xml><?xml version="1.0" encoding="utf-8"?>
<?mso-contentType ?>
<FormTemplates xmlns="http://schemas.microsoft.com/sharepoint/v3/contenttype/forms">
  <Display>DocumentLibraryForm</Display>
  <Edit>DocumentLibraryForm</Edit>
  <New>DocumentLibraryForm</New>
</FormTemplates>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xml version="1.0" encoding="utf-8"?>
<p:properties xmlns:p="http://schemas.microsoft.com/office/2006/metadata/properties" xmlns:xsi="http://www.w3.org/2001/XMLSchema-instance" xmlns:pc="http://schemas.microsoft.com/office/infopath/2007/PartnerControls">
  <documentManagement>
    <_activity xmlns="bb29c631-ea83-4e83-ae95-7247ed0f073d" xsi:nil="true"/>
  </documentManagement>
</p:properties>
</file>

<file path=customXml/item29.xml>��
</file>

<file path=customXml/item30.xml>��
</file>

<file path=customXml/item31.xml>��
</file>

<file path=customXml/item32.xml>��
</file>

<file path=customXml/item33.xml>��
</file>

<file path=customXml/item34.xml>��
</file>

<file path=customXml/itemProps1.xml><?xml version="1.0" encoding="utf-8"?>
<ds:datastoreItem xmlns:ds="http://schemas.openxmlformats.org/officeDocument/2006/customXml" ds:itemID="{07E7C2A5-F0C9-4A4B-AD12-9D249D90CF39}"/>
</file>

<file path=customXml/itemProps2.xml><?xml version="1.0" encoding="utf-8"?>
<ds:datastoreItem xmlns:ds="http://schemas.openxmlformats.org/officeDocument/2006/customXml" ds:itemID="{05FD4E64-A92E-48F4-BC4B-F5AE613EBEC0}"/>
</file>

<file path=customXml/itemProps3.xml><?xml version="1.0" encoding="utf-8"?>
<ds:datastoreItem xmlns:ds="http://schemas.openxmlformats.org/officeDocument/2006/customXml" ds:itemID="{8D054384-6D81-4712-A2D7-09ED93A21B62}"/>
</file>

<file path=customXml/itemProps4.xml><?xml version="1.0" encoding="utf-8"?>
<ds:datastoreItem xmlns:ds="http://schemas.openxmlformats.org/officeDocument/2006/customXml" ds:itemID="{6DEC0C3D-19E0-45EA-A15D-ACD16D0AF648}"/>
</file>

<file path=customXml/itemProps5.xml><?xml version="1.0" encoding="utf-8"?>
<ds:datastoreItem xmlns:ds="http://schemas.openxmlformats.org/officeDocument/2006/customXml" ds:itemID="{FD06E20D-4001-417F-8237-16AB894A4B6E}"/>
</file>

<file path=customXml/itemProps6.xml><?xml version="1.0" encoding="utf-8"?>
<ds:datastoreItem xmlns:ds="http://schemas.openxmlformats.org/officeDocument/2006/customXml" ds:itemID="{3C533222-0A72-4E47-B9C1-3D3BA48B0CE3}"/>
</file>

<file path=customXml/itemProps7.xml><?xml version="1.0" encoding="utf-8"?>
<ds:datastoreItem xmlns:ds="http://schemas.openxmlformats.org/officeDocument/2006/customXml" ds:itemID="{6D61DEE3-65DE-487C-8A43-EB226CA852F3}"/>
</file>

<file path=customXml/itemProps8.xml><?xml version="1.0" encoding="utf-8"?>
<ds:datastoreItem xmlns:ds="http://schemas.openxmlformats.org/officeDocument/2006/customXml" ds:itemID="{643F15C6-2F59-4503-85F4-336E18D17CF6}"/>
</file>

<file path=customXml/itemProps9.xml><?xml version="1.0" encoding="utf-8"?>
<ds:datastoreItem xmlns:ds="http://schemas.openxmlformats.org/officeDocument/2006/customXml" ds:itemID="{77660EF6-DFAB-47C0-AA8C-C9EBA80C49FE}"/>
</file>

<file path=customXml/itemProps10.xml><?xml version="1.0" encoding="utf-8"?>
<ds:datastoreItem xmlns:ds="http://schemas.openxmlformats.org/officeDocument/2006/customXml" ds:itemID="{90CA3AF7-CDEA-4D2D-9756-49DF6556E5F5}"/>
</file>

<file path=customXml/itemProps11.xml><?xml version="1.0" encoding="utf-8"?>
<ds:datastoreItem xmlns:ds="http://schemas.openxmlformats.org/officeDocument/2006/customXml" ds:itemID="{331466CE-5826-4A22-8275-8413AA87CBE0}"/>
</file>

<file path=customXml/itemProps12.xml><?xml version="1.0" encoding="utf-8"?>
<ds:datastoreItem xmlns:ds="http://schemas.openxmlformats.org/officeDocument/2006/customXml" ds:itemID="{6B0EF75F-3114-4DEA-9510-24F66F1C1FC6}"/>
</file>

<file path=customXml/itemProps13.xml><?xml version="1.0" encoding="utf-8"?>
<ds:datastoreItem xmlns:ds="http://schemas.openxmlformats.org/officeDocument/2006/customXml" ds:itemID="{530E5E8C-78DC-4F9D-AEB3-41F18C4A2A10}"/>
</file>

<file path=customXml/itemProps14.xml><?xml version="1.0" encoding="utf-8"?>
<ds:datastoreItem xmlns:ds="http://schemas.openxmlformats.org/officeDocument/2006/customXml" ds:itemID="{B86F2A41-BC4B-481A-980D-1D28C81D0D6F}"/>
</file>

<file path=customXml/itemProps15.xml><?xml version="1.0" encoding="utf-8"?>
<ds:datastoreItem xmlns:ds="http://schemas.openxmlformats.org/officeDocument/2006/customXml" ds:itemID="{292C70BB-98A4-466C-95FB-1BD4A2829C63}"/>
</file>

<file path=customXml/itemProps16.xml><?xml version="1.0" encoding="utf-8"?>
<ds:datastoreItem xmlns:ds="http://schemas.openxmlformats.org/officeDocument/2006/customXml" ds:itemID="{956EAE18-6922-4174-8508-467FA5DA7F20}"/>
</file>

<file path=customXml/itemProps17.xml><?xml version="1.0" encoding="utf-8"?>
<ds:datastoreItem xmlns:ds="http://schemas.openxmlformats.org/officeDocument/2006/customXml" ds:itemID="{B26E7CA5-881C-4F42-B1C9-7D57ADB857CB}"/>
</file>

<file path=customXml/itemProps18.xml><?xml version="1.0" encoding="utf-8"?>
<ds:datastoreItem xmlns:ds="http://schemas.openxmlformats.org/officeDocument/2006/customXml" ds:itemID="{85153F50-0F5A-4432-AF86-14781C29A71E}"/>
</file>

<file path=customXml/itemProps19.xml><?xml version="1.0" encoding="utf-8"?>
<ds:datastoreItem xmlns:ds="http://schemas.openxmlformats.org/officeDocument/2006/customXml" ds:itemID="{664A9D59-2C56-453A-A927-92DBC692BB4A}"/>
</file>

<file path=customXml/itemProps20.xml><?xml version="1.0" encoding="utf-8"?>
<ds:datastoreItem xmlns:ds="http://schemas.openxmlformats.org/officeDocument/2006/customXml" ds:itemID="{8D1103A8-EE38-449E-AF4B-8A8F5B815A09}"/>
</file>

<file path=customXml/itemProps21.xml><?xml version="1.0" encoding="utf-8"?>
<ds:datastoreItem xmlns:ds="http://schemas.openxmlformats.org/officeDocument/2006/customXml" ds:itemID="{37CC5FC1-494B-4A4D-8535-B87B10F1BDEB}"/>
</file>

<file path=customXml/itemProps22.xml><?xml version="1.0" encoding="utf-8"?>
<ds:datastoreItem xmlns:ds="http://schemas.openxmlformats.org/officeDocument/2006/customXml" ds:itemID="{09DAB638-DCAC-425B-9ABF-E008B19136DC}"/>
</file>

<file path=customXml/itemProps23.xml><?xml version="1.0" encoding="utf-8"?>
<ds:datastoreItem xmlns:ds="http://schemas.openxmlformats.org/officeDocument/2006/customXml" ds:itemID="{08B67BA7-AFC3-4136-B438-0A69FF36584C}"/>
</file>

<file path=customXml/itemProps24.xml><?xml version="1.0" encoding="utf-8"?>
<ds:datastoreItem xmlns:ds="http://schemas.openxmlformats.org/officeDocument/2006/customXml" ds:itemID="{01345F3F-711A-4775-8CD7-AF79F988D0AC}"/>
</file>

<file path=customXml/itemProps25.xml><?xml version="1.0" encoding="utf-8"?>
<ds:datastoreItem xmlns:ds="http://schemas.openxmlformats.org/officeDocument/2006/customXml" ds:itemID="{3BED87CF-C436-43D6-A06D-6450291018E6}"/>
</file>

<file path=customXml/itemProps26.xml><?xml version="1.0" encoding="utf-8"?>
<ds:datastoreItem xmlns:ds="http://schemas.openxmlformats.org/officeDocument/2006/customXml" ds:itemID="{0D5830AF-1B7B-4CEA-8CA5-979AF4C68ABE}"/>
</file>

<file path=customXml/itemProps27.xml><?xml version="1.0" encoding="utf-8"?>
<ds:datastoreItem xmlns:ds="http://schemas.openxmlformats.org/officeDocument/2006/customXml" ds:itemID="{63811D01-BB1D-4EAA-B32B-774AB0F5938F}"/>
</file>

<file path=customXml/itemProps28.xml><?xml version="1.0" encoding="utf-8"?>
<ds:datastoreItem xmlns:ds="http://schemas.openxmlformats.org/officeDocument/2006/customXml" ds:itemID="{13BCEB1B-3E8E-42D2-93B3-6C55725927FB}"/>
</file>

<file path=customXml/itemProps29.xml><?xml version="1.0" encoding="utf-8"?>
<ds:datastoreItem xmlns:ds="http://schemas.openxmlformats.org/officeDocument/2006/customXml" ds:itemID="{74584E9E-7A42-4F2C-A57E-A693ABAC2400}"/>
</file>

<file path=customXml/itemProps30.xml><?xml version="1.0" encoding="utf-8"?>
<ds:datastoreItem xmlns:ds="http://schemas.openxmlformats.org/officeDocument/2006/customXml" ds:itemID="{EE131FF5-DE0C-47CC-AE0D-5E2E52D9929A}"/>
</file>

<file path=customXml/itemProps31.xml><?xml version="1.0" encoding="utf-8"?>
<ds:datastoreItem xmlns:ds="http://schemas.openxmlformats.org/officeDocument/2006/customXml" ds:itemID="{62A85531-6D44-476A-AFCF-630DF9C44025}"/>
</file>

<file path=customXml/itemProps32.xml><?xml version="1.0" encoding="utf-8"?>
<ds:datastoreItem xmlns:ds="http://schemas.openxmlformats.org/officeDocument/2006/customXml" ds:itemID="{7AB94010-76F6-45B5-9D55-A5F70A7A263B}"/>
</file>

<file path=customXml/itemProps33.xml><?xml version="1.0" encoding="utf-8"?>
<ds:datastoreItem xmlns:ds="http://schemas.openxmlformats.org/officeDocument/2006/customXml" ds:itemID="{F6DFCB3A-CBB7-4E26-8710-226ED54501A3}"/>
</file>

<file path=customXml/itemProps34.xml><?xml version="1.0" encoding="utf-8"?>
<ds:datastoreItem xmlns:ds="http://schemas.openxmlformats.org/officeDocument/2006/customXml" ds:itemID="{4F2298E7-DB83-4085-8585-EEC29B68308B}"/>
</file>

<file path=docMetadata/LabelInfo.xml><?xml version="1.0" encoding="utf-8"?>
<clbl:labelList xmlns:clbl="http://schemas.microsoft.com/office/2020/mipLabelMetadata">
  <clbl:label id="{3485b963-82ba-4a6f-810f-b5cc226ff898}" enabled="0" method="" siteId="{3485b963-82ba-4a6f-810f-b5cc226ff898}"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Thio Michael</dc:creator>
  <cp:keywords/>
  <dc:description/>
  <cp:lastModifiedBy/>
  <cp:revision/>
  <dcterms:created xsi:type="dcterms:W3CDTF">2015-06-05T18:17:20Z</dcterms:created>
  <dcterms:modified xsi:type="dcterms:W3CDTF">2026-06-08T06:45:27Z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0x01010021E3D273EE0AD444AAE2D748CF05401D</vt:lpwstr>
  </property>
</Properties>
</file>