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ckathon Datasets\"/>
    </mc:Choice>
  </mc:AlternateContent>
  <xr:revisionPtr revIDLastSave="0" documentId="13_ncr:1_{135F4974-681B-4C49-B47C-82603F65BE28}" xr6:coauthVersionLast="47" xr6:coauthVersionMax="47" xr10:uidLastSave="{00000000-0000-0000-0000-000000000000}"/>
  <bookViews>
    <workbookView xWindow="-120" yWindow="-120" windowWidth="29040" windowHeight="15840" xr2:uid="{E06D4798-7B2B-48C7-A4DC-021A7113E1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3" i="2"/>
  <c r="C2" i="2"/>
  <c r="D2" i="2" s="1"/>
  <c r="E2" i="2" l="1"/>
  <c r="H2" i="2" s="1"/>
</calcChain>
</file>

<file path=xl/sharedStrings.xml><?xml version="1.0" encoding="utf-8"?>
<sst xmlns="http://schemas.openxmlformats.org/spreadsheetml/2006/main" count="90" uniqueCount="85">
  <si>
    <t>Alicaocao</t>
  </si>
  <si>
    <t>Alinam</t>
  </si>
  <si>
    <t>Amobocan</t>
  </si>
  <si>
    <t>Andarayan</t>
  </si>
  <si>
    <t>Baculod</t>
  </si>
  <si>
    <t>Baringin Norte</t>
  </si>
  <si>
    <t>Baringin Sur</t>
  </si>
  <si>
    <t>Buena Suerte</t>
  </si>
  <si>
    <t>Bugallon</t>
  </si>
  <si>
    <t>Buyon</t>
  </si>
  <si>
    <t>Cabaruan</t>
  </si>
  <si>
    <t>Cabugao</t>
  </si>
  <si>
    <t>Carabatan Bacareno</t>
  </si>
  <si>
    <t>Carabatan Chica</t>
  </si>
  <si>
    <t>Carabatan Grande</t>
  </si>
  <si>
    <t>Carabatan Punta</t>
  </si>
  <si>
    <t>Casalatan</t>
  </si>
  <si>
    <t>Cassap Fuera</t>
  </si>
  <si>
    <t>Catalina</t>
  </si>
  <si>
    <t>Culalabat</t>
  </si>
  <si>
    <t>Dabburab</t>
  </si>
  <si>
    <t>De Vera</t>
  </si>
  <si>
    <t>Dianao</t>
  </si>
  <si>
    <t>Disimuray</t>
  </si>
  <si>
    <t>District I (Pob.)</t>
  </si>
  <si>
    <t>District II (Pob.)</t>
  </si>
  <si>
    <t>District III (Pob.)</t>
  </si>
  <si>
    <t>Duminit</t>
  </si>
  <si>
    <t>Gagabutan</t>
  </si>
  <si>
    <t>Guayabal</t>
  </si>
  <si>
    <t>Labinab</t>
  </si>
  <si>
    <t>Linglingay</t>
  </si>
  <si>
    <t>Mabantad</t>
  </si>
  <si>
    <t>Maligaya</t>
  </si>
  <si>
    <t>Manaoag</t>
  </si>
  <si>
    <t>Marabulig I</t>
  </si>
  <si>
    <t>Marabulig II</t>
  </si>
  <si>
    <t>Minante I</t>
  </si>
  <si>
    <t>Minante II</t>
  </si>
  <si>
    <t>Naganacan</t>
  </si>
  <si>
    <t>Nagcampegan</t>
  </si>
  <si>
    <t>Nungnungan I</t>
  </si>
  <si>
    <t>Nungnungan II</t>
  </si>
  <si>
    <t>Pinoma</t>
  </si>
  <si>
    <t>Rizal</t>
  </si>
  <si>
    <t>Rogus</t>
  </si>
  <si>
    <t>San Antonio</t>
  </si>
  <si>
    <t>San Fermin</t>
  </si>
  <si>
    <t>San Francisco</t>
  </si>
  <si>
    <t>San Isidro</t>
  </si>
  <si>
    <t>San Luis</t>
  </si>
  <si>
    <t>San Pablo (Casap Hacienda)</t>
  </si>
  <si>
    <t>Santa Luciana (Daburab 2)</t>
  </si>
  <si>
    <t>Santa Maria</t>
  </si>
  <si>
    <t>Sillawit</t>
  </si>
  <si>
    <t>Sinippil</t>
  </si>
  <si>
    <t>Tagaran</t>
  </si>
  <si>
    <t>Turayong</t>
  </si>
  <si>
    <t>Union</t>
  </si>
  <si>
    <t>Villa Concepcion</t>
  </si>
  <si>
    <t>Villa Luna</t>
  </si>
  <si>
    <t>Villaflor</t>
  </si>
  <si>
    <t>Barangay</t>
  </si>
  <si>
    <t>Households Flooded</t>
  </si>
  <si>
    <t>Gappal</t>
  </si>
  <si>
    <t>Number of Population</t>
  </si>
  <si>
    <t>Households who are Informal settlers</t>
  </si>
  <si>
    <t>Household living in Makeshift housing</t>
  </si>
  <si>
    <t>Drowned by Flood</t>
  </si>
  <si>
    <t>Households with Cellphones</t>
  </si>
  <si>
    <t>Households with Computer</t>
  </si>
  <si>
    <t>Households with Internet Connection</t>
  </si>
  <si>
    <t>Households with Radio</t>
  </si>
  <si>
    <t>Households with TV</t>
  </si>
  <si>
    <t>Estimates</t>
  </si>
  <si>
    <t>Value</t>
  </si>
  <si>
    <t>Intercept</t>
  </si>
  <si>
    <t>Households who are informal settlers</t>
  </si>
  <si>
    <t>Households living in makeshift housing</t>
  </si>
  <si>
    <t>No. of Households usually flooded</t>
  </si>
  <si>
    <t>Households with Computers</t>
  </si>
  <si>
    <t>Variable</t>
  </si>
  <si>
    <t>Probability of Someone Dying by Flood</t>
  </si>
  <si>
    <t>multiplied with estimates</t>
  </si>
  <si>
    <t>a + bX…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</si>
</sst>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7DE5-3EFB-4D48-87D6-C78274B8F5E0}">
  <dimension ref="A1:K64"/>
  <sheetViews>
    <sheetView tabSelected="1" workbookViewId="0">
      <selection activeCell="M8" sqref="M8"/>
    </sheetView>
  </sheetViews>
  <sheetFormatPr defaultRowHeight="15" x14ac:dyDescent="0.25"/>
  <cols>
    <col min="1" max="1" width="25.7109375" bestFit="1" customWidth="1"/>
    <col min="2" max="2" width="19.42578125" bestFit="1" customWidth="1"/>
    <col min="3" max="3" width="21" bestFit="1" customWidth="1"/>
  </cols>
  <sheetData>
    <row r="1" spans="1:11" x14ac:dyDescent="0.25">
      <c r="A1" t="s">
        <v>62</v>
      </c>
      <c r="B1" t="s">
        <v>68</v>
      </c>
      <c r="C1" t="s">
        <v>65</v>
      </c>
      <c r="D1" t="s">
        <v>66</v>
      </c>
      <c r="E1" t="s">
        <v>67</v>
      </c>
      <c r="F1" t="s">
        <v>63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</row>
    <row r="2" spans="1:11" x14ac:dyDescent="0.25">
      <c r="A2" t="s">
        <v>0</v>
      </c>
      <c r="B2">
        <v>0</v>
      </c>
      <c r="C2">
        <v>2129</v>
      </c>
      <c r="D2">
        <v>14</v>
      </c>
      <c r="E2">
        <v>8</v>
      </c>
      <c r="F2">
        <v>39</v>
      </c>
      <c r="G2">
        <v>135</v>
      </c>
      <c r="H2">
        <v>27</v>
      </c>
      <c r="I2">
        <v>18</v>
      </c>
      <c r="J2">
        <v>181</v>
      </c>
      <c r="K2">
        <v>407</v>
      </c>
    </row>
    <row r="3" spans="1:11" x14ac:dyDescent="0.25">
      <c r="A3" t="s">
        <v>1</v>
      </c>
      <c r="B3">
        <v>0</v>
      </c>
      <c r="C3">
        <v>944</v>
      </c>
      <c r="D3">
        <v>0</v>
      </c>
      <c r="E3">
        <v>3</v>
      </c>
      <c r="F3">
        <v>3</v>
      </c>
      <c r="G3">
        <v>53</v>
      </c>
      <c r="H3">
        <v>4</v>
      </c>
      <c r="I3">
        <v>1</v>
      </c>
      <c r="J3">
        <v>103</v>
      </c>
      <c r="K3">
        <v>201</v>
      </c>
    </row>
    <row r="4" spans="1:11" x14ac:dyDescent="0.25">
      <c r="A4" t="s">
        <v>2</v>
      </c>
      <c r="B4">
        <v>0</v>
      </c>
      <c r="C4">
        <v>849</v>
      </c>
      <c r="D4">
        <v>7</v>
      </c>
      <c r="E4">
        <v>7</v>
      </c>
      <c r="F4">
        <v>10</v>
      </c>
      <c r="G4">
        <v>76</v>
      </c>
      <c r="H4">
        <v>2</v>
      </c>
      <c r="I4">
        <v>1</v>
      </c>
      <c r="J4">
        <v>69</v>
      </c>
      <c r="K4">
        <v>161</v>
      </c>
    </row>
    <row r="5" spans="1:11" x14ac:dyDescent="0.25">
      <c r="A5" t="s">
        <v>3</v>
      </c>
      <c r="B5">
        <v>0</v>
      </c>
      <c r="C5">
        <v>304</v>
      </c>
      <c r="D5">
        <v>1</v>
      </c>
      <c r="E5">
        <v>2</v>
      </c>
      <c r="F5">
        <v>43</v>
      </c>
      <c r="G5">
        <v>29</v>
      </c>
      <c r="H5">
        <v>1</v>
      </c>
      <c r="I5">
        <v>1</v>
      </c>
      <c r="J5">
        <v>43</v>
      </c>
      <c r="K5">
        <v>65</v>
      </c>
    </row>
    <row r="6" spans="1:11" x14ac:dyDescent="0.25">
      <c r="A6" t="s">
        <v>4</v>
      </c>
      <c r="B6">
        <v>0</v>
      </c>
      <c r="C6">
        <v>1652</v>
      </c>
      <c r="D6">
        <v>7</v>
      </c>
      <c r="E6">
        <v>12</v>
      </c>
      <c r="F6">
        <v>0</v>
      </c>
      <c r="G6">
        <v>151</v>
      </c>
      <c r="H6">
        <v>3</v>
      </c>
      <c r="I6">
        <v>6</v>
      </c>
      <c r="J6">
        <v>207</v>
      </c>
      <c r="K6">
        <v>313</v>
      </c>
    </row>
    <row r="7" spans="1:11" x14ac:dyDescent="0.25">
      <c r="A7" t="s">
        <v>5</v>
      </c>
      <c r="B7">
        <v>0</v>
      </c>
      <c r="C7">
        <v>208</v>
      </c>
      <c r="D7">
        <v>3</v>
      </c>
      <c r="E7">
        <v>0</v>
      </c>
      <c r="F7">
        <v>24</v>
      </c>
      <c r="G7">
        <v>14</v>
      </c>
      <c r="H7">
        <v>3</v>
      </c>
      <c r="I7">
        <v>1</v>
      </c>
      <c r="J7">
        <v>23</v>
      </c>
      <c r="K7">
        <v>38</v>
      </c>
    </row>
    <row r="8" spans="1:11" x14ac:dyDescent="0.25">
      <c r="A8" t="s">
        <v>6</v>
      </c>
      <c r="B8">
        <v>0</v>
      </c>
      <c r="C8">
        <v>853</v>
      </c>
      <c r="D8">
        <v>1</v>
      </c>
      <c r="E8">
        <v>2</v>
      </c>
      <c r="F8">
        <v>1</v>
      </c>
      <c r="G8">
        <v>59</v>
      </c>
      <c r="H8">
        <v>15</v>
      </c>
      <c r="I8">
        <v>7</v>
      </c>
      <c r="J8">
        <v>139</v>
      </c>
      <c r="K8">
        <v>195</v>
      </c>
    </row>
    <row r="9" spans="1:11" x14ac:dyDescent="0.25">
      <c r="A9" t="s">
        <v>7</v>
      </c>
      <c r="B9">
        <v>0</v>
      </c>
      <c r="C9">
        <v>863</v>
      </c>
      <c r="D9">
        <v>1</v>
      </c>
      <c r="E9">
        <v>1</v>
      </c>
      <c r="F9">
        <v>3</v>
      </c>
      <c r="G9">
        <v>59</v>
      </c>
      <c r="H9">
        <v>32</v>
      </c>
      <c r="I9">
        <v>18</v>
      </c>
      <c r="J9">
        <v>124</v>
      </c>
      <c r="K9">
        <v>184</v>
      </c>
    </row>
    <row r="10" spans="1:11" x14ac:dyDescent="0.25">
      <c r="A10" t="s">
        <v>8</v>
      </c>
      <c r="B10">
        <v>0</v>
      </c>
      <c r="C10">
        <v>507</v>
      </c>
      <c r="D10">
        <v>8</v>
      </c>
      <c r="E10">
        <v>1</v>
      </c>
      <c r="F10">
        <v>8</v>
      </c>
      <c r="G10">
        <v>30</v>
      </c>
      <c r="H10">
        <v>3</v>
      </c>
      <c r="I10">
        <v>0</v>
      </c>
      <c r="J10">
        <v>73</v>
      </c>
      <c r="K10">
        <v>99</v>
      </c>
    </row>
    <row r="11" spans="1:11" x14ac:dyDescent="0.25">
      <c r="A11" t="s">
        <v>9</v>
      </c>
      <c r="B11">
        <v>0</v>
      </c>
      <c r="C11">
        <v>1159</v>
      </c>
      <c r="D11">
        <v>6</v>
      </c>
      <c r="E11">
        <v>6</v>
      </c>
      <c r="F11">
        <v>6</v>
      </c>
      <c r="G11">
        <v>83</v>
      </c>
      <c r="H11">
        <v>0</v>
      </c>
      <c r="I11">
        <v>2</v>
      </c>
      <c r="J11">
        <v>158</v>
      </c>
      <c r="K11">
        <v>233</v>
      </c>
    </row>
    <row r="12" spans="1:11" x14ac:dyDescent="0.25">
      <c r="A12" t="s">
        <v>10</v>
      </c>
      <c r="B12">
        <v>0</v>
      </c>
      <c r="C12">
        <v>4199</v>
      </c>
      <c r="D12">
        <v>35</v>
      </c>
      <c r="E12">
        <v>15</v>
      </c>
      <c r="F12">
        <v>10</v>
      </c>
      <c r="G12">
        <v>249</v>
      </c>
      <c r="H12">
        <v>78</v>
      </c>
      <c r="I12">
        <v>62</v>
      </c>
      <c r="J12">
        <v>280</v>
      </c>
      <c r="K12">
        <v>958</v>
      </c>
    </row>
    <row r="13" spans="1:11" x14ac:dyDescent="0.25">
      <c r="A13" t="s">
        <v>11</v>
      </c>
      <c r="B13">
        <v>0</v>
      </c>
      <c r="C13">
        <v>577</v>
      </c>
      <c r="D13">
        <v>0</v>
      </c>
      <c r="E13">
        <v>4</v>
      </c>
      <c r="F13">
        <v>0</v>
      </c>
      <c r="G13">
        <v>37</v>
      </c>
      <c r="H13">
        <v>2</v>
      </c>
      <c r="I13">
        <v>1</v>
      </c>
      <c r="J13">
        <v>89</v>
      </c>
      <c r="K13">
        <v>125</v>
      </c>
    </row>
    <row r="14" spans="1:11" x14ac:dyDescent="0.25">
      <c r="A14" t="s">
        <v>12</v>
      </c>
      <c r="B14">
        <v>0</v>
      </c>
      <c r="C14">
        <v>230</v>
      </c>
      <c r="D14">
        <v>1</v>
      </c>
      <c r="E14">
        <v>0</v>
      </c>
      <c r="F14">
        <v>38</v>
      </c>
      <c r="G14">
        <v>17</v>
      </c>
      <c r="H14">
        <v>2</v>
      </c>
      <c r="I14">
        <v>2</v>
      </c>
      <c r="J14">
        <v>30</v>
      </c>
      <c r="K14">
        <v>44</v>
      </c>
    </row>
    <row r="15" spans="1:11" x14ac:dyDescent="0.25">
      <c r="A15" t="s">
        <v>13</v>
      </c>
      <c r="B15">
        <v>0</v>
      </c>
      <c r="C15">
        <v>542</v>
      </c>
      <c r="D15">
        <v>2</v>
      </c>
      <c r="E15">
        <v>0</v>
      </c>
      <c r="F15">
        <v>57</v>
      </c>
      <c r="G15">
        <v>35</v>
      </c>
      <c r="H15">
        <v>5</v>
      </c>
      <c r="I15">
        <v>4</v>
      </c>
      <c r="J15">
        <v>50</v>
      </c>
      <c r="K15">
        <v>98</v>
      </c>
    </row>
    <row r="16" spans="1:11" x14ac:dyDescent="0.25">
      <c r="A16" t="s">
        <v>14</v>
      </c>
      <c r="B16">
        <v>0</v>
      </c>
      <c r="C16">
        <v>253</v>
      </c>
      <c r="D16">
        <v>1</v>
      </c>
      <c r="E16">
        <v>1</v>
      </c>
      <c r="F16">
        <v>55</v>
      </c>
      <c r="G16">
        <v>20</v>
      </c>
      <c r="H16">
        <v>8</v>
      </c>
      <c r="I16">
        <v>4</v>
      </c>
      <c r="J16">
        <v>32</v>
      </c>
      <c r="K16">
        <v>46</v>
      </c>
    </row>
    <row r="17" spans="1:11" x14ac:dyDescent="0.25">
      <c r="A17" t="s">
        <v>15</v>
      </c>
      <c r="B17">
        <v>0</v>
      </c>
      <c r="C17">
        <v>399</v>
      </c>
      <c r="D17">
        <v>0</v>
      </c>
      <c r="E17">
        <v>3</v>
      </c>
      <c r="F17">
        <v>83</v>
      </c>
      <c r="G17">
        <v>32</v>
      </c>
      <c r="H17">
        <v>7</v>
      </c>
      <c r="I17">
        <v>6</v>
      </c>
      <c r="J17">
        <v>54</v>
      </c>
      <c r="K17">
        <v>92</v>
      </c>
    </row>
    <row r="18" spans="1:11" x14ac:dyDescent="0.25">
      <c r="A18" t="s">
        <v>16</v>
      </c>
      <c r="B18">
        <v>0</v>
      </c>
      <c r="C18">
        <v>618</v>
      </c>
      <c r="D18">
        <v>1</v>
      </c>
      <c r="E18">
        <v>1</v>
      </c>
      <c r="F18">
        <v>0</v>
      </c>
      <c r="G18">
        <v>36</v>
      </c>
      <c r="H18">
        <v>2</v>
      </c>
      <c r="I18">
        <v>0</v>
      </c>
      <c r="J18">
        <v>48</v>
      </c>
      <c r="K18">
        <v>116</v>
      </c>
    </row>
    <row r="19" spans="1:11" x14ac:dyDescent="0.25">
      <c r="A19" t="s">
        <v>17</v>
      </c>
      <c r="B19">
        <v>0</v>
      </c>
      <c r="C19">
        <v>76</v>
      </c>
      <c r="D19">
        <v>0</v>
      </c>
      <c r="E19">
        <v>0</v>
      </c>
      <c r="F19">
        <v>0</v>
      </c>
      <c r="G19">
        <v>4</v>
      </c>
      <c r="H19">
        <v>2</v>
      </c>
      <c r="I19">
        <v>1</v>
      </c>
      <c r="J19">
        <v>14</v>
      </c>
      <c r="K19">
        <v>15</v>
      </c>
    </row>
    <row r="20" spans="1:11" x14ac:dyDescent="0.25">
      <c r="A20" t="s">
        <v>18</v>
      </c>
      <c r="B20">
        <v>0</v>
      </c>
      <c r="C20">
        <v>91</v>
      </c>
      <c r="D20">
        <v>9</v>
      </c>
      <c r="E20">
        <v>0</v>
      </c>
      <c r="F20">
        <v>15</v>
      </c>
      <c r="G20">
        <v>9</v>
      </c>
      <c r="H20">
        <v>0</v>
      </c>
      <c r="I20">
        <v>0</v>
      </c>
      <c r="J20">
        <v>11</v>
      </c>
      <c r="K20">
        <v>16</v>
      </c>
    </row>
    <row r="21" spans="1:11" x14ac:dyDescent="0.25">
      <c r="A21" t="s">
        <v>19</v>
      </c>
      <c r="B21">
        <v>0</v>
      </c>
      <c r="C21">
        <v>696</v>
      </c>
      <c r="D21">
        <v>1</v>
      </c>
      <c r="E21">
        <v>1</v>
      </c>
      <c r="F21">
        <v>0</v>
      </c>
      <c r="G21">
        <v>59</v>
      </c>
      <c r="H21">
        <v>15</v>
      </c>
      <c r="I21">
        <v>7</v>
      </c>
      <c r="J21">
        <v>93</v>
      </c>
      <c r="K21">
        <v>170</v>
      </c>
    </row>
    <row r="22" spans="1:11" x14ac:dyDescent="0.25">
      <c r="A22" t="s">
        <v>20</v>
      </c>
      <c r="B22">
        <v>0</v>
      </c>
      <c r="C22">
        <v>1026</v>
      </c>
      <c r="D22">
        <v>12</v>
      </c>
      <c r="E22">
        <v>5</v>
      </c>
      <c r="F22">
        <v>0</v>
      </c>
      <c r="G22">
        <v>70</v>
      </c>
      <c r="H22">
        <v>24</v>
      </c>
      <c r="I22">
        <v>7</v>
      </c>
      <c r="J22">
        <v>167</v>
      </c>
      <c r="K22">
        <v>229</v>
      </c>
    </row>
    <row r="23" spans="1:11" x14ac:dyDescent="0.25">
      <c r="A23" t="s">
        <v>21</v>
      </c>
      <c r="B23">
        <v>0</v>
      </c>
      <c r="C23">
        <v>990</v>
      </c>
      <c r="D23">
        <v>3</v>
      </c>
      <c r="E23">
        <v>3</v>
      </c>
      <c r="F23">
        <v>3</v>
      </c>
      <c r="G23">
        <v>77</v>
      </c>
      <c r="H23">
        <v>4</v>
      </c>
      <c r="I23">
        <v>2</v>
      </c>
      <c r="J23">
        <v>92</v>
      </c>
      <c r="K23">
        <v>173</v>
      </c>
    </row>
    <row r="24" spans="1:11" x14ac:dyDescent="0.25">
      <c r="A24" t="s">
        <v>22</v>
      </c>
      <c r="B24">
        <v>0</v>
      </c>
      <c r="C24">
        <v>583</v>
      </c>
      <c r="D24">
        <v>1</v>
      </c>
      <c r="E24">
        <v>0</v>
      </c>
      <c r="F24">
        <v>0</v>
      </c>
      <c r="G24">
        <v>60</v>
      </c>
      <c r="H24">
        <v>6</v>
      </c>
      <c r="I24">
        <v>4</v>
      </c>
      <c r="J24">
        <v>74</v>
      </c>
      <c r="K24">
        <v>101</v>
      </c>
    </row>
    <row r="25" spans="1:11" x14ac:dyDescent="0.25">
      <c r="A25" t="s">
        <v>23</v>
      </c>
      <c r="B25">
        <v>0</v>
      </c>
      <c r="C25">
        <v>955</v>
      </c>
      <c r="D25">
        <v>7</v>
      </c>
      <c r="E25">
        <v>2</v>
      </c>
      <c r="F25">
        <v>0</v>
      </c>
      <c r="G25">
        <v>83</v>
      </c>
      <c r="H25">
        <v>0</v>
      </c>
      <c r="I25">
        <v>0</v>
      </c>
      <c r="J25">
        <v>90</v>
      </c>
      <c r="K25">
        <v>195</v>
      </c>
    </row>
    <row r="26" spans="1:11" x14ac:dyDescent="0.25">
      <c r="A26" t="s">
        <v>24</v>
      </c>
      <c r="B26">
        <v>0</v>
      </c>
      <c r="C26">
        <v>10129</v>
      </c>
      <c r="D26">
        <v>73</v>
      </c>
      <c r="E26">
        <v>59</v>
      </c>
      <c r="F26">
        <v>40</v>
      </c>
      <c r="G26">
        <v>759</v>
      </c>
      <c r="H26">
        <v>242</v>
      </c>
      <c r="I26">
        <v>190</v>
      </c>
      <c r="J26">
        <v>544</v>
      </c>
      <c r="K26">
        <v>2280</v>
      </c>
    </row>
    <row r="27" spans="1:11" x14ac:dyDescent="0.25">
      <c r="A27" t="s">
        <v>25</v>
      </c>
      <c r="B27">
        <v>0</v>
      </c>
      <c r="C27">
        <v>2291</v>
      </c>
      <c r="D27">
        <v>24</v>
      </c>
      <c r="E27">
        <v>8</v>
      </c>
      <c r="F27">
        <v>3</v>
      </c>
      <c r="G27">
        <v>231</v>
      </c>
      <c r="H27">
        <v>57</v>
      </c>
      <c r="I27">
        <v>64</v>
      </c>
      <c r="J27">
        <v>155</v>
      </c>
      <c r="K27">
        <v>548</v>
      </c>
    </row>
    <row r="28" spans="1:11" x14ac:dyDescent="0.25">
      <c r="A28" t="s">
        <v>26</v>
      </c>
      <c r="B28">
        <v>0</v>
      </c>
      <c r="C28">
        <v>3997</v>
      </c>
      <c r="D28">
        <v>20</v>
      </c>
      <c r="E28">
        <v>37</v>
      </c>
      <c r="F28">
        <v>59</v>
      </c>
      <c r="G28">
        <v>252</v>
      </c>
      <c r="H28">
        <v>57</v>
      </c>
      <c r="I28">
        <v>40</v>
      </c>
      <c r="J28">
        <v>255</v>
      </c>
      <c r="K28">
        <v>835</v>
      </c>
    </row>
    <row r="29" spans="1:11" x14ac:dyDescent="0.25">
      <c r="A29" t="s">
        <v>27</v>
      </c>
      <c r="B29">
        <v>0</v>
      </c>
      <c r="C29">
        <v>1261</v>
      </c>
      <c r="D29">
        <v>2</v>
      </c>
      <c r="E29">
        <v>5</v>
      </c>
      <c r="F29">
        <v>95</v>
      </c>
      <c r="G29">
        <v>103</v>
      </c>
      <c r="H29">
        <v>1</v>
      </c>
      <c r="I29">
        <v>1</v>
      </c>
      <c r="J29">
        <v>116</v>
      </c>
      <c r="K29">
        <v>245</v>
      </c>
    </row>
    <row r="30" spans="1:11" x14ac:dyDescent="0.25">
      <c r="A30" t="s">
        <v>28</v>
      </c>
      <c r="B30">
        <v>0</v>
      </c>
      <c r="C30">
        <v>486</v>
      </c>
      <c r="D30">
        <v>0</v>
      </c>
      <c r="E30">
        <v>0</v>
      </c>
      <c r="F30">
        <v>50</v>
      </c>
      <c r="G30">
        <v>44</v>
      </c>
      <c r="H30">
        <v>5</v>
      </c>
      <c r="I30">
        <v>3</v>
      </c>
      <c r="J30">
        <v>74</v>
      </c>
      <c r="K30">
        <v>122</v>
      </c>
    </row>
    <row r="31" spans="1:11" x14ac:dyDescent="0.25">
      <c r="A31" t="s">
        <v>64</v>
      </c>
      <c r="B31">
        <v>0</v>
      </c>
      <c r="C31">
        <v>2523</v>
      </c>
      <c r="D31">
        <v>8</v>
      </c>
      <c r="E31">
        <v>1</v>
      </c>
      <c r="F31">
        <v>0</v>
      </c>
      <c r="G31">
        <v>245</v>
      </c>
      <c r="H31">
        <v>11</v>
      </c>
      <c r="I31">
        <v>7</v>
      </c>
      <c r="J31">
        <v>280</v>
      </c>
      <c r="K31">
        <v>573</v>
      </c>
    </row>
    <row r="32" spans="1:11" x14ac:dyDescent="0.25">
      <c r="A32" t="s">
        <v>29</v>
      </c>
      <c r="B32">
        <v>0</v>
      </c>
      <c r="C32">
        <v>1234</v>
      </c>
      <c r="D32">
        <v>5</v>
      </c>
      <c r="E32">
        <v>4</v>
      </c>
      <c r="F32">
        <v>20</v>
      </c>
      <c r="G32">
        <v>69</v>
      </c>
      <c r="H32">
        <v>24</v>
      </c>
      <c r="I32">
        <v>7</v>
      </c>
      <c r="J32">
        <v>140</v>
      </c>
      <c r="K32">
        <v>221</v>
      </c>
    </row>
    <row r="33" spans="1:11" x14ac:dyDescent="0.25">
      <c r="A33" t="s">
        <v>30</v>
      </c>
      <c r="B33">
        <v>0</v>
      </c>
      <c r="C33">
        <v>1499</v>
      </c>
      <c r="D33">
        <v>2</v>
      </c>
      <c r="E33">
        <v>10</v>
      </c>
      <c r="F33">
        <v>34</v>
      </c>
      <c r="G33">
        <v>97</v>
      </c>
      <c r="H33">
        <v>16</v>
      </c>
      <c r="I33">
        <v>8</v>
      </c>
      <c r="J33">
        <v>200</v>
      </c>
      <c r="K33">
        <v>320</v>
      </c>
    </row>
    <row r="34" spans="1:11" x14ac:dyDescent="0.25">
      <c r="A34" t="s">
        <v>31</v>
      </c>
      <c r="B34">
        <v>0</v>
      </c>
      <c r="C34">
        <v>666</v>
      </c>
      <c r="D34">
        <v>6</v>
      </c>
      <c r="E34">
        <v>6</v>
      </c>
      <c r="F34">
        <v>0</v>
      </c>
      <c r="G34">
        <v>54</v>
      </c>
      <c r="H34">
        <v>6</v>
      </c>
      <c r="I34">
        <v>4</v>
      </c>
      <c r="J34">
        <v>71</v>
      </c>
      <c r="K34">
        <v>115</v>
      </c>
    </row>
    <row r="35" spans="1:11" x14ac:dyDescent="0.25">
      <c r="A35" t="s">
        <v>32</v>
      </c>
      <c r="B35">
        <v>1</v>
      </c>
      <c r="C35">
        <v>1139</v>
      </c>
      <c r="D35">
        <v>3</v>
      </c>
      <c r="E35">
        <v>4</v>
      </c>
      <c r="F35">
        <v>207</v>
      </c>
      <c r="G35">
        <v>94</v>
      </c>
      <c r="H35">
        <v>13</v>
      </c>
      <c r="I35">
        <v>5</v>
      </c>
      <c r="J35">
        <v>102</v>
      </c>
      <c r="K35">
        <v>216</v>
      </c>
    </row>
    <row r="36" spans="1:11" x14ac:dyDescent="0.25">
      <c r="A36" t="s">
        <v>33</v>
      </c>
      <c r="B36">
        <v>1</v>
      </c>
      <c r="C36">
        <v>2013</v>
      </c>
      <c r="D36">
        <v>17</v>
      </c>
      <c r="E36">
        <v>7</v>
      </c>
      <c r="F36">
        <v>3</v>
      </c>
      <c r="G36">
        <v>195</v>
      </c>
      <c r="H36">
        <v>7</v>
      </c>
      <c r="I36">
        <v>4</v>
      </c>
      <c r="J36">
        <v>304</v>
      </c>
      <c r="K36">
        <v>394</v>
      </c>
    </row>
    <row r="37" spans="1:11" x14ac:dyDescent="0.25">
      <c r="A37" t="s">
        <v>34</v>
      </c>
      <c r="B37">
        <v>0</v>
      </c>
      <c r="C37">
        <v>1383</v>
      </c>
      <c r="D37">
        <v>4</v>
      </c>
      <c r="E37">
        <v>6</v>
      </c>
      <c r="F37">
        <v>0</v>
      </c>
      <c r="G37">
        <v>125</v>
      </c>
      <c r="H37">
        <v>3</v>
      </c>
      <c r="I37">
        <v>4</v>
      </c>
      <c r="J37">
        <v>132</v>
      </c>
      <c r="K37">
        <v>282</v>
      </c>
    </row>
    <row r="38" spans="1:11" x14ac:dyDescent="0.25">
      <c r="A38" t="s">
        <v>35</v>
      </c>
      <c r="B38">
        <v>0</v>
      </c>
      <c r="C38">
        <v>2948</v>
      </c>
      <c r="D38">
        <v>33</v>
      </c>
      <c r="E38">
        <v>13</v>
      </c>
      <c r="F38">
        <v>7</v>
      </c>
      <c r="G38">
        <v>178</v>
      </c>
      <c r="H38">
        <v>36</v>
      </c>
      <c r="I38">
        <v>22</v>
      </c>
      <c r="J38">
        <v>239</v>
      </c>
      <c r="K38">
        <v>589</v>
      </c>
    </row>
    <row r="39" spans="1:11" x14ac:dyDescent="0.25">
      <c r="A39" t="s">
        <v>36</v>
      </c>
      <c r="B39">
        <v>0</v>
      </c>
      <c r="C39">
        <v>1604</v>
      </c>
      <c r="D39">
        <v>3</v>
      </c>
      <c r="E39">
        <v>10</v>
      </c>
      <c r="F39">
        <v>1</v>
      </c>
      <c r="G39">
        <v>102</v>
      </c>
      <c r="H39">
        <v>20</v>
      </c>
      <c r="I39">
        <v>7</v>
      </c>
      <c r="J39">
        <v>148</v>
      </c>
      <c r="K39">
        <v>347</v>
      </c>
    </row>
    <row r="40" spans="1:11" x14ac:dyDescent="0.25">
      <c r="A40" t="s">
        <v>37</v>
      </c>
      <c r="B40">
        <v>0</v>
      </c>
      <c r="C40">
        <v>4048</v>
      </c>
      <c r="D40">
        <v>32</v>
      </c>
      <c r="E40">
        <v>25</v>
      </c>
      <c r="F40">
        <v>5</v>
      </c>
      <c r="G40">
        <v>257</v>
      </c>
      <c r="H40">
        <v>95</v>
      </c>
      <c r="I40">
        <v>64</v>
      </c>
      <c r="J40">
        <v>329</v>
      </c>
      <c r="K40">
        <v>871</v>
      </c>
    </row>
    <row r="41" spans="1:11" x14ac:dyDescent="0.25">
      <c r="A41" t="s">
        <v>38</v>
      </c>
      <c r="B41">
        <v>0</v>
      </c>
      <c r="C41">
        <v>2123</v>
      </c>
      <c r="D41">
        <v>7</v>
      </c>
      <c r="E41">
        <v>23</v>
      </c>
      <c r="F41">
        <v>0</v>
      </c>
      <c r="G41">
        <v>152</v>
      </c>
      <c r="H41">
        <v>22</v>
      </c>
      <c r="I41">
        <v>12</v>
      </c>
      <c r="J41">
        <v>181</v>
      </c>
      <c r="K41">
        <v>391</v>
      </c>
    </row>
    <row r="42" spans="1:11" x14ac:dyDescent="0.25">
      <c r="A42" t="s">
        <v>39</v>
      </c>
      <c r="B42">
        <v>0</v>
      </c>
      <c r="C42">
        <v>1476</v>
      </c>
      <c r="D42">
        <v>6</v>
      </c>
      <c r="E42">
        <v>11</v>
      </c>
      <c r="F42">
        <v>0</v>
      </c>
      <c r="G42">
        <v>139</v>
      </c>
      <c r="H42">
        <v>7</v>
      </c>
      <c r="I42">
        <v>2</v>
      </c>
      <c r="J42">
        <v>134</v>
      </c>
      <c r="K42">
        <v>293</v>
      </c>
    </row>
    <row r="43" spans="1:11" x14ac:dyDescent="0.25">
      <c r="A43" t="s">
        <v>40</v>
      </c>
      <c r="B43">
        <v>0</v>
      </c>
      <c r="C43">
        <v>347</v>
      </c>
      <c r="D43">
        <v>0</v>
      </c>
      <c r="E43">
        <v>1</v>
      </c>
      <c r="F43">
        <v>75</v>
      </c>
      <c r="G43">
        <v>12</v>
      </c>
      <c r="H43">
        <v>4</v>
      </c>
      <c r="I43">
        <v>3</v>
      </c>
      <c r="J43">
        <v>56</v>
      </c>
      <c r="K43">
        <v>74</v>
      </c>
    </row>
    <row r="44" spans="1:11" x14ac:dyDescent="0.25">
      <c r="A44" t="s">
        <v>41</v>
      </c>
      <c r="B44">
        <v>0</v>
      </c>
      <c r="C44">
        <v>1570</v>
      </c>
      <c r="D44">
        <v>8</v>
      </c>
      <c r="E44">
        <v>6</v>
      </c>
      <c r="F44">
        <v>0</v>
      </c>
      <c r="G44">
        <v>120</v>
      </c>
      <c r="H44">
        <v>5</v>
      </c>
      <c r="I44">
        <v>9</v>
      </c>
      <c r="J44">
        <v>162</v>
      </c>
      <c r="K44">
        <v>337</v>
      </c>
    </row>
    <row r="45" spans="1:11" x14ac:dyDescent="0.25">
      <c r="A45" t="s">
        <v>42</v>
      </c>
      <c r="B45">
        <v>0</v>
      </c>
      <c r="C45">
        <v>898</v>
      </c>
      <c r="D45">
        <v>2</v>
      </c>
      <c r="E45">
        <v>3</v>
      </c>
      <c r="F45">
        <v>0</v>
      </c>
      <c r="G45">
        <v>67</v>
      </c>
      <c r="H45">
        <v>10</v>
      </c>
      <c r="I45">
        <v>4</v>
      </c>
      <c r="J45">
        <v>76</v>
      </c>
      <c r="K45">
        <v>177</v>
      </c>
    </row>
    <row r="46" spans="1:11" x14ac:dyDescent="0.25">
      <c r="A46" t="s">
        <v>43</v>
      </c>
      <c r="B46">
        <v>0</v>
      </c>
      <c r="C46">
        <v>2461</v>
      </c>
      <c r="D46">
        <v>7</v>
      </c>
      <c r="E46">
        <v>7</v>
      </c>
      <c r="F46">
        <v>14</v>
      </c>
      <c r="G46">
        <v>197</v>
      </c>
      <c r="H46">
        <v>19</v>
      </c>
      <c r="I46">
        <v>9</v>
      </c>
      <c r="J46">
        <v>211</v>
      </c>
      <c r="K46">
        <v>504</v>
      </c>
    </row>
    <row r="47" spans="1:11" x14ac:dyDescent="0.25">
      <c r="A47" t="s">
        <v>44</v>
      </c>
      <c r="B47">
        <v>0</v>
      </c>
      <c r="C47">
        <v>461</v>
      </c>
      <c r="D47">
        <v>0</v>
      </c>
      <c r="E47">
        <v>0</v>
      </c>
      <c r="F47">
        <v>9</v>
      </c>
      <c r="G47">
        <v>29</v>
      </c>
      <c r="H47">
        <v>13</v>
      </c>
      <c r="I47">
        <v>7</v>
      </c>
      <c r="J47">
        <v>63</v>
      </c>
      <c r="K47">
        <v>94</v>
      </c>
    </row>
    <row r="48" spans="1:11" x14ac:dyDescent="0.25">
      <c r="A48" t="s">
        <v>45</v>
      </c>
      <c r="B48">
        <v>0</v>
      </c>
      <c r="C48">
        <v>1488</v>
      </c>
      <c r="D48">
        <v>10</v>
      </c>
      <c r="E48">
        <v>7</v>
      </c>
      <c r="F48">
        <v>2</v>
      </c>
      <c r="G48">
        <v>134</v>
      </c>
      <c r="H48">
        <v>8</v>
      </c>
      <c r="I48">
        <v>2</v>
      </c>
      <c r="J48">
        <v>148</v>
      </c>
      <c r="K48">
        <v>234</v>
      </c>
    </row>
    <row r="49" spans="1:11" x14ac:dyDescent="0.25">
      <c r="A49" t="s">
        <v>46</v>
      </c>
      <c r="B49">
        <v>0</v>
      </c>
      <c r="C49">
        <v>2080</v>
      </c>
      <c r="D49">
        <v>6</v>
      </c>
      <c r="E49">
        <v>8</v>
      </c>
      <c r="F49">
        <v>6</v>
      </c>
      <c r="G49">
        <v>155</v>
      </c>
      <c r="H49">
        <v>10</v>
      </c>
      <c r="I49">
        <v>7</v>
      </c>
      <c r="J49">
        <v>226</v>
      </c>
      <c r="K49">
        <v>435</v>
      </c>
    </row>
    <row r="50" spans="1:11" x14ac:dyDescent="0.25">
      <c r="A50" t="s">
        <v>47</v>
      </c>
      <c r="B50">
        <v>0</v>
      </c>
      <c r="C50">
        <v>8155</v>
      </c>
      <c r="D50">
        <v>127</v>
      </c>
      <c r="E50">
        <v>61</v>
      </c>
      <c r="F50">
        <v>16</v>
      </c>
      <c r="G50">
        <v>1033</v>
      </c>
      <c r="H50">
        <v>169</v>
      </c>
      <c r="I50">
        <v>113</v>
      </c>
      <c r="J50">
        <v>509</v>
      </c>
      <c r="K50">
        <v>1752</v>
      </c>
    </row>
    <row r="51" spans="1:11" x14ac:dyDescent="0.25">
      <c r="A51" t="s">
        <v>48</v>
      </c>
      <c r="B51">
        <v>0</v>
      </c>
      <c r="C51">
        <v>1888</v>
      </c>
      <c r="D51">
        <v>4</v>
      </c>
      <c r="E51">
        <v>6</v>
      </c>
      <c r="F51">
        <v>3</v>
      </c>
      <c r="G51">
        <v>140</v>
      </c>
      <c r="H51">
        <v>12</v>
      </c>
      <c r="I51">
        <v>9</v>
      </c>
      <c r="J51">
        <v>193</v>
      </c>
      <c r="K51">
        <v>414</v>
      </c>
    </row>
    <row r="52" spans="1:11" x14ac:dyDescent="0.25">
      <c r="A52" t="s">
        <v>49</v>
      </c>
      <c r="B52">
        <v>0</v>
      </c>
      <c r="C52">
        <v>848</v>
      </c>
      <c r="D52">
        <v>15</v>
      </c>
      <c r="E52">
        <v>4</v>
      </c>
      <c r="F52">
        <v>7</v>
      </c>
      <c r="G52">
        <v>76</v>
      </c>
      <c r="H52">
        <v>6</v>
      </c>
      <c r="I52">
        <v>3</v>
      </c>
      <c r="J52">
        <v>91</v>
      </c>
      <c r="K52">
        <v>194</v>
      </c>
    </row>
    <row r="53" spans="1:11" x14ac:dyDescent="0.25">
      <c r="A53" t="s">
        <v>50</v>
      </c>
      <c r="B53">
        <v>0</v>
      </c>
      <c r="C53">
        <v>1857</v>
      </c>
      <c r="D53">
        <v>5</v>
      </c>
      <c r="E53">
        <v>2</v>
      </c>
      <c r="F53">
        <v>96</v>
      </c>
      <c r="G53">
        <v>154</v>
      </c>
      <c r="H53">
        <v>12</v>
      </c>
      <c r="I53">
        <v>5</v>
      </c>
      <c r="J53">
        <v>222</v>
      </c>
      <c r="K53">
        <v>426</v>
      </c>
    </row>
    <row r="54" spans="1:11" x14ac:dyDescent="0.25">
      <c r="A54" t="s">
        <v>51</v>
      </c>
      <c r="B54">
        <v>0</v>
      </c>
      <c r="C54">
        <v>1467</v>
      </c>
      <c r="D54">
        <v>32</v>
      </c>
      <c r="E54">
        <v>5</v>
      </c>
      <c r="F54">
        <v>7</v>
      </c>
      <c r="G54">
        <v>129</v>
      </c>
      <c r="H54">
        <v>7</v>
      </c>
      <c r="I54">
        <v>2</v>
      </c>
      <c r="J54">
        <v>202</v>
      </c>
      <c r="K54">
        <v>323</v>
      </c>
    </row>
    <row r="55" spans="1:11" x14ac:dyDescent="0.25">
      <c r="A55" t="s">
        <v>52</v>
      </c>
      <c r="B55">
        <v>0</v>
      </c>
      <c r="C55">
        <v>1777</v>
      </c>
      <c r="D55">
        <v>16</v>
      </c>
      <c r="E55">
        <v>8</v>
      </c>
      <c r="F55">
        <v>3</v>
      </c>
      <c r="G55">
        <v>132</v>
      </c>
      <c r="H55">
        <v>7</v>
      </c>
      <c r="I55">
        <v>6</v>
      </c>
      <c r="J55">
        <v>192</v>
      </c>
      <c r="K55">
        <v>307</v>
      </c>
    </row>
    <row r="56" spans="1:11" x14ac:dyDescent="0.25">
      <c r="A56" t="s">
        <v>53</v>
      </c>
      <c r="B56">
        <v>0</v>
      </c>
      <c r="C56">
        <v>775</v>
      </c>
      <c r="D56">
        <v>3</v>
      </c>
      <c r="E56">
        <v>0</v>
      </c>
      <c r="F56">
        <v>2</v>
      </c>
      <c r="G56">
        <v>68</v>
      </c>
      <c r="H56">
        <v>1</v>
      </c>
      <c r="I56">
        <v>1</v>
      </c>
      <c r="J56">
        <v>74</v>
      </c>
      <c r="K56">
        <v>118</v>
      </c>
    </row>
    <row r="57" spans="1:11" x14ac:dyDescent="0.25">
      <c r="A57" t="s">
        <v>54</v>
      </c>
      <c r="B57">
        <v>0</v>
      </c>
      <c r="C57">
        <v>2561</v>
      </c>
      <c r="D57">
        <v>6</v>
      </c>
      <c r="E57">
        <v>19</v>
      </c>
      <c r="F57">
        <v>8</v>
      </c>
      <c r="G57">
        <v>161</v>
      </c>
      <c r="H57">
        <v>41</v>
      </c>
      <c r="I57">
        <v>37</v>
      </c>
      <c r="J57">
        <v>258</v>
      </c>
      <c r="K57">
        <v>552</v>
      </c>
    </row>
    <row r="58" spans="1:11" x14ac:dyDescent="0.25">
      <c r="A58" t="s">
        <v>55</v>
      </c>
      <c r="B58">
        <v>0</v>
      </c>
      <c r="C58">
        <v>326</v>
      </c>
      <c r="D58">
        <v>0</v>
      </c>
      <c r="E58">
        <v>0</v>
      </c>
      <c r="F58">
        <v>1</v>
      </c>
      <c r="G58">
        <v>29</v>
      </c>
      <c r="H58">
        <v>0</v>
      </c>
      <c r="I58">
        <v>2</v>
      </c>
      <c r="J58">
        <v>36</v>
      </c>
      <c r="K58">
        <v>59</v>
      </c>
    </row>
    <row r="59" spans="1:11" x14ac:dyDescent="0.25">
      <c r="A59" t="s">
        <v>56</v>
      </c>
      <c r="B59">
        <v>1</v>
      </c>
      <c r="C59">
        <v>3995</v>
      </c>
      <c r="D59">
        <v>17</v>
      </c>
      <c r="E59">
        <v>25</v>
      </c>
      <c r="F59">
        <v>7</v>
      </c>
      <c r="G59">
        <v>340</v>
      </c>
      <c r="H59">
        <v>64</v>
      </c>
      <c r="I59">
        <v>46</v>
      </c>
      <c r="J59">
        <v>354</v>
      </c>
      <c r="K59">
        <v>870</v>
      </c>
    </row>
    <row r="60" spans="1:11" x14ac:dyDescent="0.25">
      <c r="A60" t="s">
        <v>57</v>
      </c>
      <c r="B60">
        <v>0</v>
      </c>
      <c r="C60">
        <v>2653</v>
      </c>
      <c r="D60">
        <v>25</v>
      </c>
      <c r="E60">
        <v>10</v>
      </c>
      <c r="F60">
        <v>62</v>
      </c>
      <c r="G60">
        <v>152</v>
      </c>
      <c r="H60">
        <v>61</v>
      </c>
      <c r="I60">
        <v>43</v>
      </c>
      <c r="J60">
        <v>327</v>
      </c>
      <c r="K60">
        <v>568</v>
      </c>
    </row>
    <row r="61" spans="1:11" x14ac:dyDescent="0.25">
      <c r="A61" t="s">
        <v>58</v>
      </c>
      <c r="B61">
        <v>0</v>
      </c>
      <c r="C61">
        <v>1153</v>
      </c>
      <c r="D61">
        <v>6</v>
      </c>
      <c r="E61">
        <v>3</v>
      </c>
      <c r="F61">
        <v>33</v>
      </c>
      <c r="G61">
        <v>90</v>
      </c>
      <c r="H61">
        <v>10</v>
      </c>
      <c r="I61">
        <v>9</v>
      </c>
      <c r="J61">
        <v>120</v>
      </c>
      <c r="K61">
        <v>234</v>
      </c>
    </row>
    <row r="62" spans="1:11" x14ac:dyDescent="0.25">
      <c r="A62" t="s">
        <v>59</v>
      </c>
      <c r="B62">
        <v>0</v>
      </c>
      <c r="C62">
        <v>2989</v>
      </c>
      <c r="D62">
        <v>19</v>
      </c>
      <c r="E62">
        <v>17</v>
      </c>
      <c r="F62">
        <v>30</v>
      </c>
      <c r="G62">
        <v>287</v>
      </c>
      <c r="H62">
        <v>21</v>
      </c>
      <c r="I62">
        <v>15</v>
      </c>
      <c r="J62">
        <v>316</v>
      </c>
      <c r="K62">
        <v>548</v>
      </c>
    </row>
    <row r="63" spans="1:11" x14ac:dyDescent="0.25">
      <c r="A63" t="s">
        <v>60</v>
      </c>
      <c r="B63">
        <v>0</v>
      </c>
      <c r="C63">
        <v>1581</v>
      </c>
      <c r="D63">
        <v>3</v>
      </c>
      <c r="E63">
        <v>10</v>
      </c>
      <c r="F63">
        <v>105</v>
      </c>
      <c r="G63">
        <v>128</v>
      </c>
      <c r="H63">
        <v>33</v>
      </c>
      <c r="I63">
        <v>14</v>
      </c>
      <c r="J63">
        <v>203</v>
      </c>
      <c r="K63">
        <v>308</v>
      </c>
    </row>
    <row r="64" spans="1:11" x14ac:dyDescent="0.25">
      <c r="A64" t="s">
        <v>61</v>
      </c>
      <c r="B64">
        <v>0</v>
      </c>
      <c r="C64">
        <v>429</v>
      </c>
      <c r="D64">
        <v>4</v>
      </c>
      <c r="E64">
        <v>12</v>
      </c>
      <c r="F64">
        <v>0</v>
      </c>
      <c r="G64">
        <v>40</v>
      </c>
      <c r="H64">
        <v>0</v>
      </c>
      <c r="I64">
        <v>1</v>
      </c>
      <c r="J64">
        <v>38</v>
      </c>
      <c r="K64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EE4B-5CE5-4524-B267-B0006EF68391}">
  <dimension ref="A1:H11"/>
  <sheetViews>
    <sheetView workbookViewId="0">
      <selection activeCell="C12" sqref="C12"/>
    </sheetView>
  </sheetViews>
  <sheetFormatPr defaultRowHeight="15" x14ac:dyDescent="0.25"/>
  <cols>
    <col min="1" max="1" width="36.42578125" bestFit="1" customWidth="1"/>
    <col min="2" max="2" width="9.5703125" bestFit="1" customWidth="1"/>
    <col min="4" max="4" width="24.28515625" bestFit="1" customWidth="1"/>
    <col min="7" max="7" width="36.140625" bestFit="1" customWidth="1"/>
    <col min="8" max="8" width="23.140625" customWidth="1"/>
  </cols>
  <sheetData>
    <row r="1" spans="1:8" x14ac:dyDescent="0.25">
      <c r="A1" t="s">
        <v>81</v>
      </c>
      <c r="B1" t="s">
        <v>74</v>
      </c>
      <c r="C1" t="s">
        <v>75</v>
      </c>
      <c r="D1" t="s">
        <v>83</v>
      </c>
      <c r="E1" t="s">
        <v>84</v>
      </c>
    </row>
    <row r="2" spans="1:8" x14ac:dyDescent="0.25">
      <c r="A2" t="s">
        <v>76</v>
      </c>
      <c r="B2">
        <v>-933.72</v>
      </c>
      <c r="C2">
        <f>B2</f>
        <v>-933.72</v>
      </c>
      <c r="D2">
        <f>C2</f>
        <v>-933.72</v>
      </c>
      <c r="E2">
        <f>SUM(D2:D11)</f>
        <v>20.649999999999636</v>
      </c>
      <c r="G2" t="s">
        <v>82</v>
      </c>
      <c r="H2" s="1">
        <f>(2.718^E2)/(1+(2.718^E2))</f>
        <v>0.99999999892167712</v>
      </c>
    </row>
    <row r="3" spans="1:8" x14ac:dyDescent="0.25">
      <c r="A3" t="s">
        <v>77</v>
      </c>
      <c r="B3">
        <v>-10.210000000000001</v>
      </c>
      <c r="C3">
        <v>17</v>
      </c>
      <c r="D3">
        <f>B3*C3</f>
        <v>-173.57000000000002</v>
      </c>
    </row>
    <row r="4" spans="1:8" x14ac:dyDescent="0.25">
      <c r="A4" t="s">
        <v>78</v>
      </c>
      <c r="B4">
        <v>46.39</v>
      </c>
      <c r="C4">
        <v>7</v>
      </c>
      <c r="D4">
        <f t="shared" ref="D4:D11" si="0">B4*C4</f>
        <v>324.73</v>
      </c>
    </row>
    <row r="5" spans="1:8" x14ac:dyDescent="0.25">
      <c r="A5" t="s">
        <v>79</v>
      </c>
      <c r="B5">
        <v>4.72</v>
      </c>
      <c r="C5">
        <v>3</v>
      </c>
      <c r="D5">
        <f t="shared" si="0"/>
        <v>14.16</v>
      </c>
    </row>
    <row r="6" spans="1:8" x14ac:dyDescent="0.25">
      <c r="A6" t="s">
        <v>69</v>
      </c>
      <c r="B6">
        <v>3.51</v>
      </c>
      <c r="C6">
        <v>195</v>
      </c>
      <c r="D6">
        <f t="shared" si="0"/>
        <v>684.44999999999993</v>
      </c>
    </row>
    <row r="7" spans="1:8" x14ac:dyDescent="0.25">
      <c r="A7" t="s">
        <v>80</v>
      </c>
      <c r="B7">
        <v>-18.73</v>
      </c>
      <c r="C7">
        <v>7</v>
      </c>
      <c r="D7">
        <f t="shared" si="0"/>
        <v>-131.11000000000001</v>
      </c>
    </row>
    <row r="8" spans="1:8" x14ac:dyDescent="0.25">
      <c r="A8" t="s">
        <v>71</v>
      </c>
      <c r="B8">
        <v>17.55</v>
      </c>
      <c r="C8">
        <v>4</v>
      </c>
      <c r="D8">
        <f t="shared" si="0"/>
        <v>70.2</v>
      </c>
    </row>
    <row r="9" spans="1:8" x14ac:dyDescent="0.25">
      <c r="A9" t="s">
        <v>72</v>
      </c>
      <c r="B9">
        <v>6.02</v>
      </c>
      <c r="C9">
        <v>304</v>
      </c>
      <c r="D9">
        <f t="shared" si="0"/>
        <v>1830.08</v>
      </c>
    </row>
    <row r="10" spans="1:8" x14ac:dyDescent="0.25">
      <c r="A10" t="s">
        <v>73</v>
      </c>
      <c r="B10">
        <v>3.49</v>
      </c>
      <c r="C10">
        <v>394</v>
      </c>
      <c r="D10">
        <f t="shared" si="0"/>
        <v>1375.0600000000002</v>
      </c>
    </row>
    <row r="11" spans="1:8" x14ac:dyDescent="0.25">
      <c r="A11" t="s">
        <v>65</v>
      </c>
      <c r="B11">
        <v>-1.51</v>
      </c>
      <c r="C11">
        <v>2013</v>
      </c>
      <c r="D11">
        <f t="shared" si="0"/>
        <v>-3039.63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Wilman</dc:creator>
  <cp:lastModifiedBy>Wilman</cp:lastModifiedBy>
  <dcterms:created xsi:type="dcterms:W3CDTF">2022-10-22T08:22:24Z</dcterms:created>
  <dcterms:modified xsi:type="dcterms:W3CDTF">2022-10-22T11:15:07Z</dcterms:modified>
</cp:coreProperties>
</file>