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3" r:id="rId1"/>
    <sheet name="设备模型映射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<sst xmlns="http://schemas.openxmlformats.org/spreadsheetml/2006/main" count="40" uniqueCount="34">
  <si>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网关ID</t>
  </si>
  <si>
    <t>网关名称</t>
  </si>
  <si>
    <t>平台站点ID</t>
  </si>
  <si>
    <t>空调1名称</t>
  </si>
  <si>
    <t>空调1ModelID</t>
  </si>
  <si>
    <t>空调2名称</t>
  </si>
  <si>
    <t>空调2ModelID</t>
  </si>
  <si>
    <t>储能电池数量</t>
  </si>
  <si>
    <t>储能电池ModelID</t>
  </si>
  <si>
    <t>备用电池数量</t>
  </si>
  <si>
    <t>备用电池ModelID</t>
  </si>
  <si>
    <t>备用电池品牌</t>
  </si>
  <si>
    <t>TEST66666</t>
  </si>
  <si>
    <t>测试网关1</t>
  </si>
  <si>
    <t>红外空调</t>
  </si>
  <si>
    <t>科龙精密空调</t>
  </si>
  <si>
    <t>拓邦</t>
  </si>
  <si>
    <t>TEST77777</t>
  </si>
  <si>
    <t>测试网关2</t>
  </si>
  <si>
    <t>海悟精密空调(2.0)</t>
  </si>
  <si>
    <t>爱美泰精密空调</t>
  </si>
  <si>
    <t>海四达</t>
  </si>
  <si>
    <t>设备名称</t>
  </si>
  <si>
    <t>模型ID</t>
  </si>
  <si>
    <t>格力精密空调</t>
  </si>
  <si>
    <t>华为电源</t>
  </si>
  <si>
    <t>艾默生电源</t>
  </si>
  <si>
    <t>动力源电源</t>
  </si>
  <si>
    <t>中兴电源(5.0)</t>
  </si>
  <si>
    <t>中兴电源(4.1)</t>
  </si>
  <si>
    <t>中达电通电源</t>
  </si>
  <si>
    <t>杭州中恒电源</t>
  </si>
  <si>
    <t>鹏辉</t>
  </si>
  <si>
    <t>雄韬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</si>
</sst>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62626"/>
      <name val="Segoe UI"/>
      <charset val="134"/>
    </font>
    <font>
      <sz val="9.5"/>
      <color rgb="FF494949"/>
      <name val="宋体"/>
      <charset val="134"/>
    </font>
    <font>
      <sz val="9.45"/>
      <color rgb="FF4949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22" sqref="I22"/>
    </sheetView>
  </sheetViews>
  <sheetFormatPr defaultColWidth="9" defaultRowHeight="13.5" outlineLevelRow="2"/>
  <cols>
    <col min="1" max="1" width="7.38938053097345" customWidth="1"/>
    <col min="2" max="2" width="9.24778761061947" customWidth="1"/>
    <col min="3" max="3" width="10.5929203539823" customWidth="1"/>
    <col min="4" max="4" width="9.24778761061947" customWidth="1"/>
    <col min="5" max="7" width="12.6548672566372" customWidth="1"/>
    <col min="8" max="8" width="13.4336283185841" customWidth="1"/>
    <col min="9" max="9" width="16.9734513274336" customWidth="1"/>
    <col min="10" max="10" width="13.4336283185841" customWidth="1"/>
    <col min="11" max="11" width="16.9734513274336" customWidth="1"/>
    <col min="12" max="12" width="13.433628318584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>
        <v>4433222</v>
      </c>
      <c r="D2" s="3" t="s">
        <v>14</v>
      </c>
      <c r="E2" s="4">
        <f>VLOOKUP(D2,设备模型映射表!A:B,2,FALSE)</f>
        <v>11100</v>
      </c>
      <c r="F2" s="3" t="s">
        <v>15</v>
      </c>
      <c r="G2" s="4">
        <f>VLOOKUP(F2,设备模型映射表!A:B,2,FALSE)</f>
        <v>11102</v>
      </c>
      <c r="H2" s="1">
        <v>6</v>
      </c>
      <c r="I2" s="1">
        <v>11020</v>
      </c>
      <c r="J2" s="1">
        <v>3</v>
      </c>
      <c r="K2" s="4">
        <f>VLOOKUP(L2,设备模型映射表!A:B,2,FALSE)</f>
        <v>11024</v>
      </c>
      <c r="L2" s="1" t="s">
        <v>16</v>
      </c>
    </row>
    <row r="3" spans="1:12">
      <c r="A3" s="1" t="s">
        <v>17</v>
      </c>
      <c r="B3" s="1" t="s">
        <v>18</v>
      </c>
      <c r="C3" s="1">
        <v>22222</v>
      </c>
      <c r="D3" s="3" t="s">
        <v>19</v>
      </c>
      <c r="E3" s="4">
        <f>VLOOKUP(D3,设备模型映射表!A:B,2,FALSE)</f>
        <v>11101</v>
      </c>
      <c r="F3" s="3" t="s">
        <v>20</v>
      </c>
      <c r="G3" s="4">
        <f>VLOOKUP(F3,设备模型映射表!A:B,2,FALSE)</f>
        <v>11101</v>
      </c>
      <c r="H3" s="1">
        <v>3</v>
      </c>
      <c r="I3" s="1">
        <v>11020</v>
      </c>
      <c r="J3" s="1">
        <v>5</v>
      </c>
      <c r="K3" s="4">
        <f>VLOOKUP(L3,设备模型映射表!A:B,2,FALSE)</f>
        <v>11020</v>
      </c>
      <c r="L3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25" sqref="D25"/>
    </sheetView>
  </sheetViews>
  <sheetFormatPr defaultColWidth="9" defaultRowHeight="13.5" outlineLevelCol="7"/>
  <cols>
    <col min="1" max="1" width="19.0353982300885" customWidth="1"/>
    <col min="2" max="2" width="7.38938053097345" customWidth="1"/>
  </cols>
  <sheetData>
    <row r="1" spans="1:2">
      <c r="A1" t="s">
        <v>22</v>
      </c>
      <c r="B1" t="s">
        <v>23</v>
      </c>
    </row>
    <row r="2" spans="1:2">
      <c r="A2" t="s">
        <v>14</v>
      </c>
      <c r="B2" s="1">
        <v>11100</v>
      </c>
    </row>
    <row r="3" spans="1:2">
      <c r="A3" t="s">
        <v>20</v>
      </c>
      <c r="B3" s="1">
        <v>11101</v>
      </c>
    </row>
    <row r="4" spans="1:2">
      <c r="A4" t="s">
        <v>24</v>
      </c>
      <c r="B4" s="1">
        <v>11101</v>
      </c>
    </row>
    <row r="5" spans="1:2">
      <c r="A5" t="s">
        <v>19</v>
      </c>
      <c r="B5" s="1">
        <v>11101</v>
      </c>
    </row>
    <row r="6" spans="1:2">
      <c r="A6" t="s">
        <v>15</v>
      </c>
      <c r="B6" s="1">
        <v>11102</v>
      </c>
    </row>
    <row r="7" spans="1:2">
      <c r="A7" t="s">
        <v>25</v>
      </c>
      <c r="B7" s="1">
        <v>11210</v>
      </c>
    </row>
    <row r="8" spans="1:2">
      <c r="A8" t="s">
        <v>26</v>
      </c>
      <c r="B8" s="1">
        <v>11200</v>
      </c>
    </row>
    <row r="9" spans="1:2">
      <c r="A9" t="s">
        <v>27</v>
      </c>
      <c r="B9" s="1">
        <v>11201</v>
      </c>
    </row>
    <row r="10" spans="1:2">
      <c r="A10" t="s">
        <v>28</v>
      </c>
      <c r="B10" s="1">
        <v>11202</v>
      </c>
    </row>
    <row r="11" spans="1:2">
      <c r="A11" t="s">
        <v>29</v>
      </c>
      <c r="B11" s="1">
        <v>11203</v>
      </c>
    </row>
    <row r="12" ht="18.75" spans="1:8">
      <c r="A12" t="s">
        <v>30</v>
      </c>
      <c r="B12" s="1">
        <v>11206</v>
      </c>
      <c r="H12" s="2"/>
    </row>
    <row r="13" spans="1:2">
      <c r="A13" t="s">
        <v>31</v>
      </c>
      <c r="B13" s="1">
        <v>11207</v>
      </c>
    </row>
    <row r="14" spans="1:2">
      <c r="A14" t="s">
        <v>21</v>
      </c>
      <c r="B14" s="1">
        <v>11020</v>
      </c>
    </row>
    <row r="15" spans="1:2">
      <c r="A15" t="s">
        <v>32</v>
      </c>
      <c r="B15" s="1">
        <v>11024</v>
      </c>
    </row>
    <row r="16" spans="1:2">
      <c r="A16" t="s">
        <v>16</v>
      </c>
      <c r="B16" s="1">
        <v>11024</v>
      </c>
    </row>
    <row r="17" spans="1:2">
      <c r="A17" t="s">
        <v>33</v>
      </c>
      <c r="B17" s="1">
        <v>11024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设备模型映射表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饶祥滨</cp:lastModifiedBy>
  <dcterms:created xsi:type="dcterms:W3CDTF">2023-05-12T11:15:00Z</dcterms:created>
  <dcterms:modified xsi:type="dcterms:W3CDTF">2025-07-07T03:29:08Z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A12312D791AC42E1ACDC3D37A7090385_12</vt:lpwstr>
  </property>
</Properties>
</file>