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9.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0.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0.xml" ContentType="application/vnd.openxmlformats-officedocument.drawing+xml"/>
  <Override PartName="/xl/slicers/slicer8.xml" ContentType="application/vnd.ms-excel.slicer+xml"/>
  <Override PartName="/xl/pivotTables/pivotTable23.xml" ContentType="application/vnd.openxmlformats-officedocument.spreadsheetml.pivotTable+xml"/>
  <Override PartName="/xl/pivotTables/pivotTable2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onu_\Downloads\DA_Hackathon\"/>
    </mc:Choice>
  </mc:AlternateContent>
  <xr:revisionPtr revIDLastSave="0" documentId="13_ncr:1_{0DE428E3-68A1-4E85-B046-18F747D01760}" xr6:coauthVersionLast="47" xr6:coauthVersionMax="47" xr10:uidLastSave="{00000000-0000-0000-0000-000000000000}"/>
  <bookViews>
    <workbookView xWindow="-108" yWindow="-108" windowWidth="23256" windowHeight="12456" tabRatio="930" activeTab="4" xr2:uid="{4D737761-B77D-468A-81A9-073AB9204D2E}"/>
  </bookViews>
  <sheets>
    <sheet name="Category Wise Quantity" sheetId="17" r:id="rId1"/>
    <sheet name="Gross Margin by Category" sheetId="18" r:id="rId2"/>
    <sheet name="Net Revenue By Product" sheetId="19" r:id="rId3"/>
    <sheet name="Perishable or not share" sheetId="21" r:id="rId4"/>
    <sheet name="Selling Dashboard" sheetId="4" r:id="rId5"/>
    <sheet name="KPI" sheetId="16" r:id="rId6"/>
    <sheet name="Discount Cost Us" sheetId="22" r:id="rId7"/>
    <sheet name="cost  by promo code" sheetId="24" r:id="rId8"/>
    <sheet name="Earning Per 1₹ Discount" sheetId="23" r:id="rId9"/>
    <sheet name="Contribution Margin" sheetId="25" r:id="rId10"/>
    <sheet name="Promocode Desc" sheetId="26" r:id="rId11"/>
    <sheet name="ruff" sheetId="29" r:id="rId12"/>
  </sheets>
  <definedNames>
    <definedName name="Slicer_category">#N/A</definedName>
    <definedName name="Slicer_is_perishable">#N/A</definedName>
    <definedName name="Slicer_order_status">#N/A</definedName>
    <definedName name="Slicer_order_status1">#N/A</definedName>
    <definedName name="Slicer_promo_code">#N/A</definedName>
    <definedName name="Slicer_store_id">#N/A</definedName>
  </definedNames>
  <calcPr calcId="191029"/>
  <pivotCaches>
    <pivotCache cacheId="2148" r:id="rId13"/>
    <pivotCache cacheId="2151" r:id="rId14"/>
    <pivotCache cacheId="2154" r:id="rId15"/>
    <pivotCache cacheId="2157" r:id="rId16"/>
    <pivotCache cacheId="2161" r:id="rId17"/>
    <pivotCache cacheId="2164" r:id="rId18"/>
    <pivotCache cacheId="2167" r:id="rId19"/>
    <pivotCache cacheId="2170" r:id="rId20"/>
    <pivotCache cacheId="2173" r:id="rId21"/>
    <pivotCache cacheId="2176" r:id="rId22"/>
    <pivotCache cacheId="2179" r:id="rId23"/>
    <pivotCache cacheId="2182" r:id="rId24"/>
    <pivotCache cacheId="2185" r:id="rId25"/>
    <pivotCache cacheId="2188" r:id="rId26"/>
    <pivotCache cacheId="2192" r:id="rId27"/>
    <pivotCache cacheId="2195" r:id="rId28"/>
    <pivotCache cacheId="2198" r:id="rId29"/>
    <pivotCache cacheId="2201" r:id="rId30"/>
    <pivotCache cacheId="2204" r:id="rId31"/>
    <pivotCache cacheId="2207" r:id="rId32"/>
    <pivotCache cacheId="2210" r:id="rId33"/>
    <pivotCache cacheId="2213" r:id="rId34"/>
    <pivotCache cacheId="2216" r:id="rId35"/>
    <pivotCache cacheId="2219" r:id="rId36"/>
  </pivotCaches>
  <extLst>
    <ext xmlns:x14="http://schemas.microsoft.com/office/spreadsheetml/2009/9/main" uri="{876F7934-8845-4945-9796-88D515C7AA90}">
      <x14:pivotCaches>
        <pivotCache cacheId="2160" r:id="rId37"/>
        <pivotCache cacheId="2191" r:id="rId38"/>
        <pivotCache cacheId="2220"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items_clean_f2b17ae9-354f-4f3d-ab75-9a3ff4815309" name="order_items_clean" connection="Query - order_items_clean"/>
          <x15:modelTable id="orders_clean_40966453-0f0f-4e45-813b-fbc8ad48f761" name="orders_clean" connection="Query - orders_clean"/>
          <x15:modelTable id="promo_codes_clean_1ee06676-fb1a-4531-8968-f794fbc3d1c2" name="promo_codes_clean" connection="Query - promo_codes_clean"/>
        </x15:modelTables>
        <x15:modelRelationships>
          <x15:modelRelationship fromTable="order_items_clean" fromColumn="order_id" toTable="orders_clean" toColumn="order_id"/>
          <x15:modelRelationship fromTable="orders_clean" fromColumn="promo_code" toTable="promo_codes_clean" toColumn="promo_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4" i="26" l="1"/>
  <c r="F15" i="26"/>
  <c r="F16" i="26"/>
  <c r="F17" i="26"/>
  <c r="F18" i="26"/>
  <c r="F13" i="26"/>
  <c r="E14" i="26"/>
  <c r="E15" i="26"/>
  <c r="E16" i="26"/>
  <c r="E17" i="26"/>
  <c r="E18" i="26"/>
  <c r="E13" i="26"/>
  <c r="D14" i="26"/>
  <c r="D15" i="26"/>
  <c r="D16" i="26"/>
  <c r="D17" i="26"/>
  <c r="D18" i="26"/>
  <c r="D13" i="26"/>
  <c r="C13" i="26"/>
  <c r="C14" i="26"/>
  <c r="C15" i="26"/>
  <c r="C16" i="26"/>
  <c r="C17" i="26"/>
  <c r="C18" i="26"/>
  <c r="M6" i="26"/>
  <c r="M7" i="26"/>
  <c r="M8" i="26"/>
  <c r="M9" i="26"/>
  <c r="M4" i="26"/>
  <c r="L5" i="26"/>
  <c r="M5" i="26" s="1"/>
  <c r="L7" i="26"/>
  <c r="L9"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DBD5AD-2C67-4B31-910A-B650F1423DCC}" name="Query - order_items_clean" description="Connection to the 'order_items_clean' query in the workbook." type="100" refreshedVersion="8" minRefreshableVersion="5">
    <extLst>
      <ext xmlns:x15="http://schemas.microsoft.com/office/spreadsheetml/2010/11/main" uri="{DE250136-89BD-433C-8126-D09CA5730AF9}">
        <x15:connection id="dee78847-c0ef-4ec8-a838-c694ce42056f"/>
      </ext>
    </extLst>
  </connection>
  <connection id="2" xr16:uid="{889FDAB3-F459-4748-ABA6-063671E51AA7}" name="Query - orders_clean" description="Connection to the 'orders_clean' query in the workbook." type="100" refreshedVersion="8" minRefreshableVersion="5" saveData="1">
    <extLst>
      <ext xmlns:x15="http://schemas.microsoft.com/office/spreadsheetml/2010/11/main" uri="{DE250136-89BD-433C-8126-D09CA5730AF9}">
        <x15:connection id="26e4f806-a10b-49bf-9d35-327783ed0bf0"/>
      </ext>
    </extLst>
  </connection>
  <connection id="3" xr16:uid="{6FEA6C0F-9B30-4771-B24F-C9F70466F8CC}" keepAlive="1" name="Query - products_clean" description="Connection to the 'products_clean' query in the workbook." type="5" refreshedVersion="0" background="1">
    <dbPr connection="Provider=Microsoft.Mashup.OleDb.1;Data Source=$Workbook$;Location=products_clean;Extended Properties=&quot;&quot;" command="SELECT * FROM [products_clean]"/>
  </connection>
  <connection id="4" xr16:uid="{D9DE8BAB-20DD-44AF-B37C-6E8BBB2CFD3C}" name="Query - promo_codes_clean" description="Connection to the 'promo_codes_clean' query in the workbook." type="100" refreshedVersion="8" minRefreshableVersion="5">
    <extLst>
      <ext xmlns:x15="http://schemas.microsoft.com/office/spreadsheetml/2010/11/main" uri="{DE250136-89BD-433C-8126-D09CA5730AF9}">
        <x15:connection id="2278bf64-5445-4400-b5a2-89d63e3b8d6a"/>
      </ext>
    </extLst>
  </connection>
  <connection id="5" xr16:uid="{DD2C59E9-4245-49DC-9A5F-9AB6CC0BFA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3">
    <s v="ThisWorkbookDataModel"/>
    <s v="{[orders_clean].[order_status].&amp;[delivered]}"/>
    <s v="{[orders_clean].[order_status].[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<sst xmlns="http://schemas.openxmlformats.org/spreadsheetml/2006/main" count="132" uniqueCount="70">
  <si>
    <t>Row Labels</t>
  </si>
  <si>
    <t>Bakery</t>
  </si>
  <si>
    <t>Dairy &amp; Eggs</t>
  </si>
  <si>
    <t>Fruits &amp; Vegetables</t>
  </si>
  <si>
    <t>Meat &amp; Seafood</t>
  </si>
  <si>
    <t>Grand Total</t>
  </si>
  <si>
    <t>Column Labels</t>
  </si>
  <si>
    <t>Total Gross Revenue</t>
  </si>
  <si>
    <t>CITY150</t>
  </si>
  <si>
    <t>FLAT75</t>
  </si>
  <si>
    <t>FRESH50</t>
  </si>
  <si>
    <t>NEW100</t>
  </si>
  <si>
    <t>SAVE20</t>
  </si>
  <si>
    <t>WEEKEND15</t>
  </si>
  <si>
    <t>Promo Code</t>
  </si>
  <si>
    <t>Gross Margin %</t>
  </si>
  <si>
    <t>Perishable Products</t>
  </si>
  <si>
    <t>No Perishable Products</t>
  </si>
  <si>
    <t>Distinct Products Sold</t>
  </si>
  <si>
    <t>What do we sell?</t>
  </si>
  <si>
    <t>How Discount Cost ?</t>
  </si>
  <si>
    <t>Discount given</t>
  </si>
  <si>
    <t>Promo Orders Delivered</t>
  </si>
  <si>
    <t>Invalid Promo Orders</t>
  </si>
  <si>
    <t>Invalid Promo Discount</t>
  </si>
  <si>
    <t>Promo Order %</t>
  </si>
  <si>
    <t>Category</t>
  </si>
  <si>
    <t xml:space="preserve">Product </t>
  </si>
  <si>
    <t>Perishable %</t>
  </si>
  <si>
    <t>Non Perishable %</t>
  </si>
  <si>
    <t>Discount %</t>
  </si>
  <si>
    <t>Contrib %</t>
  </si>
  <si>
    <t>Total Orders</t>
  </si>
  <si>
    <t>Total Net Revenue</t>
  </si>
  <si>
    <t>Promocode</t>
  </si>
  <si>
    <t>Beverages</t>
  </si>
  <si>
    <t>Snacks &amp; Packaged</t>
  </si>
  <si>
    <t>Household</t>
  </si>
  <si>
    <t>Personal Care</t>
  </si>
  <si>
    <t>Cola</t>
  </si>
  <si>
    <t>Cold Coffee</t>
  </si>
  <si>
    <t>Discount % of Gross</t>
  </si>
  <si>
    <t>Total Discount Given in ₹</t>
  </si>
  <si>
    <t>Total Quantity</t>
  </si>
  <si>
    <t>Total Contribution Margin %</t>
  </si>
  <si>
    <t>Without Promo Code</t>
  </si>
  <si>
    <t>Net Revenue by Product</t>
  </si>
  <si>
    <t>Shaving Gel</t>
  </si>
  <si>
    <t>Garbage Bags</t>
  </si>
  <si>
    <t>Green Tea 25</t>
  </si>
  <si>
    <t>Toothpaste</t>
  </si>
  <si>
    <t>Deodorant</t>
  </si>
  <si>
    <t>Digestive Biscuits</t>
  </si>
  <si>
    <t>Namkeen Mix</t>
  </si>
  <si>
    <t>Lemon Iced Tea</t>
  </si>
  <si>
    <t>AOV</t>
  </si>
  <si>
    <t>PROMOCODE</t>
  </si>
  <si>
    <t>DISCOUNT</t>
  </si>
  <si>
    <t>DISCOUNT(₹)</t>
  </si>
  <si>
    <t>Net Revenue(₹)</t>
  </si>
  <si>
    <t>Lower discounts maximize net revenue, whereas deep discounts (like FRESH50) minimize it by eroding margins.</t>
  </si>
  <si>
    <t>Count of order_id</t>
  </si>
  <si>
    <t>delivered</t>
  </si>
  <si>
    <t>order_status</t>
  </si>
  <si>
    <t>Total Promo Orders</t>
  </si>
  <si>
    <t>All</t>
  </si>
  <si>
    <t>Reference Table to send values in the dashboard</t>
  </si>
  <si>
    <t>Validity(Days)</t>
  </si>
  <si>
    <t>Min Order Vanue</t>
  </si>
  <si>
    <t>Profit per ₹1 Discount (Promo)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</si>
</sst>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 #,##0.00_ ;_ * \-#,##0.00_ ;_ * &quot;-&quot;??_ ;_ @_ "/>
    <numFmt numFmtId="164" formatCode="0.00%;\-0.00%;0.00%"/>
    <numFmt numFmtId="165" formatCode="&quot;₹&quot;0.0,&quot;K&quot;"/>
    <numFmt numFmtId="166" formatCode="&quot;₹&quot;0.00"/>
    <numFmt numFmtId="167" formatCode="&quot;₹&quot;#,##0.00,,&quot;M&quot;"/>
    <numFmt numFmtId="168" formatCode="0.000"/>
    <numFmt numFmtId="169" formatCode="&quot;₹&quot;\ #,##0.0,,&quot;M&quot;"/>
    <numFmt numFmtId="170" formatCode="_ * #,##0_ ;_ * \-#,##0_ ;_ * &quot;-&quot;??_ ;_ @_ "/>
    <numFmt numFmtId="171" formatCode="&quot;₹&quot;\ #,##0,&quot;K&quot;"/>
  </numFmts>
  <fonts count="5" x14ac:knownFonts="1">
    <font>
      <sz val="11"/>
      <color theme="1"/>
      <name val="Calibri"/>
      <family val="2"/>
      <scheme val="minor"/>
    </font>
    <font>
      <sz val="11"/>
      <color theme="0"/>
      <name val="Calibri"/>
      <family val="2"/>
      <scheme val="minor"/>
    </font>
    <font>
      <sz val="8"/>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diagonal/>
    </border>
  </borders>
  <cellStyleXfs count="2">
    <xf numFmtId="0" fontId="0" fillId="0" borderId="0"/>
    <xf numFmtId="43" fontId="3" fillId="0" borderId="0" applyFont="0" applyFill="0" applyBorder="0" applyAlignment="0" applyProtection="0"/>
  </cellStyleXfs>
  <cellXfs count="41">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9" fontId="0" fillId="0" borderId="0" xfId="0" applyNumberFormat="1"/>
    <xf numFmtId="170" fontId="0" fillId="0" borderId="0" xfId="0" applyNumberFormat="1"/>
    <xf numFmtId="171" fontId="0" fillId="0" borderId="0" xfId="0" applyNumberFormat="1"/>
    <xf numFmtId="0" fontId="1" fillId="2" borderId="1" xfId="0" applyFont="1" applyFill="1" applyBorder="1" applyAlignment="1">
      <alignment horizontal="left"/>
    </xf>
    <xf numFmtId="0" fontId="1" fillId="2" borderId="1" xfId="0" applyFont="1" applyFill="1" applyBorder="1"/>
    <xf numFmtId="0" fontId="0" fillId="0" borderId="1" xfId="0" applyBorder="1" applyAlignment="1">
      <alignment horizontal="left"/>
    </xf>
    <xf numFmtId="0" fontId="0" fillId="0" borderId="1" xfId="0" applyNumberFormat="1" applyBorder="1"/>
    <xf numFmtId="9" fontId="0" fillId="0" borderId="1" xfId="0" applyNumberFormat="1" applyBorder="1"/>
    <xf numFmtId="1" fontId="0" fillId="0" borderId="1" xfId="0" applyNumberFormat="1" applyBorder="1"/>
    <xf numFmtId="0" fontId="0" fillId="0" borderId="1" xfId="0" pivotButton="1" applyBorder="1"/>
    <xf numFmtId="0" fontId="0" fillId="0" borderId="1" xfId="0" applyBorder="1"/>
    <xf numFmtId="0" fontId="1" fillId="2" borderId="0" xfId="0" applyFont="1" applyFill="1" applyAlignment="1">
      <alignment horizontal="center"/>
    </xf>
    <xf numFmtId="0" fontId="1" fillId="2" borderId="0" xfId="0" applyFont="1" applyFill="1" applyAlignment="1">
      <alignment horizontal="center" vertical="center" wrapText="1"/>
    </xf>
    <xf numFmtId="164" fontId="0" fillId="0" borderId="1" xfId="0" applyNumberFormat="1" applyBorder="1"/>
    <xf numFmtId="0" fontId="4" fillId="0" borderId="1" xfId="0" applyFont="1" applyBorder="1" applyAlignment="1">
      <alignment horizontal="center"/>
    </xf>
    <xf numFmtId="0" fontId="4" fillId="0" borderId="1" xfId="0" applyFont="1" applyBorder="1" applyAlignment="1">
      <alignment horizontal="left"/>
    </xf>
    <xf numFmtId="0" fontId="4" fillId="0" borderId="1" xfId="0" applyFont="1" applyBorder="1"/>
    <xf numFmtId="0" fontId="0" fillId="0" borderId="1" xfId="0" applyFont="1" applyBorder="1" applyAlignment="1">
      <alignment horizontal="center"/>
    </xf>
    <xf numFmtId="164" fontId="0" fillId="0" borderId="1" xfId="0" applyNumberFormat="1" applyFont="1" applyBorder="1" applyAlignment="1">
      <alignment horizontal="center"/>
    </xf>
    <xf numFmtId="0" fontId="0" fillId="0" borderId="1" xfId="0" applyFont="1" applyBorder="1" applyAlignment="1">
      <alignment horizontal="center"/>
    </xf>
    <xf numFmtId="170" fontId="0" fillId="0" borderId="1" xfId="1" applyNumberFormat="1" applyFont="1" applyBorder="1" applyAlignment="1">
      <alignment horizontal="center"/>
    </xf>
    <xf numFmtId="0" fontId="0" fillId="0" borderId="2" xfId="0" applyBorder="1"/>
    <xf numFmtId="0" fontId="0" fillId="0" borderId="3" xfId="0" applyBorder="1"/>
    <xf numFmtId="0" fontId="0" fillId="0" borderId="4" xfId="0" applyBorder="1"/>
    <xf numFmtId="168" fontId="0" fillId="0" borderId="5" xfId="0" applyNumberFormat="1" applyBorder="1"/>
    <xf numFmtId="168" fontId="0" fillId="0" borderId="6" xfId="0" applyNumberFormat="1" applyBorder="1"/>
    <xf numFmtId="168" fontId="0" fillId="0" borderId="7" xfId="0" applyNumberFormat="1" applyBorder="1"/>
    <xf numFmtId="168" fontId="0" fillId="0" borderId="8" xfId="0" applyNumberFormat="1" applyBorder="1"/>
    <xf numFmtId="168" fontId="0" fillId="0" borderId="9" xfId="0" applyNumberFormat="1" applyBorder="1"/>
    <xf numFmtId="168" fontId="0" fillId="0" borderId="10" xfId="0" applyNumberFormat="1" applyBorder="1"/>
    <xf numFmtId="0" fontId="1" fillId="2" borderId="0" xfId="0" applyFont="1" applyFill="1" applyBorder="1"/>
    <xf numFmtId="0" fontId="0" fillId="0" borderId="1" xfId="0" applyBorder="1" applyAlignment="1">
      <alignment vertical="center" wrapText="1"/>
    </xf>
    <xf numFmtId="0" fontId="1" fillId="2" borderId="11" xfId="0" applyFont="1" applyFill="1" applyBorder="1"/>
  </cellXfs>
  <cellStyles count="2">
    <cellStyle name="Comma" xfId="1" builtinId="3"/>
    <cellStyle name="Normal" xfId="0" builtinId="0"/>
  </cellStyles>
  <dxfs count="90">
    <dxf>
      <numFmt numFmtId="173" formatCode="_ * #,##0.0_ ;_ * \-#,##0.0_ ;_ * &quot;-&quot;??_ ;_ @_ "/>
    </dxf>
    <dxf>
      <numFmt numFmtId="170" formatCode="_ * #,##0_ ;_ * \-#,##0_ ;_ * &quot;-&quot;??_ ;_ @_ "/>
    </dxf>
    <dxf>
      <numFmt numFmtId="35" formatCode="_ * #,##0.00_ ;_ * \-#,##0.00_ ;_ * &quot;-&quot;??_ ;_ @_ "/>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bgColor theme="1"/>
        </patternFill>
      </fill>
    </dxf>
    <dxf>
      <fill>
        <patternFill>
          <bgColor theme="1"/>
        </patternFill>
      </fill>
    </dxf>
    <dxf>
      <font>
        <color theme="0"/>
      </font>
    </dxf>
    <dxf>
      <font>
        <color theme="0"/>
      </font>
    </dxf>
    <dxf>
      <numFmt numFmtId="166" formatCode="&quot;₹&quot;0.00"/>
    </dxf>
    <dxf>
      <numFmt numFmtId="172" formatCode="&quot;₹&quot;\ 0.00"/>
    </dxf>
    <dxf>
      <numFmt numFmtId="2" formatCode="0.00"/>
    </dxf>
    <dxf>
      <numFmt numFmtId="165" formatCode="&quot;₹&quot;0.0,&quot;K&quot;"/>
    </dxf>
    <dxf>
      <numFmt numFmtId="2" formatCode="0.00"/>
    </dxf>
    <dxf>
      <numFmt numFmtId="171" formatCode="&quot;₹&quot;\ #,##0,&quot;K&quot;"/>
    </dxf>
    <dxf>
      <numFmt numFmtId="168" formatCode="0.000"/>
    </dxf>
    <dxf>
      <numFmt numFmtId="170" formatCode="_ * #,##0_ ;_ * \-#,##0_ ;_ * &quot;-&quot;??_ ;_ @_ "/>
    </dxf>
    <dxf>
      <numFmt numFmtId="167" formatCode="&quot;₹&quot;#,##0.00,,&quot;M&quot;"/>
    </dxf>
    <dxf>
      <numFmt numFmtId="169" formatCode="&quot;₹&quot;\ #,##0.0,,&quot;M&quot;"/>
    </dxf>
    <dxf>
      <numFmt numFmtId="167" formatCode="&quot;₹&quot;#,##0.00,,&quot;M&quot;"/>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tint="-0.24994659260841701"/>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tint="-0.24994659260841701"/>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tint="-0.24994659260841701"/>
        </patternFill>
      </fill>
      <border>
        <left style="thin">
          <color theme="4"/>
        </left>
        <right style="thin">
          <color theme="4"/>
        </right>
        <top style="thin">
          <color theme="4"/>
        </top>
        <bottom style="thin">
          <color theme="4"/>
        </bottom>
        <vertical/>
        <horizontal/>
      </border>
    </dxf>
    <dxf>
      <font>
        <sz val="36"/>
        <color theme="0"/>
      </font>
      <fill>
        <patternFill>
          <bgColor theme="5" tint="-0.24994659260841701"/>
        </patternFill>
      </fill>
      <border>
        <bottom style="thin">
          <color theme="5"/>
        </bottom>
        <vertical/>
        <horizontal/>
      </border>
    </dxf>
    <dxf>
      <font>
        <b/>
        <i val="0"/>
        <color theme="0"/>
      </font>
      <fill>
        <patternFill>
          <bgColor theme="5" tint="0.39994506668294322"/>
        </patternFill>
      </fill>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ill>
        <patternFill patternType="none">
          <bgColor auto="1"/>
        </patternFill>
      </fill>
      <border diagonalUp="0" diagonalDown="0">
        <left/>
        <right/>
        <top/>
        <bottom/>
        <vertical/>
        <horizontal/>
      </border>
    </dxf>
    <dxf>
      <font>
        <b/>
        <color theme="1"/>
      </font>
      <border>
        <bottom style="thin">
          <color theme="5"/>
        </bottom>
        <vertical/>
        <horizontal/>
      </border>
    </dxf>
    <dxf>
      <font>
        <sz val="36"/>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sz val="36"/>
        <color theme="0"/>
      </font>
      <fill>
        <patternFill>
          <bgColor theme="5" tint="-0.24994659260841701"/>
        </patternFill>
      </fill>
      <border>
        <bottom style="thin">
          <color theme="5"/>
        </bottom>
        <vertical/>
        <horizontal/>
      </border>
    </dxf>
    <dxf>
      <font>
        <b/>
        <i val="0"/>
        <color theme="0"/>
      </font>
      <border>
        <left style="thin">
          <color theme="5"/>
        </left>
        <right style="thin">
          <color theme="5"/>
        </right>
        <top style="thin">
          <color theme="5"/>
        </top>
        <bottom style="thin">
          <color theme="5"/>
        </bottom>
        <vertical/>
        <horizontal/>
      </border>
    </dxf>
    <dxf>
      <font>
        <sz val="36"/>
        <color theme="1"/>
      </font>
      <fill>
        <patternFill>
          <bgColor theme="5" tint="-0.24994659260841701"/>
        </patternFill>
      </fill>
      <border>
        <bottom style="thin">
          <color theme="5"/>
        </bottom>
        <vertical/>
        <horizontal/>
      </border>
    </dxf>
    <dxf>
      <font>
        <b/>
        <i val="0"/>
        <color theme="0"/>
      </font>
      <border>
        <left style="thin">
          <color theme="5"/>
        </left>
        <right style="thin">
          <color theme="5"/>
        </right>
        <top style="thin">
          <color theme="5"/>
        </top>
        <bottom style="thin">
          <color theme="5"/>
        </bottom>
        <vertical/>
        <horizontal/>
      </border>
    </dxf>
    <dxf>
      <font>
        <sz val="36"/>
        <color theme="1"/>
      </font>
      <fill>
        <patternFill>
          <bgColor theme="5" tint="-0.24994659260841701"/>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sz val="36"/>
        <color theme="0"/>
        <name val="Sans Serif Collection"/>
        <family val="2"/>
        <scheme val="none"/>
      </font>
      <fill>
        <patternFill patternType="solid">
          <bgColor theme="8"/>
        </patternFill>
      </fill>
      <border diagonalUp="0" diagonalDown="0">
        <left/>
        <right/>
        <top/>
        <bottom/>
        <vertical/>
        <horizontal/>
      </border>
    </dxf>
    <dxf>
      <font>
        <sz val="28"/>
        <color theme="0"/>
      </font>
      <fill>
        <patternFill>
          <bgColor theme="4"/>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tint="-0.24994659260841701"/>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patternType="none">
          <fgColor indexed="64"/>
          <bgColor auto="1"/>
        </patternFill>
      </fill>
      <border diagonalUp="0" diagonalDown="0">
        <left/>
        <right/>
        <top/>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patternType="none">
          <bgColor auto="1"/>
        </patternFill>
      </fill>
      <border diagonalUp="0" diagonalDown="0">
        <left/>
        <right/>
        <top/>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patternType="solid">
          <bgColor theme="4" tint="0.39994506668294322"/>
        </patternFill>
      </fill>
      <border diagonalUp="0" diagonalDown="0">
        <left/>
        <right/>
        <top/>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patternType="solid">
          <bgColor theme="4" tint="0.39994506668294322"/>
        </patternFill>
      </fill>
      <border diagonalUp="0" diagonalDown="0">
        <left style="thin">
          <color auto="1"/>
        </left>
        <right style="thin">
          <color auto="1"/>
        </right>
        <top style="thin">
          <color auto="1"/>
        </top>
        <bottom style="thin">
          <color auto="1"/>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patternType="solid">
          <bgColor theme="4" tint="0.39994506668294322"/>
        </patternFill>
      </fill>
      <border diagonalUp="0" diagonalDown="0">
        <left/>
        <right/>
        <top/>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patternType="solid">
          <bgColor theme="4" tint="0.39994506668294322"/>
        </patternFill>
      </fill>
      <border diagonalUp="0" diagonalDown="0">
        <left/>
        <right/>
        <top/>
        <bottom/>
        <vertical/>
        <horizontal/>
      </border>
    </dxf>
    <dxf>
      <font>
        <b/>
        <i val="0"/>
        <sz val="36"/>
        <color theme="0"/>
        <name val="Sans Serif Collection"/>
        <family val="2"/>
        <scheme val="none"/>
      </font>
      <fill>
        <patternFill patternType="solid">
          <bgColor theme="8"/>
        </patternFill>
      </fill>
      <border diagonalUp="0" diagonalDown="0">
        <left/>
        <right/>
        <top/>
        <bottom/>
        <vertical/>
        <horizontal/>
      </border>
    </dxf>
    <dxf>
      <font>
        <sz val="28"/>
        <color theme="0"/>
      </font>
      <fill>
        <patternFill>
          <bgColor theme="4"/>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patternFill>
      </fill>
      <border>
        <left style="thin">
          <color theme="4"/>
        </left>
        <right style="thin">
          <color theme="4"/>
        </right>
        <top style="thin">
          <color theme="4"/>
        </top>
        <bottom style="thin">
          <color theme="4"/>
        </bottom>
        <vertical/>
        <horizontal/>
      </border>
    </dxf>
    <dxf>
      <font>
        <b/>
        <color theme="1"/>
      </font>
      <border>
        <bottom style="thin">
          <color theme="7"/>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7"/>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7"/>
        </bottom>
        <vertical/>
        <horizontal/>
      </border>
    </dxf>
    <dxf>
      <font>
        <color theme="1"/>
      </font>
      <fill>
        <patternFill patternType="none">
          <bgColor auto="1"/>
        </patternFill>
      </fill>
      <border diagonalUp="0" diagonalDown="0">
        <left/>
        <right/>
        <top/>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tint="-0.24994659260841701"/>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0"/>
      </font>
      <fill>
        <patternFill>
          <bgColor theme="4" tint="-0.24994659260841701"/>
        </patternFill>
      </fill>
      <border>
        <left style="thin">
          <color theme="4"/>
        </left>
        <right style="thin">
          <color theme="4"/>
        </right>
        <top style="thin">
          <color theme="4"/>
        </top>
        <bottom style="thin">
          <color theme="4"/>
        </bottom>
        <vertical/>
        <horizontal/>
      </border>
    </dxf>
    <dxf>
      <font>
        <b/>
        <i val="0"/>
        <sz val="36"/>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1"/>
      </font>
      <fill>
        <patternFill>
          <bgColor theme="4" tint="-0.24994659260841701"/>
        </patternFill>
      </fill>
      <border>
        <left style="thin">
          <color theme="4"/>
        </left>
        <right style="thin">
          <color theme="4"/>
        </right>
        <top style="thin">
          <color theme="4"/>
        </top>
        <bottom style="thin">
          <color theme="4"/>
        </bottom>
        <vertical/>
        <horizontal/>
      </border>
    </dxf>
    <dxf>
      <font>
        <b/>
        <i val="0"/>
        <sz val="40"/>
        <color theme="0"/>
        <name val="Sans Serif Collection"/>
        <family val="2"/>
        <scheme val="none"/>
      </font>
      <fill>
        <patternFill patternType="solid">
          <bgColor theme="4" tint="-0.24994659260841701"/>
        </patternFill>
      </fill>
      <border diagonalUp="0" diagonalDown="0">
        <left/>
        <right/>
        <top/>
        <bottom/>
        <vertical/>
        <horizontal/>
      </border>
    </dxf>
    <dxf>
      <font>
        <sz val="28"/>
        <color theme="1"/>
      </font>
      <fill>
        <patternFill>
          <bgColor theme="4" tint="-0.24994659260841701"/>
        </patternFill>
      </fill>
      <border>
        <left style="thin">
          <color theme="4"/>
        </left>
        <right style="thin">
          <color theme="4"/>
        </right>
        <top style="thin">
          <color theme="4"/>
        </top>
        <bottom style="thin">
          <color theme="4"/>
        </bottom>
        <vertical/>
        <horizontal/>
      </border>
    </dxf>
    <dxf>
      <font>
        <b/>
        <i val="0"/>
        <sz val="40"/>
        <color theme="0"/>
        <name val="Sans Serif Collection"/>
        <family val="2"/>
        <scheme val="none"/>
      </font>
      <fill>
        <patternFill patternType="solid">
          <bgColor theme="4" tint="-0.24994659260841701"/>
        </patternFill>
      </fill>
      <border diagonalUp="0" diagonalDown="0">
        <left/>
        <right/>
        <top/>
        <bottom/>
        <vertical/>
        <horizontal/>
      </border>
    </dxf>
    <dxf>
      <font>
        <color theme="1"/>
      </font>
      <fill>
        <patternFill>
          <bgColor theme="4" tint="-0.24994659260841701"/>
        </patternFill>
      </fill>
      <border>
        <left style="thin">
          <color theme="4"/>
        </left>
        <right style="thin">
          <color theme="4"/>
        </right>
        <top style="thin">
          <color theme="4"/>
        </top>
        <bottom style="thin">
          <color theme="4"/>
        </bottom>
        <vertical/>
        <horizontal/>
      </border>
    </dxf>
    <dxf>
      <font>
        <b/>
        <i val="0"/>
        <sz val="40"/>
        <color theme="0"/>
        <name val="Sans Serif Collection"/>
        <family val="2"/>
        <scheme val="none"/>
      </font>
      <fill>
        <patternFill patternType="none">
          <bgColor auto="1"/>
        </patternFill>
      </fill>
      <border diagonalUp="0" diagonalDown="0">
        <left/>
        <right/>
        <top/>
        <bottom/>
        <vertical/>
        <horizontal/>
      </border>
    </dxf>
    <dxf>
      <font>
        <color theme="1"/>
      </font>
      <fill>
        <patternFill>
          <bgColor theme="4" tint="-0.24994659260841701"/>
        </patternFill>
      </fill>
      <border>
        <left style="thin">
          <color theme="4"/>
        </left>
        <right style="thin">
          <color theme="4"/>
        </right>
        <top style="thin">
          <color theme="4"/>
        </top>
        <bottom style="thin">
          <color theme="4"/>
        </bottom>
        <vertical/>
        <horizontal/>
      </border>
    </dxf>
    <dxf>
      <font>
        <sz val="40"/>
        <color theme="1"/>
      </font>
      <border>
        <bottom style="thin">
          <color theme="4"/>
        </bottom>
        <vertical/>
        <horizontal/>
      </border>
    </dxf>
    <dxf>
      <font>
        <color theme="1"/>
      </font>
      <fill>
        <patternFill>
          <bgColor theme="4"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4" tint="-0.24994659260841701"/>
        </patternFill>
      </fill>
      <border>
        <left style="thin">
          <color theme="4"/>
        </left>
        <right style="thin">
          <color theme="4"/>
        </right>
        <top style="thin">
          <color theme="4"/>
        </top>
        <bottom style="thin">
          <color theme="4"/>
        </bottom>
        <vertical/>
        <horizontal/>
      </border>
    </dxf>
  </dxfs>
  <tableStyles count="32" defaultTableStyle="TableStyleMedium2" defaultPivotStyle="PivotStyleLight16">
    <tableStyle name="bg_test" pivot="0" table="0" count="10" xr9:uid="{1A5FF9C1-8C54-42D4-807B-551832A80E8A}">
      <tableStyleElement type="wholeTable" dxfId="89"/>
      <tableStyleElement type="headerRow" dxfId="88"/>
    </tableStyle>
    <tableStyle name="bg_test 2" pivot="0" table="0" count="10" xr9:uid="{B8F1FB05-C88A-4F18-9A6B-859B8DC8341D}">
      <tableStyleElement type="wholeTable" dxfId="87"/>
      <tableStyleElement type="headerRow" dxfId="86"/>
    </tableStyle>
    <tableStyle name="bg_test 2 2" pivot="0" table="0" count="10" xr9:uid="{BE5E0554-8508-49A6-B57D-0F89D0CC915A}">
      <tableStyleElement type="wholeTable" dxfId="85"/>
      <tableStyleElement type="headerRow" dxfId="84"/>
    </tableStyle>
    <tableStyle name="bg_test 2 2 2" pivot="0" table="0" count="10" xr9:uid="{99426660-E228-40CD-A928-B9F6A8B97136}">
      <tableStyleElement type="wholeTable" dxfId="83"/>
      <tableStyleElement type="headerRow" dxfId="82"/>
    </tableStyle>
    <tableStyle name="bg_test 2 2 2 2" pivot="0" table="0" count="10" xr9:uid="{36E9FEA5-2AAD-491F-8AEB-064609C78162}">
      <tableStyleElement type="wholeTable" dxfId="81"/>
      <tableStyleElement type="headerRow" dxfId="80"/>
    </tableStyle>
    <tableStyle name="bg_test 2 2 2 2 2" pivot="0" table="0" count="10" xr9:uid="{75EB1835-E6F0-4B5C-8F2A-08FF48E7A9D6}">
      <tableStyleElement type="wholeTable" dxfId="79"/>
      <tableStyleElement type="headerRow" dxfId="78"/>
    </tableStyle>
    <tableStyle name="bg_test 2 2 2 2 2 2" pivot="0" table="0" count="10" xr9:uid="{A3F1D507-B9EB-4A9F-99F1-E6D6D49EA389}">
      <tableStyleElement type="wholeTable" dxfId="77"/>
      <tableStyleElement type="headerRow" dxfId="76"/>
    </tableStyle>
    <tableStyle name="bg_test 2 2 2 2 2 2 2" pivot="0" table="0" count="10" xr9:uid="{E2A73B71-4D2C-47A7-BE7F-C965F759619B}">
      <tableStyleElement type="wholeTable" dxfId="75"/>
      <tableStyleElement type="headerRow" dxfId="74"/>
    </tableStyle>
    <tableStyle name="Button Only 2" pivot="0" table="0" count="10" xr9:uid="{E61AD2EB-1CB7-4792-86FB-CE228FBF689B}">
      <tableStyleElement type="wholeTable" dxfId="73"/>
      <tableStyleElement type="headerRow" dxfId="72"/>
    </tableStyle>
    <tableStyle name="Button Only 2 2" pivot="0" table="0" count="10" xr9:uid="{280CF491-C819-4F66-BE3E-3956F694369F}">
      <tableStyleElement type="wholeTable" dxfId="71"/>
      <tableStyleElement type="headerRow" dxfId="70"/>
    </tableStyle>
    <tableStyle name="Button Only 2 2 2" pivot="0" table="0" count="10" xr9:uid="{166E80ED-56EC-4BFB-9BA1-C782F2DA8C15}">
      <tableStyleElement type="wholeTable" dxfId="69"/>
      <tableStyleElement type="headerRow" dxfId="68"/>
    </tableStyle>
    <tableStyle name="force" pivot="0" table="0" count="10" xr9:uid="{2638CF92-D267-4AC0-BC52-C655D8892BA1}">
      <tableStyleElement type="wholeTable" dxfId="67"/>
      <tableStyleElement type="headerRow" dxfId="66"/>
    </tableStyle>
    <tableStyle name="force 2" pivot="0" table="0" count="10" xr9:uid="{C002BBAE-8F1F-4EDD-999E-950E03CBF94B}">
      <tableStyleElement type="wholeTable" dxfId="65"/>
      <tableStyleElement type="headerRow" dxfId="64"/>
    </tableStyle>
    <tableStyle name="L0" pivot="0" table="0" count="10" xr9:uid="{EE6896CB-48CF-4B38-A2CB-068B3D9AC3C1}">
      <tableStyleElement type="wholeTable" dxfId="63"/>
      <tableStyleElement type="headerRow" dxfId="62"/>
    </tableStyle>
    <tableStyle name="L0 2" pivot="0" table="0" count="10" xr9:uid="{47F2B325-E701-415A-A808-39200810C33D}">
      <tableStyleElement type="wholeTable" dxfId="61"/>
      <tableStyleElement type="headerRow" dxfId="60"/>
    </tableStyle>
    <tableStyle name="L0 3" pivot="0" table="0" count="10" xr9:uid="{1F6D0641-5189-4E2D-8996-A50CC0653896}">
      <tableStyleElement type="wholeTable" dxfId="59"/>
      <tableStyleElement type="headerRow" dxfId="58"/>
    </tableStyle>
    <tableStyle name="L0 3 2" pivot="0" table="0" count="10" xr9:uid="{85BA6F6D-9AB1-4FA7-BBBF-A345085235E9}">
      <tableStyleElement type="wholeTable" dxfId="57"/>
      <tableStyleElement type="headerRow" dxfId="56"/>
    </tableStyle>
    <tableStyle name="L1" pivot="0" table="0" count="10" xr9:uid="{0E04A30F-57DB-40E8-8371-5A6182E84FC5}">
      <tableStyleElement type="wholeTable" dxfId="55"/>
      <tableStyleElement type="headerRow" dxfId="54"/>
    </tableStyle>
    <tableStyle name="L1 2" pivot="0" table="0" count="10" xr9:uid="{44330240-28C5-4835-B78B-2D8DD99AA842}">
      <tableStyleElement type="wholeTable" dxfId="53"/>
      <tableStyleElement type="headerRow" dxfId="52"/>
    </tableStyle>
    <tableStyle name="n1" pivot="0" table="0" count="10" xr9:uid="{A8EC8C57-B8AF-46E7-A2BA-7A1BE94BE4A6}">
      <tableStyleElement type="wholeTable" dxfId="51"/>
      <tableStyleElement type="headerRow" dxfId="50"/>
    </tableStyle>
    <tableStyle name="newest" pivot="0" table="0" count="10" xr9:uid="{8D3BB144-ED55-4431-9FAA-572788B090BF}">
      <tableStyleElement type="wholeTable" dxfId="49"/>
      <tableStyleElement type="headerRow" dxfId="48"/>
    </tableStyle>
    <tableStyle name="newest cc" pivot="0" table="0" count="10" xr9:uid="{C184A810-E44C-4C2B-B01D-E824426ECC76}">
      <tableStyleElement type="wholeTable" dxfId="47"/>
      <tableStyleElement type="headerRow" dxfId="46"/>
    </tableStyle>
    <tableStyle name="S1" pivot="0" table="0" count="10" xr9:uid="{9CC0D7C8-EB24-48D8-9C27-6250602CD6A2}">
      <tableStyleElement type="wholeTable" dxfId="45"/>
      <tableStyleElement type="headerRow" dxfId="44"/>
    </tableStyle>
    <tableStyle name="S1 2" pivot="0" table="0" count="10" xr9:uid="{FF2517DD-370B-45F9-8F23-A2343A0A9B0A}">
      <tableStyleElement type="wholeTable" dxfId="43"/>
      <tableStyleElement type="headerRow" dxfId="42"/>
    </tableStyle>
    <tableStyle name="S1 2 2" pivot="0" table="0" count="10" xr9:uid="{8F089FBB-F3FB-45FF-80C6-DFB3816403DC}">
      <tableStyleElement type="wholeTable" dxfId="41"/>
      <tableStyleElement type="headerRow" dxfId="40"/>
    </tableStyle>
    <tableStyle name="SlicerStyleDark2 2" pivot="0" table="0" count="10" xr9:uid="{0BC90818-28CA-4293-9B8E-779CD1473C8A}">
      <tableStyleElement type="wholeTable" dxfId="39"/>
      <tableStyleElement type="headerRow" dxfId="38"/>
    </tableStyle>
    <tableStyle name="SlicerStyleLight2 2" pivot="0" table="0" count="10" xr9:uid="{3F00B890-B456-4355-8096-8D4C15A0149B}">
      <tableStyleElement type="wholeTable" dxfId="37"/>
      <tableStyleElement type="headerRow" dxfId="36"/>
    </tableStyle>
    <tableStyle name="SlicerStyleLight4 2" pivot="0" table="0" count="10" xr9:uid="{6B863FC4-BC0A-4704-821B-683A574F50C1}">
      <tableStyleElement type="wholeTable" dxfId="35"/>
      <tableStyleElement type="headerRow" dxfId="34"/>
    </tableStyle>
    <tableStyle name="SW1" pivot="0" table="0" count="10" xr9:uid="{138659BE-EACF-47B2-86EB-CD07ACE96516}">
      <tableStyleElement type="wholeTable" dxfId="33"/>
      <tableStyleElement type="headerRow" dxfId="32"/>
    </tableStyle>
    <tableStyle name="X1" pivot="0" table="0" count="10" xr9:uid="{8D9E31B4-89C2-417C-92B2-E926F7959BBE}">
      <tableStyleElement type="wholeTable" dxfId="31"/>
      <tableStyleElement type="headerRow" dxfId="30"/>
    </tableStyle>
    <tableStyle name="X1 2" pivot="0" table="0" count="10" xr9:uid="{4A6C3B3B-2672-422F-AF30-600BE96F1589}">
      <tableStyleElement type="wholeTable" dxfId="29"/>
      <tableStyleElement type="headerRow" dxfId="28"/>
    </tableStyle>
    <tableStyle name="X11" pivot="0" table="0" count="10" xr9:uid="{CC344941-30BA-4CF9-9927-BE43903E7806}">
      <tableStyleElement type="wholeTable" dxfId="27"/>
      <tableStyleElement type="headerRow" dxfId="26"/>
    </tableStyle>
  </tableStyles>
  <colors>
    <mruColors>
      <color rgb="FFFF5050"/>
      <color rgb="FFFFD966"/>
      <color rgb="FF8497B0"/>
      <color rgb="FFD0F02E"/>
      <color rgb="FFC9C9C9"/>
      <color rgb="FF8FAADC"/>
      <color rgb="FFA9D18E"/>
      <color rgb="FFA5D08C"/>
      <color rgb="FF7F7F7F"/>
      <color rgb="FF2B2B2B"/>
    </mruColors>
  </colors>
  <extLst>
    <ext xmlns:x14="http://schemas.microsoft.com/office/spreadsheetml/2009/9/main" uri="{46F421CA-312F-682f-3DD2-61675219B42D}">
      <x14:dxfs count="256">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4" tint="-0.24994659260841701"/>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4" tint="-0.2499465926084170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4659260841701"/>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4" tint="-0.2499465926084170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36"/>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sz val="36"/>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3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name val="Calibri Light"/>
            <family val="2"/>
            <scheme val="major"/>
          </font>
          <fill>
            <patternFill patternType="solid">
              <fgColor indexed="64"/>
              <bgColor theme="1" tint="0.49998474074526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1" tint="0.3499862666707357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36"/>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sz val="36"/>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3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36"/>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sz val="36"/>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3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36"/>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sz val="36"/>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3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36"/>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sz val="36"/>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3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4" tint="-0.2499465926084170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4" tint="0.3999450666829432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7F7F7F"/>
          </font>
          <fill>
            <patternFill patternType="solid">
              <fgColor auto="1"/>
              <bgColor rgb="FF2B2B2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59595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color rgb="FF000000"/>
            <name val="sans-serif"/>
          </font>
          <fill>
            <patternFill patternType="solid">
              <fgColor theme="7"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1" tint="0.24994659260841701"/>
            </patternFill>
          </fill>
          <border>
            <left style="thin">
              <color rgb="FFE0E0E0"/>
            </left>
            <right style="thin">
              <color rgb="FFE0E0E0"/>
            </right>
            <top style="thin">
              <color rgb="FFE0E0E0"/>
            </top>
            <bottom style="thin">
              <color rgb="FFE0E0E0"/>
            </bottom>
            <vertical/>
            <horizontal/>
          </border>
        </dxf>
        <dxf>
          <font>
            <color rgb="FFD9D9D9"/>
            <name val="sans-serif"/>
          </font>
          <fill>
            <patternFill patternType="solid">
              <fgColor rgb="FFFFFFFF"/>
              <bgColor rgb="FF2B2B2B"/>
            </patternFill>
          </fill>
          <border>
            <left style="thin">
              <color rgb="FFCCCCCC"/>
            </left>
            <right style="thin">
              <color rgb="FFCCCCCC"/>
            </right>
            <top style="thin">
              <color rgb="FFCCCCCC"/>
            </top>
            <bottom style="thin">
              <color rgb="FFCCCCCC"/>
            </bottom>
            <vertical/>
            <horizontal/>
          </border>
        </dxf>
        <dxf>
          <font>
            <color rgb="FF7F7F7F"/>
          </font>
          <fill>
            <patternFill patternType="solid">
              <fgColor auto="1"/>
              <bgColor rgb="FF2B2B2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59595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color rgb="FF000000"/>
            <name val="sans-serif"/>
          </font>
          <fill>
            <patternFill patternType="solid">
              <fgColor theme="7"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1" tint="0.24994659260841701"/>
            </patternFill>
          </fill>
          <border>
            <left style="thin">
              <color rgb="FFE0E0E0"/>
            </left>
            <right style="thin">
              <color rgb="FFE0E0E0"/>
            </right>
            <top style="thin">
              <color rgb="FFE0E0E0"/>
            </top>
            <bottom style="thin">
              <color rgb="FFE0E0E0"/>
            </bottom>
            <vertical/>
            <horizontal/>
          </border>
        </dxf>
        <dxf>
          <font>
            <color rgb="FFD9D9D9"/>
            <name val="sans-serif"/>
          </font>
          <fill>
            <patternFill patternType="solid">
              <fgColor rgb="FFFFFFFF"/>
              <bgColor rgb="FF2B2B2B"/>
            </patternFill>
          </fill>
          <border>
            <left style="thin">
              <color rgb="FFCCCCCC"/>
            </left>
            <right style="thin">
              <color rgb="FFCCCCCC"/>
            </right>
            <top style="thin">
              <color rgb="FFCCCCCC"/>
            </top>
            <bottom style="thin">
              <color rgb="FFCCCCCC"/>
            </bottom>
            <vertical/>
            <horizontal/>
          </border>
        </dxf>
        <dxf>
          <font>
            <color rgb="FF7F7F7F"/>
          </font>
          <fill>
            <patternFill patternType="solid">
              <fgColor auto="1"/>
              <bgColor rgb="FF2B2B2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59595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b/>
            <i val="0"/>
            <color rgb="FF000000"/>
            <name val="sans-serif"/>
          </font>
          <fill>
            <patternFill patternType="solid">
              <fgColor theme="7"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D9D9D9"/>
            <name val="sans-serif"/>
          </font>
          <fill>
            <patternFill patternType="solid">
              <fgColor rgb="FFFFFFFF"/>
              <bgColor rgb="FF2B2B2B"/>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g_test">
          <x14:slicerStyleElements>
            <x14:slicerStyleElement type="unselectedItemWithData" dxfId="255"/>
            <x14:slicerStyleElement type="unselectedItemWithNoData" dxfId="254"/>
            <x14:slicerStyleElement type="selectedItemWithData" dxfId="253"/>
            <x14:slicerStyleElement type="selectedItemWithNoData" dxfId="252"/>
            <x14:slicerStyleElement type="hoveredUnselectedItemWithData" dxfId="251"/>
            <x14:slicerStyleElement type="hoveredSelectedItemWithData" dxfId="250"/>
            <x14:slicerStyleElement type="hoveredUnselectedItemWithNoData" dxfId="249"/>
            <x14:slicerStyleElement type="hoveredSelectedItemWithNoData" dxfId="248"/>
          </x14:slicerStyleElements>
        </x14:slicerStyle>
        <x14:slicerStyle name="bg_test 2">
          <x14:slicerStyleElements>
            <x14:slicerStyleElement type="unselectedItemWithData" dxfId="247"/>
            <x14:slicerStyleElement type="unselectedItemWithNoData" dxfId="246"/>
            <x14:slicerStyleElement type="selectedItemWithData" dxfId="245"/>
            <x14:slicerStyleElement type="selectedItemWithNoData" dxfId="244"/>
            <x14:slicerStyleElement type="hoveredUnselectedItemWithData" dxfId="243"/>
            <x14:slicerStyleElement type="hoveredSelectedItemWithData" dxfId="242"/>
            <x14:slicerStyleElement type="hoveredUnselectedItemWithNoData" dxfId="241"/>
            <x14:slicerStyleElement type="hoveredSelectedItemWithNoData" dxfId="240"/>
          </x14:slicerStyleElements>
        </x14:slicerStyle>
        <x14:slicerStyle name="bg_test 2 2">
          <x14:slicerStyleElements>
            <x14:slicerStyleElement type="unselectedItemWithData" dxfId="239"/>
            <x14:slicerStyleElement type="unselectedItemWithNoData" dxfId="238"/>
            <x14:slicerStyleElement type="selectedItemWithData" dxfId="237"/>
            <x14:slicerStyleElement type="selectedItemWithNoData" dxfId="236"/>
            <x14:slicerStyleElement type="hoveredUnselectedItemWithData" dxfId="235"/>
            <x14:slicerStyleElement type="hoveredSelectedItemWithData" dxfId="234"/>
            <x14:slicerStyleElement type="hoveredUnselectedItemWithNoData" dxfId="233"/>
            <x14:slicerStyleElement type="hoveredSelectedItemWithNoData" dxfId="232"/>
          </x14:slicerStyleElements>
        </x14:slicerStyle>
        <x14:slicerStyle name="bg_test 2 2 2">
          <x14:slicerStyleElements>
            <x14:slicerStyleElement type="unselectedItemWithData" dxfId="231"/>
            <x14:slicerStyleElement type="unselectedItemWithNoData" dxfId="230"/>
            <x14:slicerStyleElement type="selectedItemWithData" dxfId="229"/>
            <x14:slicerStyleElement type="selectedItemWithNoData" dxfId="228"/>
            <x14:slicerStyleElement type="hoveredUnselectedItemWithData" dxfId="227"/>
            <x14:slicerStyleElement type="hoveredSelectedItemWithData" dxfId="226"/>
            <x14:slicerStyleElement type="hoveredUnselectedItemWithNoData" dxfId="225"/>
            <x14:slicerStyleElement type="hoveredSelectedItemWithNoData" dxfId="224"/>
          </x14:slicerStyleElements>
        </x14:slicerStyle>
        <x14:slicerStyle name="bg_test 2 2 2 2">
          <x14:slicerStyleElements>
            <x14:slicerStyleElement type="unselectedItemWithData" dxfId="223"/>
            <x14:slicerStyleElement type="unselectedItemWithNoData" dxfId="222"/>
            <x14:slicerStyleElement type="selectedItemWithData" dxfId="221"/>
            <x14:slicerStyleElement type="selectedItemWithNoData" dxfId="220"/>
            <x14:slicerStyleElement type="hoveredUnselectedItemWithData" dxfId="219"/>
            <x14:slicerStyleElement type="hoveredSelectedItemWithData" dxfId="218"/>
            <x14:slicerStyleElement type="hoveredUnselectedItemWithNoData" dxfId="217"/>
            <x14:slicerStyleElement type="hoveredSelectedItemWithNoData" dxfId="216"/>
          </x14:slicerStyleElements>
        </x14:slicerStyle>
        <x14:slicerStyle name="bg_test 2 2 2 2 2">
          <x14:slicerStyleElements>
            <x14:slicerStyleElement type="unselectedItemWithData" dxfId="215"/>
            <x14:slicerStyleElement type="unselectedItemWithNoData" dxfId="214"/>
            <x14:slicerStyleElement type="selectedItemWithData" dxfId="213"/>
            <x14:slicerStyleElement type="selectedItemWithNoData" dxfId="212"/>
            <x14:slicerStyleElement type="hoveredUnselectedItemWithData" dxfId="211"/>
            <x14:slicerStyleElement type="hoveredSelectedItemWithData" dxfId="210"/>
            <x14:slicerStyleElement type="hoveredUnselectedItemWithNoData" dxfId="209"/>
            <x14:slicerStyleElement type="hoveredSelectedItemWithNoData" dxfId="208"/>
          </x14:slicerStyleElements>
        </x14:slicerStyle>
        <x14:slicerStyle name="bg_test 2 2 2 2 2 2">
          <x14:slicerStyleElements>
            <x14:slicerStyleElement type="unselectedItemWithData" dxfId="207"/>
            <x14:slicerStyleElement type="unselectedItemWithNoData" dxfId="206"/>
            <x14:slicerStyleElement type="selectedItemWithData" dxfId="205"/>
            <x14:slicerStyleElement type="selectedItemWithNoData" dxfId="204"/>
            <x14:slicerStyleElement type="hoveredUnselectedItemWithData" dxfId="203"/>
            <x14:slicerStyleElement type="hoveredSelectedItemWithData" dxfId="202"/>
            <x14:slicerStyleElement type="hoveredUnselectedItemWithNoData" dxfId="201"/>
            <x14:slicerStyleElement type="hoveredSelectedItemWithNoData" dxfId="200"/>
          </x14:slicerStyleElements>
        </x14:slicerStyle>
        <x14:slicerStyle name="bg_test 2 2 2 2 2 2 2">
          <x14:slicerStyleElements>
            <x14:slicerStyleElement type="unselectedItemWithData" dxfId="199"/>
            <x14:slicerStyleElement type="unselectedItemWithNoData" dxfId="198"/>
            <x14:slicerStyleElement type="selectedItemWithData" dxfId="197"/>
            <x14:slicerStyleElement type="selectedItemWithNoData" dxfId="196"/>
            <x14:slicerStyleElement type="hoveredUnselectedItemWithData" dxfId="195"/>
            <x14:slicerStyleElement type="hoveredSelectedItemWithData" dxfId="194"/>
            <x14:slicerStyleElement type="hoveredUnselectedItemWithNoData" dxfId="193"/>
            <x14:slicerStyleElement type="hoveredSelectedItemWithNoData" dxfId="192"/>
          </x14:slicerStyleElements>
        </x14:slicerStyle>
        <x14:slicerStyle name="Button Only 2">
          <x14:slicerStyleElements>
            <x14:slicerStyleElement type="unselectedItemWithData" dxfId="191"/>
            <x14:slicerStyleElement type="unselectedItemWithNoData" dxfId="190"/>
            <x14:slicerStyleElement type="selectedItemWithData" dxfId="189"/>
            <x14:slicerStyleElement type="selectedItemWithNoData" dxfId="188"/>
            <x14:slicerStyleElement type="hoveredUnselectedItemWithData" dxfId="187"/>
            <x14:slicerStyleElement type="hoveredSelectedItemWithData" dxfId="186"/>
            <x14:slicerStyleElement type="hoveredUnselectedItemWithNoData" dxfId="185"/>
            <x14:slicerStyleElement type="hoveredSelectedItemWithNoData" dxfId="184"/>
          </x14:slicerStyleElements>
        </x14:slicerStyle>
        <x14:slicerStyle name="Button Only 2 2">
          <x14:slicerStyleElements>
            <x14:slicerStyleElement type="unselectedItemWithData" dxfId="183"/>
            <x14:slicerStyleElement type="unselectedItemWithNoData" dxfId="182"/>
            <x14:slicerStyleElement type="selectedItemWithData" dxfId="181"/>
            <x14:slicerStyleElement type="selectedItemWithNoData" dxfId="180"/>
            <x14:slicerStyleElement type="hoveredUnselectedItemWithData" dxfId="179"/>
            <x14:slicerStyleElement type="hoveredSelectedItemWithData" dxfId="178"/>
            <x14:slicerStyleElement type="hoveredUnselectedItemWithNoData" dxfId="177"/>
            <x14:slicerStyleElement type="hoveredSelectedItemWithNoData" dxfId="176"/>
          </x14:slicerStyleElements>
        </x14:slicerStyle>
        <x14:slicerStyle name="Button Only 2 2 2">
          <x14:slicerStyleElements>
            <x14:slicerStyleElement type="unselectedItemWithData" dxfId="175"/>
            <x14:slicerStyleElement type="unselectedItemWithNoData" dxfId="174"/>
            <x14:slicerStyleElement type="selectedItemWithData" dxfId="173"/>
            <x14:slicerStyleElement type="selectedItemWithNoData" dxfId="172"/>
            <x14:slicerStyleElement type="hoveredUnselectedItemWithData" dxfId="171"/>
            <x14:slicerStyleElement type="hoveredSelectedItemWithData" dxfId="170"/>
            <x14:slicerStyleElement type="hoveredUnselectedItemWithNoData" dxfId="169"/>
            <x14:slicerStyleElement type="hoveredSelectedItemWithNoData" dxfId="168"/>
          </x14:slicerStyleElements>
        </x14:slicerStyle>
        <x14:slicerStyle name="force">
          <x14:slicerStyleElements>
            <x14:slicerStyleElement type="unselectedItemWithData" dxfId="167"/>
            <x14:slicerStyleElement type="unselectedItemWithNoData" dxfId="166"/>
            <x14:slicerStyleElement type="selectedItemWithData" dxfId="165"/>
            <x14:slicerStyleElement type="selectedItemWithNoData" dxfId="164"/>
            <x14:slicerStyleElement type="hoveredUnselectedItemWithData" dxfId="163"/>
            <x14:slicerStyleElement type="hoveredSelectedItemWithData" dxfId="162"/>
            <x14:slicerStyleElement type="hoveredUnselectedItemWithNoData" dxfId="161"/>
            <x14:slicerStyleElement type="hoveredSelectedItemWithNoData" dxfId="160"/>
          </x14:slicerStyleElements>
        </x14:slicerStyle>
        <x14:slicerStyle name="force 2">
          <x14:slicerStyleElements>
            <x14:slicerStyleElement type="unselectedItemWithData" dxfId="159"/>
            <x14:slicerStyleElement type="unselectedItemWithNoData" dxfId="158"/>
            <x14:slicerStyleElement type="selectedItemWithData" dxfId="157"/>
            <x14:slicerStyleElement type="selectedItemWithNoData" dxfId="156"/>
            <x14:slicerStyleElement type="hoveredUnselectedItemWithData" dxfId="155"/>
            <x14:slicerStyleElement type="hoveredSelectedItemWithData" dxfId="154"/>
            <x14:slicerStyleElement type="hoveredUnselectedItemWithNoData" dxfId="153"/>
            <x14:slicerStyleElement type="hoveredSelectedItemWithNoData" dxfId="152"/>
          </x14:slicerStyleElements>
        </x14:slicerStyle>
        <x14:slicerStyle name="L0">
          <x14:slicerStyleElements>
            <x14:slicerStyleElement type="unselectedItemWithData" dxfId="151"/>
            <x14:slicerStyleElement type="unselectedItemWithNoData" dxfId="150"/>
            <x14:slicerStyleElement type="selectedItemWithData" dxfId="149"/>
            <x14:slicerStyleElement type="selectedItemWithNoData" dxfId="148"/>
            <x14:slicerStyleElement type="hoveredUnselectedItemWithData" dxfId="147"/>
            <x14:slicerStyleElement type="hoveredSelectedItemWithData" dxfId="146"/>
            <x14:slicerStyleElement type="hoveredUnselectedItemWithNoData" dxfId="145"/>
            <x14:slicerStyleElement type="hoveredSelectedItemWithNoData" dxfId="144"/>
          </x14:slicerStyleElements>
        </x14:slicerStyle>
        <x14:slicerStyle name="L0 2">
          <x14:slicerStyleElements>
            <x14:slicerStyleElement type="unselectedItemWithData" dxfId="143"/>
            <x14:slicerStyleElement type="unselectedItemWithNoData" dxfId="142"/>
            <x14:slicerStyleElement type="selectedItemWithData" dxfId="141"/>
            <x14:slicerStyleElement type="selectedItemWithNoData" dxfId="140"/>
            <x14:slicerStyleElement type="hoveredUnselectedItemWithData" dxfId="139"/>
            <x14:slicerStyleElement type="hoveredSelectedItemWithData" dxfId="138"/>
            <x14:slicerStyleElement type="hoveredUnselectedItemWithNoData" dxfId="137"/>
            <x14:slicerStyleElement type="hoveredSelectedItemWithNoData" dxfId="136"/>
          </x14:slicerStyleElements>
        </x14:slicerStyle>
        <x14:slicerStyle name="L0 3">
          <x14:slicerStyleElements>
            <x14:slicerStyleElement type="unselectedItemWithData" dxfId="135"/>
            <x14:slicerStyleElement type="unselectedItemWithNoData" dxfId="134"/>
            <x14:slicerStyleElement type="selectedItemWithData" dxfId="133"/>
            <x14:slicerStyleElement type="selectedItemWithNoData" dxfId="132"/>
            <x14:slicerStyleElement type="hoveredUnselectedItemWithData" dxfId="131"/>
            <x14:slicerStyleElement type="hoveredSelectedItemWithData" dxfId="130"/>
            <x14:slicerStyleElement type="hoveredUnselectedItemWithNoData" dxfId="129"/>
            <x14:slicerStyleElement type="hoveredSelectedItemWithNoData" dxfId="128"/>
          </x14:slicerStyleElements>
        </x14:slicerStyle>
        <x14:slicerStyle name="L0 3 2">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L1">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L1 2">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n1">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newest">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newest cc">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1">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1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1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4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W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X1">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X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X1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117" Type="http://schemas.openxmlformats.org/officeDocument/2006/relationships/customXml" Target="../customXml/item65.xml"/><Relationship Id="rId21" Type="http://schemas.openxmlformats.org/officeDocument/2006/relationships/pivotCacheDefinition" Target="pivotCache/pivotCacheDefinition9.xml"/><Relationship Id="rId42" Type="http://schemas.microsoft.com/office/2007/relationships/slicerCache" Target="slicerCaches/slicerCache3.xml"/><Relationship Id="rId47" Type="http://schemas.openxmlformats.org/officeDocument/2006/relationships/connections" Target="connections.xml"/><Relationship Id="rId63" Type="http://schemas.openxmlformats.org/officeDocument/2006/relationships/customXml" Target="../customXml/item11.xml"/><Relationship Id="rId68" Type="http://schemas.openxmlformats.org/officeDocument/2006/relationships/customXml" Target="../customXml/item16.xml"/><Relationship Id="rId84" Type="http://schemas.openxmlformats.org/officeDocument/2006/relationships/customXml" Target="../customXml/item32.xml"/><Relationship Id="rId89" Type="http://schemas.openxmlformats.org/officeDocument/2006/relationships/customXml" Target="../customXml/item37.xml"/><Relationship Id="rId112" Type="http://schemas.openxmlformats.org/officeDocument/2006/relationships/customXml" Target="../customXml/item60.xml"/><Relationship Id="rId16" Type="http://schemas.openxmlformats.org/officeDocument/2006/relationships/pivotCacheDefinition" Target="pivotCache/pivotCacheDefinition4.xml"/><Relationship Id="rId107" Type="http://schemas.openxmlformats.org/officeDocument/2006/relationships/customXml" Target="../customXml/item55.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53" Type="http://schemas.openxmlformats.org/officeDocument/2006/relationships/customXml" Target="../customXml/item1.xml"/><Relationship Id="rId58" Type="http://schemas.openxmlformats.org/officeDocument/2006/relationships/customXml" Target="../customXml/item6.xml"/><Relationship Id="rId74" Type="http://schemas.openxmlformats.org/officeDocument/2006/relationships/customXml" Target="../customXml/item22.xml"/><Relationship Id="rId79" Type="http://schemas.openxmlformats.org/officeDocument/2006/relationships/customXml" Target="../customXml/item27.xml"/><Relationship Id="rId102" Type="http://schemas.openxmlformats.org/officeDocument/2006/relationships/customXml" Target="../customXml/item50.xml"/><Relationship Id="rId5" Type="http://schemas.openxmlformats.org/officeDocument/2006/relationships/worksheet" Target="worksheets/sheet5.xml"/><Relationship Id="rId90" Type="http://schemas.openxmlformats.org/officeDocument/2006/relationships/customXml" Target="../customXml/item38.xml"/><Relationship Id="rId95" Type="http://schemas.openxmlformats.org/officeDocument/2006/relationships/customXml" Target="../customXml/item43.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43" Type="http://schemas.microsoft.com/office/2007/relationships/slicerCache" Target="slicerCaches/slicerCache4.xml"/><Relationship Id="rId48" Type="http://schemas.openxmlformats.org/officeDocument/2006/relationships/styles" Target="styles.xml"/><Relationship Id="rId64" Type="http://schemas.openxmlformats.org/officeDocument/2006/relationships/customXml" Target="../customXml/item12.xml"/><Relationship Id="rId69" Type="http://schemas.openxmlformats.org/officeDocument/2006/relationships/customXml" Target="../customXml/item17.xml"/><Relationship Id="rId113" Type="http://schemas.openxmlformats.org/officeDocument/2006/relationships/customXml" Target="../customXml/item61.xml"/><Relationship Id="rId118" Type="http://schemas.openxmlformats.org/officeDocument/2006/relationships/customXml" Target="../customXml/item66.xml"/><Relationship Id="rId80" Type="http://schemas.openxmlformats.org/officeDocument/2006/relationships/customXml" Target="../customXml/item28.xml"/><Relationship Id="rId85" Type="http://schemas.openxmlformats.org/officeDocument/2006/relationships/customXml" Target="../customXml/item3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59" Type="http://schemas.openxmlformats.org/officeDocument/2006/relationships/customXml" Target="../customXml/item7.xml"/><Relationship Id="rId103" Type="http://schemas.openxmlformats.org/officeDocument/2006/relationships/customXml" Target="../customXml/item51.xml"/><Relationship Id="rId108" Type="http://schemas.openxmlformats.org/officeDocument/2006/relationships/customXml" Target="../customXml/item56.xml"/><Relationship Id="rId54" Type="http://schemas.openxmlformats.org/officeDocument/2006/relationships/customXml" Target="../customXml/item2.xml"/><Relationship Id="rId70" Type="http://schemas.openxmlformats.org/officeDocument/2006/relationships/customXml" Target="../customXml/item18.xml"/><Relationship Id="rId75" Type="http://schemas.openxmlformats.org/officeDocument/2006/relationships/customXml" Target="../customXml/item23.xml"/><Relationship Id="rId91" Type="http://schemas.openxmlformats.org/officeDocument/2006/relationships/customXml" Target="../customXml/item39.xml"/><Relationship Id="rId96"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49" Type="http://schemas.openxmlformats.org/officeDocument/2006/relationships/sharedStrings" Target="sharedStrings.xml"/><Relationship Id="rId114" Type="http://schemas.openxmlformats.org/officeDocument/2006/relationships/customXml" Target="../customXml/item62.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microsoft.com/office/2007/relationships/slicerCache" Target="slicerCaches/slicerCache5.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81" Type="http://schemas.openxmlformats.org/officeDocument/2006/relationships/customXml" Target="../customXml/item29.xml"/><Relationship Id="rId86" Type="http://schemas.openxmlformats.org/officeDocument/2006/relationships/customXml" Target="../customXml/item34.xml"/><Relationship Id="rId94" Type="http://schemas.openxmlformats.org/officeDocument/2006/relationships/customXml" Target="../customXml/item42.xml"/><Relationship Id="rId99" Type="http://schemas.openxmlformats.org/officeDocument/2006/relationships/customXml" Target="../customXml/item47.xml"/><Relationship Id="rId101"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109" Type="http://schemas.openxmlformats.org/officeDocument/2006/relationships/customXml" Target="../customXml/item57.xml"/><Relationship Id="rId34" Type="http://schemas.openxmlformats.org/officeDocument/2006/relationships/pivotCacheDefinition" Target="pivotCache/pivotCacheDefinition22.xml"/><Relationship Id="rId50" Type="http://schemas.openxmlformats.org/officeDocument/2006/relationships/sheetMetadata" Target="metadata.xml"/><Relationship Id="rId55" Type="http://schemas.openxmlformats.org/officeDocument/2006/relationships/customXml" Target="../customXml/item3.xml"/><Relationship Id="rId76" Type="http://schemas.openxmlformats.org/officeDocument/2006/relationships/customXml" Target="../customXml/item24.xml"/><Relationship Id="rId97" Type="http://schemas.openxmlformats.org/officeDocument/2006/relationships/customXml" Target="../customXml/item45.xml"/><Relationship Id="rId104" Type="http://schemas.openxmlformats.org/officeDocument/2006/relationships/customXml" Target="../customXml/item52.xml"/><Relationship Id="rId7" Type="http://schemas.openxmlformats.org/officeDocument/2006/relationships/worksheet" Target="worksheets/sheet7.xml"/><Relationship Id="rId71" Type="http://schemas.openxmlformats.org/officeDocument/2006/relationships/customXml" Target="../customXml/item19.xml"/><Relationship Id="rId92" Type="http://schemas.openxmlformats.org/officeDocument/2006/relationships/customXml" Target="../customXml/item40.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microsoft.com/office/2007/relationships/slicerCache" Target="slicerCaches/slicerCache1.xml"/><Relationship Id="rId45" Type="http://schemas.microsoft.com/office/2007/relationships/slicerCache" Target="slicerCaches/slicerCache6.xml"/><Relationship Id="rId66" Type="http://schemas.openxmlformats.org/officeDocument/2006/relationships/customXml" Target="../customXml/item14.xml"/><Relationship Id="rId87" Type="http://schemas.openxmlformats.org/officeDocument/2006/relationships/customXml" Target="../customXml/item35.xml"/><Relationship Id="rId110" Type="http://schemas.openxmlformats.org/officeDocument/2006/relationships/customXml" Target="../customXml/item58.xml"/><Relationship Id="rId115" Type="http://schemas.openxmlformats.org/officeDocument/2006/relationships/customXml" Target="../customXml/item63.xml"/><Relationship Id="rId61" Type="http://schemas.openxmlformats.org/officeDocument/2006/relationships/customXml" Target="../customXml/item9.xml"/><Relationship Id="rId82" Type="http://schemas.openxmlformats.org/officeDocument/2006/relationships/customXml" Target="../customXml/item30.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56" Type="http://schemas.openxmlformats.org/officeDocument/2006/relationships/customXml" Target="../customXml/item4.xml"/><Relationship Id="rId77" Type="http://schemas.openxmlformats.org/officeDocument/2006/relationships/customXml" Target="../customXml/item25.xml"/><Relationship Id="rId100" Type="http://schemas.openxmlformats.org/officeDocument/2006/relationships/customXml" Target="../customXml/item48.xml"/><Relationship Id="rId105" Type="http://schemas.openxmlformats.org/officeDocument/2006/relationships/customXml" Target="../customXml/item53.xml"/><Relationship Id="rId8" Type="http://schemas.openxmlformats.org/officeDocument/2006/relationships/worksheet" Target="worksheets/sheet8.xml"/><Relationship Id="rId51" Type="http://schemas.openxmlformats.org/officeDocument/2006/relationships/powerPivotData" Target="model/item.data"/><Relationship Id="rId72" Type="http://schemas.openxmlformats.org/officeDocument/2006/relationships/customXml" Target="../customXml/item20.xml"/><Relationship Id="rId93" Type="http://schemas.openxmlformats.org/officeDocument/2006/relationships/customXml" Target="../customXml/item41.xml"/><Relationship Id="rId98" Type="http://schemas.openxmlformats.org/officeDocument/2006/relationships/customXml" Target="../customXml/item46.xml"/><Relationship Id="rId3" Type="http://schemas.openxmlformats.org/officeDocument/2006/relationships/worksheet" Target="worksheets/sheet3.xml"/><Relationship Id="rId25" Type="http://schemas.openxmlformats.org/officeDocument/2006/relationships/pivotCacheDefinition" Target="pivotCache/pivotCacheDefinition13.xml"/><Relationship Id="rId46" Type="http://schemas.openxmlformats.org/officeDocument/2006/relationships/theme" Target="theme/theme1.xml"/><Relationship Id="rId67" Type="http://schemas.openxmlformats.org/officeDocument/2006/relationships/customXml" Target="../customXml/item15.xml"/><Relationship Id="rId116" Type="http://schemas.openxmlformats.org/officeDocument/2006/relationships/customXml" Target="../customXml/item64.xml"/><Relationship Id="rId20" Type="http://schemas.openxmlformats.org/officeDocument/2006/relationships/pivotCacheDefinition" Target="pivotCache/pivotCacheDefinition8.xml"/><Relationship Id="rId41" Type="http://schemas.microsoft.com/office/2007/relationships/slicerCache" Target="slicerCaches/slicerCache2.xml"/><Relationship Id="rId62" Type="http://schemas.openxmlformats.org/officeDocument/2006/relationships/customXml" Target="../customXml/item10.xml"/><Relationship Id="rId83" Type="http://schemas.openxmlformats.org/officeDocument/2006/relationships/customXml" Target="../customXml/item31.xml"/><Relationship Id="rId88" Type="http://schemas.openxmlformats.org/officeDocument/2006/relationships/customXml" Target="../customXml/item36.xml"/><Relationship Id="rId111" Type="http://schemas.openxmlformats.org/officeDocument/2006/relationships/customXml" Target="../customXml/item59.xml"/><Relationship Id="rId15" Type="http://schemas.openxmlformats.org/officeDocument/2006/relationships/pivotCacheDefinition" Target="pivotCache/pivotCacheDefinition3.xml"/><Relationship Id="rId36" Type="http://schemas.openxmlformats.org/officeDocument/2006/relationships/pivotCacheDefinition" Target="pivotCache/pivotCacheDefinition24.xml"/><Relationship Id="rId57" Type="http://schemas.openxmlformats.org/officeDocument/2006/relationships/customXml" Target="../customXml/item5.xml"/><Relationship Id="rId106" Type="http://schemas.openxmlformats.org/officeDocument/2006/relationships/customXml" Target="../customXml/item5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[Hackathon.xlsx]Net Revenue By Product!Net_revenue_by_product_chart</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4800" b="1" i="0" u="none" strike="noStrike" baseline="0">
                <a:effectLst>
                  <a:outerShdw blurRad="50800" dist="38100" dir="5400000" algn="t" rotWithShape="0">
                    <a:prstClr val="black">
                      <a:alpha val="40000"/>
                    </a:prstClr>
                  </a:outerShdw>
                </a:effectLst>
              </a:rPr>
              <a:t>Top 10 products by net revenue</a:t>
            </a:r>
            <a:endParaRPr lang="en-US" sz="4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76907050907637"/>
          <c:y val="0.15297277297435602"/>
          <c:w val="0.75423092949092363"/>
          <c:h val="0.8272458865927399"/>
        </c:manualLayout>
      </c:layout>
      <c:barChart>
        <c:barDir val="bar"/>
        <c:grouping val="clustered"/>
        <c:varyColors val="0"/>
        <c:ser>
          <c:idx val="0"/>
          <c:order val="0"/>
          <c:tx>
            <c:strRef>
              <c:f>'Net Revenue By Product'!$C$3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Revenue By Product'!$B$4:$B$14</c:f>
              <c:strCache>
                <c:ptCount val="10"/>
                <c:pt idx="0">
                  <c:v>Shaving Gel</c:v>
                </c:pt>
                <c:pt idx="1">
                  <c:v>Garbage Bags</c:v>
                </c:pt>
                <c:pt idx="2">
                  <c:v>Cola</c:v>
                </c:pt>
                <c:pt idx="3">
                  <c:v>Green Tea 25</c:v>
                </c:pt>
                <c:pt idx="4">
                  <c:v>Toothpaste</c:v>
                </c:pt>
                <c:pt idx="5">
                  <c:v>Deodorant</c:v>
                </c:pt>
                <c:pt idx="6">
                  <c:v>Cold Coffee</c:v>
                </c:pt>
                <c:pt idx="7">
                  <c:v>Digestive Biscuits</c:v>
                </c:pt>
                <c:pt idx="8">
                  <c:v>Namkeen Mix</c:v>
                </c:pt>
                <c:pt idx="9">
                  <c:v>Lemon Iced Tea</c:v>
                </c:pt>
              </c:strCache>
            </c:strRef>
          </c:cat>
          <c:val>
            <c:numRef>
              <c:f>'Net Revenue By Product'!$C$4:$C$14</c:f>
              <c:numCache>
                <c:formatCode>"₹"#,##0.00,,"M"</c:formatCode>
                <c:ptCount val="10"/>
                <c:pt idx="0">
                  <c:v>720817.43878458685</c:v>
                </c:pt>
                <c:pt idx="1">
                  <c:v>732929.64425607375</c:v>
                </c:pt>
                <c:pt idx="2">
                  <c:v>756864.66255646944</c:v>
                </c:pt>
                <c:pt idx="3">
                  <c:v>836505.58892617514</c:v>
                </c:pt>
                <c:pt idx="4">
                  <c:v>838449.47299115418</c:v>
                </c:pt>
                <c:pt idx="5">
                  <c:v>844265.9429737929</c:v>
                </c:pt>
                <c:pt idx="6">
                  <c:v>869620.17490344576</c:v>
                </c:pt>
                <c:pt idx="7">
                  <c:v>897085.49190878053</c:v>
                </c:pt>
                <c:pt idx="8">
                  <c:v>938215.54425435408</c:v>
                </c:pt>
                <c:pt idx="9">
                  <c:v>943413.63988861302</c:v>
                </c:pt>
              </c:numCache>
            </c:numRef>
          </c:val>
          <c:extLst>
            <c:ext xmlns:c16="http://schemas.microsoft.com/office/drawing/2014/chart" uri="{C3380CC4-5D6E-409C-BE32-E72D297353CC}">
              <c16:uniqueId val="{00000000-7739-4E19-9CB1-A01C15557DA8}"/>
            </c:ext>
          </c:extLst>
        </c:ser>
        <c:dLbls>
          <c:dLblPos val="ctr"/>
          <c:showLegendKey val="0"/>
          <c:showVal val="1"/>
          <c:showCatName val="0"/>
          <c:showSerName val="0"/>
          <c:showPercent val="0"/>
          <c:showBubbleSize val="0"/>
        </c:dLbls>
        <c:gapWidth val="115"/>
        <c:overlap val="-20"/>
        <c:axId val="1134762832"/>
        <c:axId val="1134759472"/>
      </c:barChart>
      <c:catAx>
        <c:axId val="1134762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1134759472"/>
        <c:crosses val="autoZero"/>
        <c:auto val="1"/>
        <c:lblAlgn val="ctr"/>
        <c:lblOffset val="100"/>
        <c:noMultiLvlLbl val="0"/>
      </c:catAx>
      <c:valAx>
        <c:axId val="1134759472"/>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quot;M&quot;" sourceLinked="1"/>
        <c:majorTickMark val="none"/>
        <c:minorTickMark val="none"/>
        <c:tickLblPos val="nextTo"/>
        <c:crossAx val="11347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[Hackathon.xlsx]Gross Margin by Category!Gross_margin_by_category_chart</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800"/>
              <a:t>Margin(%)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427689176313"/>
          <c:y val="0.13163557106949864"/>
          <c:w val="0.76546992778233758"/>
          <c:h val="0.73082865721204504"/>
        </c:manualLayout>
      </c:layout>
      <c:barChart>
        <c:barDir val="bar"/>
        <c:grouping val="clustered"/>
        <c:varyColors val="0"/>
        <c:ser>
          <c:idx val="0"/>
          <c:order val="0"/>
          <c:tx>
            <c:strRef>
              <c:f>'Gross Margin by Category'!$C$3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Margin by Category'!$B$4:$B$11</c:f>
              <c:strCache>
                <c:ptCount val="8"/>
                <c:pt idx="0">
                  <c:v>Meat &amp; Seafood</c:v>
                </c:pt>
                <c:pt idx="1">
                  <c:v>Dairy &amp; Eggs</c:v>
                </c:pt>
                <c:pt idx="2">
                  <c:v>Bakery</c:v>
                </c:pt>
                <c:pt idx="3">
                  <c:v>Fruits &amp; Vegetables</c:v>
                </c:pt>
                <c:pt idx="4">
                  <c:v>Beverages</c:v>
                </c:pt>
                <c:pt idx="5">
                  <c:v>Personal Care</c:v>
                </c:pt>
                <c:pt idx="6">
                  <c:v>Household</c:v>
                </c:pt>
                <c:pt idx="7">
                  <c:v>Snacks &amp; Packaged</c:v>
                </c:pt>
              </c:strCache>
            </c:strRef>
          </c:cat>
          <c:val>
            <c:numRef>
              <c:f>'Gross Margin by Category'!$C$4:$C$11</c:f>
              <c:numCache>
                <c:formatCode>0.00%;\-0.00%;0.00%</c:formatCode>
                <c:ptCount val="8"/>
                <c:pt idx="0">
                  <c:v>5.6159389573504623E-2</c:v>
                </c:pt>
                <c:pt idx="1">
                  <c:v>0.16533144392565843</c:v>
                </c:pt>
                <c:pt idx="2">
                  <c:v>0.17630842334376209</c:v>
                </c:pt>
                <c:pt idx="3">
                  <c:v>0.2348016847064188</c:v>
                </c:pt>
                <c:pt idx="4">
                  <c:v>0.23601267666287551</c:v>
                </c:pt>
                <c:pt idx="5">
                  <c:v>0.35314328342297047</c:v>
                </c:pt>
                <c:pt idx="6">
                  <c:v>0.3829182508981106</c:v>
                </c:pt>
                <c:pt idx="7">
                  <c:v>0.38993286920257053</c:v>
                </c:pt>
              </c:numCache>
            </c:numRef>
          </c:val>
          <c:extLst>
            <c:ext xmlns:c16="http://schemas.microsoft.com/office/drawing/2014/chart" uri="{C3380CC4-5D6E-409C-BE32-E72D297353CC}">
              <c16:uniqueId val="{00000000-C32A-4473-8DED-CBF6591F1559}"/>
            </c:ext>
          </c:extLst>
        </c:ser>
        <c:dLbls>
          <c:dLblPos val="outEnd"/>
          <c:showLegendKey val="0"/>
          <c:showVal val="1"/>
          <c:showCatName val="0"/>
          <c:showSerName val="0"/>
          <c:showPercent val="0"/>
          <c:showBubbleSize val="0"/>
        </c:dLbls>
        <c:gapWidth val="115"/>
        <c:overlap val="-20"/>
        <c:axId val="1134762832"/>
        <c:axId val="1134759472"/>
      </c:barChart>
      <c:catAx>
        <c:axId val="1134762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1134759472"/>
        <c:crosses val="autoZero"/>
        <c:auto val="1"/>
        <c:lblAlgn val="ctr"/>
        <c:lblOffset val="100"/>
        <c:noMultiLvlLbl val="0"/>
      </c:catAx>
      <c:valAx>
        <c:axId val="1134759472"/>
        <c:scaling>
          <c:orientation val="minMax"/>
        </c:scaling>
        <c:delete val="1"/>
        <c:axPos val="b"/>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crossAx val="1134762832"/>
        <c:crosses val="autoZero"/>
        <c:crossBetween val="between"/>
      </c:valAx>
      <c:spPr>
        <a:noFill/>
        <a:ln>
          <a:noFill/>
        </a:ln>
        <a:effectLst/>
      </c:spPr>
    </c:plotArea>
    <c:plotVisOnly val="1"/>
    <c:dispBlanksAs val="gap"/>
    <c:showDLblsOverMax val="0"/>
    <c:extLst/>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[Hackathon.xlsx]Net Revenue By Product!Net_revenue_by_product_chart</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4800" b="1" i="0" u="none" strike="noStrike" baseline="0">
                <a:effectLst>
                  <a:outerShdw blurRad="50800" dist="38100" dir="5400000" algn="t" rotWithShape="0">
                    <a:prstClr val="black">
                      <a:alpha val="40000"/>
                    </a:prstClr>
                  </a:outerShdw>
                </a:effectLst>
              </a:rPr>
              <a:t>Top 10 products by net revenue</a:t>
            </a:r>
            <a:endParaRPr lang="en-US" sz="4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76907050907637"/>
          <c:y val="0.15297277297435602"/>
          <c:w val="0.75423092949092363"/>
          <c:h val="0.8272458865927399"/>
        </c:manualLayout>
      </c:layout>
      <c:barChart>
        <c:barDir val="bar"/>
        <c:grouping val="clustered"/>
        <c:varyColors val="0"/>
        <c:ser>
          <c:idx val="0"/>
          <c:order val="0"/>
          <c:tx>
            <c:strRef>
              <c:f>'Net Revenue By Product'!$C$3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Revenue By Product'!$B$4:$B$14</c:f>
              <c:strCache>
                <c:ptCount val="10"/>
                <c:pt idx="0">
                  <c:v>Shaving Gel</c:v>
                </c:pt>
                <c:pt idx="1">
                  <c:v>Garbage Bags</c:v>
                </c:pt>
                <c:pt idx="2">
                  <c:v>Cola</c:v>
                </c:pt>
                <c:pt idx="3">
                  <c:v>Green Tea 25</c:v>
                </c:pt>
                <c:pt idx="4">
                  <c:v>Toothpaste</c:v>
                </c:pt>
                <c:pt idx="5">
                  <c:v>Deodorant</c:v>
                </c:pt>
                <c:pt idx="6">
                  <c:v>Cold Coffee</c:v>
                </c:pt>
                <c:pt idx="7">
                  <c:v>Digestive Biscuits</c:v>
                </c:pt>
                <c:pt idx="8">
                  <c:v>Namkeen Mix</c:v>
                </c:pt>
                <c:pt idx="9">
                  <c:v>Lemon Iced Tea</c:v>
                </c:pt>
              </c:strCache>
            </c:strRef>
          </c:cat>
          <c:val>
            <c:numRef>
              <c:f>'Net Revenue By Product'!$C$4:$C$14</c:f>
              <c:numCache>
                <c:formatCode>"₹"#,##0.00,,"M"</c:formatCode>
                <c:ptCount val="10"/>
                <c:pt idx="0">
                  <c:v>720817.43878458685</c:v>
                </c:pt>
                <c:pt idx="1">
                  <c:v>732929.64425607375</c:v>
                </c:pt>
                <c:pt idx="2">
                  <c:v>756864.66255646944</c:v>
                </c:pt>
                <c:pt idx="3">
                  <c:v>836505.58892617514</c:v>
                </c:pt>
                <c:pt idx="4">
                  <c:v>838449.47299115418</c:v>
                </c:pt>
                <c:pt idx="5">
                  <c:v>844265.9429737929</c:v>
                </c:pt>
                <c:pt idx="6">
                  <c:v>869620.17490344576</c:v>
                </c:pt>
                <c:pt idx="7">
                  <c:v>897085.49190878053</c:v>
                </c:pt>
                <c:pt idx="8">
                  <c:v>938215.54425435408</c:v>
                </c:pt>
                <c:pt idx="9">
                  <c:v>943413.63988861302</c:v>
                </c:pt>
              </c:numCache>
            </c:numRef>
          </c:val>
          <c:extLst>
            <c:ext xmlns:c16="http://schemas.microsoft.com/office/drawing/2014/chart" uri="{C3380CC4-5D6E-409C-BE32-E72D297353CC}">
              <c16:uniqueId val="{00000000-619B-4EB0-8E5F-8AA47D9153A7}"/>
            </c:ext>
          </c:extLst>
        </c:ser>
        <c:dLbls>
          <c:dLblPos val="ctr"/>
          <c:showLegendKey val="0"/>
          <c:showVal val="1"/>
          <c:showCatName val="0"/>
          <c:showSerName val="0"/>
          <c:showPercent val="0"/>
          <c:showBubbleSize val="0"/>
        </c:dLbls>
        <c:gapWidth val="115"/>
        <c:overlap val="-20"/>
        <c:axId val="1134762832"/>
        <c:axId val="1134759472"/>
      </c:barChart>
      <c:catAx>
        <c:axId val="1134762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1134759472"/>
        <c:crosses val="autoZero"/>
        <c:auto val="1"/>
        <c:lblAlgn val="ctr"/>
        <c:lblOffset val="100"/>
        <c:noMultiLvlLbl val="0"/>
      </c:catAx>
      <c:valAx>
        <c:axId val="1134759472"/>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quot;M&quot;" sourceLinked="1"/>
        <c:majorTickMark val="none"/>
        <c:minorTickMark val="none"/>
        <c:tickLblPos val="nextTo"/>
        <c:crossAx val="11347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[Hackathon.xlsx]Perishable or not share!Distribution_of_perishable_type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Distribution of Product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'Perishable or not share'!$B$3</c:f>
              <c:strCache>
                <c:ptCount val="1"/>
                <c:pt idx="0">
                  <c:v>Non Perishable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'Perishable or not share'!$B$4</c:f>
              <c:strCache>
                <c:ptCount val="1"/>
                <c:pt idx="0">
                  <c:v>Total</c:v>
                </c:pt>
              </c:strCache>
            </c:strRef>
          </c:cat>
          <c:val>
            <c:numRef>
              <c:f>'Perishable or not share'!$B$4</c:f>
              <c:numCache>
                <c:formatCode>0.00%;\-0.00%;0.00%</c:formatCode>
                <c:ptCount val="1"/>
                <c:pt idx="0">
                  <c:v>0.59687583477014983</c:v>
                </c:pt>
              </c:numCache>
            </c:numRef>
          </c:val>
          <c:extLst>
            <c:ext xmlns:c16="http://schemas.microsoft.com/office/drawing/2014/chart" uri="{C3380CC4-5D6E-409C-BE32-E72D297353CC}">
              <c16:uniqueId val="{00000000-48F0-4B51-9E5B-78001AB42E1E}"/>
            </c:ext>
          </c:extLst>
        </c:ser>
        <c:ser>
          <c:idx val="1"/>
          <c:order val="1"/>
          <c:tx>
            <c:strRef>
              <c:f>'Perishable or not share'!$C$3</c:f>
              <c:strCache>
                <c:ptCount val="1"/>
                <c:pt idx="0">
                  <c:v>Perishable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'Perishable or not share'!$B$4</c:f>
              <c:strCache>
                <c:ptCount val="1"/>
                <c:pt idx="0">
                  <c:v>Total</c:v>
                </c:pt>
              </c:strCache>
            </c:strRef>
          </c:cat>
          <c:val>
            <c:numRef>
              <c:f>'Perishable or not share'!$C$4</c:f>
              <c:numCache>
                <c:formatCode>0.00%;\-0.00%;0.00%</c:formatCode>
                <c:ptCount val="1"/>
                <c:pt idx="0">
                  <c:v>0.40312416522985017</c:v>
                </c:pt>
              </c:numCache>
            </c:numRef>
          </c:val>
          <c:extLst>
            <c:ext xmlns:c16="http://schemas.microsoft.com/office/drawing/2014/chart" uri="{C3380CC4-5D6E-409C-BE32-E72D297353CC}">
              <c16:uniqueId val="{00000001-48F0-4B51-9E5B-78001AB42E1E}"/>
            </c:ext>
          </c:extLst>
        </c:ser>
        <c:dLbls>
          <c:dLblPos val="inEnd"/>
          <c:showLegendKey val="0"/>
          <c:showVal val="1"/>
          <c:showCatName val="0"/>
          <c:showSerName val="0"/>
          <c:showPercent val="0"/>
          <c:showBubbleSize val="0"/>
        </c:dLbls>
        <c:gapWidth val="150"/>
        <c:overlap val="100"/>
        <c:axId val="1178823136"/>
        <c:axId val="1178835136"/>
      </c:barChart>
      <c:catAx>
        <c:axId val="1178823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835136"/>
        <c:crosses val="autoZero"/>
        <c:auto val="1"/>
        <c:lblAlgn val="ctr"/>
        <c:lblOffset val="100"/>
        <c:noMultiLvlLbl val="0"/>
      </c:catAx>
      <c:valAx>
        <c:axId val="117883513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823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[Hackathon.xlsx]Perishable or not share!Distribution_of_perishable_type</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4800"/>
              <a:t>Distribution of Product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'Perishable or not share'!$B$3</c:f>
              <c:strCache>
                <c:ptCount val="1"/>
                <c:pt idx="0">
                  <c:v>Non Perishable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'Perishable or not share'!$B$4</c:f>
              <c:strCache>
                <c:ptCount val="1"/>
                <c:pt idx="0">
                  <c:v>Total</c:v>
                </c:pt>
              </c:strCache>
            </c:strRef>
          </c:cat>
          <c:val>
            <c:numRef>
              <c:f>'Perishable or not share'!$B$4</c:f>
              <c:numCache>
                <c:formatCode>0.00%;\-0.00%;0.00%</c:formatCode>
                <c:ptCount val="1"/>
                <c:pt idx="0">
                  <c:v>0.59687583477014983</c:v>
                </c:pt>
              </c:numCache>
            </c:numRef>
          </c:val>
          <c:extLst>
            <c:ext xmlns:c16="http://schemas.microsoft.com/office/drawing/2014/chart" uri="{C3380CC4-5D6E-409C-BE32-E72D297353CC}">
              <c16:uniqueId val="{00000000-9E86-4878-A820-0F63BF4B5BDB}"/>
            </c:ext>
          </c:extLst>
        </c:ser>
        <c:ser>
          <c:idx val="1"/>
          <c:order val="1"/>
          <c:tx>
            <c:strRef>
              <c:f>'Perishable or not share'!$C$3</c:f>
              <c:strCache>
                <c:ptCount val="1"/>
                <c:pt idx="0">
                  <c:v>Perishable %</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'Perishable or not share'!$B$4</c:f>
              <c:strCache>
                <c:ptCount val="1"/>
                <c:pt idx="0">
                  <c:v>Total</c:v>
                </c:pt>
              </c:strCache>
            </c:strRef>
          </c:cat>
          <c:val>
            <c:numRef>
              <c:f>'Perishable or not share'!$C$4</c:f>
              <c:numCache>
                <c:formatCode>0.00%;\-0.00%;0.00%</c:formatCode>
                <c:ptCount val="1"/>
                <c:pt idx="0">
                  <c:v>0.40312416522985017</c:v>
                </c:pt>
              </c:numCache>
            </c:numRef>
          </c:val>
          <c:extLst>
            <c:ext xmlns:c16="http://schemas.microsoft.com/office/drawing/2014/chart" uri="{C3380CC4-5D6E-409C-BE32-E72D297353CC}">
              <c16:uniqueId val="{00000001-9E86-4878-A820-0F63BF4B5BDB}"/>
            </c:ext>
          </c:extLst>
        </c:ser>
        <c:dLbls>
          <c:dLblPos val="inEnd"/>
          <c:showLegendKey val="0"/>
          <c:showVal val="1"/>
          <c:showCatName val="0"/>
          <c:showSerName val="0"/>
          <c:showPercent val="0"/>
          <c:showBubbleSize val="0"/>
        </c:dLbls>
        <c:gapWidth val="150"/>
        <c:overlap val="100"/>
        <c:axId val="1178823136"/>
        <c:axId val="1178835136"/>
      </c:barChart>
      <c:catAx>
        <c:axId val="1178823136"/>
        <c:scaling>
          <c:orientation val="minMax"/>
        </c:scaling>
        <c:delete val="1"/>
        <c:axPos val="l"/>
        <c:numFmt formatCode="General" sourceLinked="1"/>
        <c:majorTickMark val="none"/>
        <c:minorTickMark val="none"/>
        <c:tickLblPos val="nextTo"/>
        <c:crossAx val="1178835136"/>
        <c:crosses val="autoZero"/>
        <c:auto val="1"/>
        <c:lblAlgn val="ctr"/>
        <c:lblOffset val="100"/>
        <c:noMultiLvlLbl val="0"/>
      </c:catAx>
      <c:valAx>
        <c:axId val="1178835136"/>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178823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[Hackathon.xlsx]Gross Margin by Category!Gross_margin_by_category_chart</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800"/>
              <a:t>Margin(%)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427689176313"/>
          <c:y val="0.13163557106949864"/>
          <c:w val="0.76546992778233758"/>
          <c:h val="0.73082865721204504"/>
        </c:manualLayout>
      </c:layout>
      <c:barChart>
        <c:barDir val="bar"/>
        <c:grouping val="clustered"/>
        <c:varyColors val="0"/>
        <c:ser>
          <c:idx val="0"/>
          <c:order val="0"/>
          <c:tx>
            <c:strRef>
              <c:f>'Gross Margin by Category'!$C$3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Margin by Category'!$B$4:$B$11</c:f>
              <c:strCache>
                <c:ptCount val="8"/>
                <c:pt idx="0">
                  <c:v>Meat &amp; Seafood</c:v>
                </c:pt>
                <c:pt idx="1">
                  <c:v>Dairy &amp; Eggs</c:v>
                </c:pt>
                <c:pt idx="2">
                  <c:v>Bakery</c:v>
                </c:pt>
                <c:pt idx="3">
                  <c:v>Fruits &amp; Vegetables</c:v>
                </c:pt>
                <c:pt idx="4">
                  <c:v>Beverages</c:v>
                </c:pt>
                <c:pt idx="5">
                  <c:v>Personal Care</c:v>
                </c:pt>
                <c:pt idx="6">
                  <c:v>Household</c:v>
                </c:pt>
                <c:pt idx="7">
                  <c:v>Snacks &amp; Packaged</c:v>
                </c:pt>
              </c:strCache>
            </c:strRef>
          </c:cat>
          <c:val>
            <c:numRef>
              <c:f>'Gross Margin by Category'!$C$4:$C$11</c:f>
              <c:numCache>
                <c:formatCode>0.00%;\-0.00%;0.00%</c:formatCode>
                <c:ptCount val="8"/>
                <c:pt idx="0">
                  <c:v>5.6159389573504623E-2</c:v>
                </c:pt>
                <c:pt idx="1">
                  <c:v>0.16533144392565843</c:v>
                </c:pt>
                <c:pt idx="2">
                  <c:v>0.17630842334376209</c:v>
                </c:pt>
                <c:pt idx="3">
                  <c:v>0.2348016847064188</c:v>
                </c:pt>
                <c:pt idx="4">
                  <c:v>0.23601267666287551</c:v>
                </c:pt>
                <c:pt idx="5">
                  <c:v>0.35314328342297047</c:v>
                </c:pt>
                <c:pt idx="6">
                  <c:v>0.3829182508981106</c:v>
                </c:pt>
                <c:pt idx="7">
                  <c:v>0.38993286920257053</c:v>
                </c:pt>
              </c:numCache>
            </c:numRef>
          </c:val>
          <c:extLst>
            <c:ext xmlns:c16="http://schemas.microsoft.com/office/drawing/2014/chart" uri="{C3380CC4-5D6E-409C-BE32-E72D297353CC}">
              <c16:uniqueId val="{00000000-7C76-4919-84F5-2BD974086AD6}"/>
            </c:ext>
          </c:extLst>
        </c:ser>
        <c:dLbls>
          <c:dLblPos val="outEnd"/>
          <c:showLegendKey val="0"/>
          <c:showVal val="1"/>
          <c:showCatName val="0"/>
          <c:showSerName val="0"/>
          <c:showPercent val="0"/>
          <c:showBubbleSize val="0"/>
        </c:dLbls>
        <c:gapWidth val="115"/>
        <c:overlap val="-20"/>
        <c:axId val="1134762832"/>
        <c:axId val="1134759472"/>
      </c:barChart>
      <c:catAx>
        <c:axId val="1134762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1134759472"/>
        <c:crosses val="autoZero"/>
        <c:auto val="1"/>
        <c:lblAlgn val="ctr"/>
        <c:lblOffset val="100"/>
        <c:noMultiLvlLbl val="0"/>
      </c:catAx>
      <c:valAx>
        <c:axId val="1134759472"/>
        <c:scaling>
          <c:orientation val="minMax"/>
        </c:scaling>
        <c:delete val="1"/>
        <c:axPos val="b"/>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crossAx val="1134762832"/>
        <c:crosses val="autoZero"/>
        <c:crossBetween val="between"/>
      </c:valAx>
      <c:spPr>
        <a:noFill/>
        <a:ln>
          <a:noFill/>
        </a:ln>
        <a:effectLst/>
      </c:spPr>
    </c:plotArea>
    <c:plotVisOnly val="1"/>
    <c:dispBlanksAs val="gap"/>
    <c:showDLblsOverMax val="0"/>
    <c:extLst/>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[Hackathon.xlsx]Net Revenue By Product!Net_revenue_by_product_chart</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4800" b="1" i="0" u="none" strike="noStrike" baseline="0">
                <a:effectLst>
                  <a:outerShdw blurRad="50800" dist="38100" dir="5400000" algn="t" rotWithShape="0">
                    <a:prstClr val="black">
                      <a:alpha val="40000"/>
                    </a:prstClr>
                  </a:outerShdw>
                </a:effectLst>
              </a:rPr>
              <a:t>Top 10 products by net revenue</a:t>
            </a:r>
            <a:endParaRPr lang="en-US" sz="4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76907050907637"/>
          <c:y val="0.15297277297435602"/>
          <c:w val="0.75423092949092363"/>
          <c:h val="0.8272458865927399"/>
        </c:manualLayout>
      </c:layout>
      <c:barChart>
        <c:barDir val="bar"/>
        <c:grouping val="clustered"/>
        <c:varyColors val="0"/>
        <c:ser>
          <c:idx val="0"/>
          <c:order val="0"/>
          <c:tx>
            <c:strRef>
              <c:f>'Net Revenue By Product'!$C$3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'Net Revenue By Product'!$B$4:$B$14</c:f>
              <c:strCache>
                <c:ptCount val="10"/>
                <c:pt idx="0">
                  <c:v>Shaving Gel</c:v>
                </c:pt>
                <c:pt idx="1">
                  <c:v>Garbage Bags</c:v>
                </c:pt>
                <c:pt idx="2">
                  <c:v>Cola</c:v>
                </c:pt>
                <c:pt idx="3">
                  <c:v>Green Tea 25</c:v>
                </c:pt>
                <c:pt idx="4">
                  <c:v>Toothpaste</c:v>
                </c:pt>
                <c:pt idx="5">
                  <c:v>Deodorant</c:v>
                </c:pt>
                <c:pt idx="6">
                  <c:v>Cold Coffee</c:v>
                </c:pt>
                <c:pt idx="7">
                  <c:v>Digestive Biscuits</c:v>
                </c:pt>
                <c:pt idx="8">
                  <c:v>Namkeen Mix</c:v>
                </c:pt>
                <c:pt idx="9">
                  <c:v>Lemon Iced Tea</c:v>
                </c:pt>
              </c:strCache>
            </c:strRef>
          </c:cat>
          <c:val>
            <c:numRef>
              <c:f>'Net Revenue By Product'!$C$4:$C$14</c:f>
              <c:numCache>
                <c:formatCode>"₹"#,##0.00,,"M"</c:formatCode>
                <c:ptCount val="10"/>
                <c:pt idx="0">
                  <c:v>720817.43878458685</c:v>
                </c:pt>
                <c:pt idx="1">
                  <c:v>732929.64425607375</c:v>
                </c:pt>
                <c:pt idx="2">
                  <c:v>756864.66255646944</c:v>
                </c:pt>
                <c:pt idx="3">
                  <c:v>836505.58892617514</c:v>
                </c:pt>
                <c:pt idx="4">
                  <c:v>838449.47299115418</c:v>
                </c:pt>
                <c:pt idx="5">
                  <c:v>844265.9429737929</c:v>
                </c:pt>
                <c:pt idx="6">
                  <c:v>869620.17490344576</c:v>
                </c:pt>
                <c:pt idx="7">
                  <c:v>897085.49190878053</c:v>
                </c:pt>
                <c:pt idx="8">
                  <c:v>938215.54425435408</c:v>
                </c:pt>
                <c:pt idx="9">
                  <c:v>943413.63988861302</c:v>
                </c:pt>
              </c:numCache>
            </c:numRef>
          </c:val>
          <c:extLst>
            <c:ext xmlns:c16="http://schemas.microsoft.com/office/drawing/2014/chart" uri="{C3380CC4-5D6E-409C-BE32-E72D297353CC}">
              <c16:uniqueId val="{00000000-BD31-4774-9CF1-17D6B2BAD99D}"/>
            </c:ext>
          </c:extLst>
        </c:ser>
        <c:dLbls>
          <c:dLblPos val="ctr"/>
          <c:showLegendKey val="0"/>
          <c:showVal val="1"/>
          <c:showCatName val="0"/>
          <c:showSerName val="0"/>
          <c:showPercent val="0"/>
          <c:showBubbleSize val="0"/>
        </c:dLbls>
        <c:gapWidth val="115"/>
        <c:overlap val="-20"/>
        <c:axId val="1134762832"/>
        <c:axId val="1134759472"/>
      </c:barChart>
      <c:catAx>
        <c:axId val="1134762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1134759472"/>
        <c:crosses val="autoZero"/>
        <c:auto val="1"/>
        <c:lblAlgn val="ctr"/>
        <c:lblOffset val="100"/>
        <c:noMultiLvlLbl val="0"/>
      </c:catAx>
      <c:valAx>
        <c:axId val="1134759472"/>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quot;M&quot;" sourceLinked="1"/>
        <c:majorTickMark val="none"/>
        <c:minorTickMark val="none"/>
        <c:tickLblPos val="nextTo"/>
        <c:crossAx val="11347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[Hackathon.xlsx]Perishable or not share!Distribution_of_perishable_type</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4800"/>
              <a:t>Distribution of Product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a:outerShdw blurRad="57150" dist="19050" dir="5400000" algn="ctr" rotWithShape="0">
              <a:srgbClr val="000000">
                <a:alpha val="63000"/>
              </a:srgbClr>
            </a:outerShdw>
          </a:effectLst>
        </c:spPr>
      </c:pivotFmt>
    </c:pivotFmts>
    <c:plotArea>
      <c:layout/>
      <c:barChart>
        <c:barDir val="bar"/>
        <c:grouping val="percentStacked"/>
        <c:varyColors val="0"/>
        <c:ser>
          <c:idx val="0"/>
          <c:order val="0"/>
          <c:tx>
            <c:strRef>
              <c:f>'Perishable or not share'!$B$3</c:f>
              <c:strCache>
                <c:ptCount val="1"/>
                <c:pt idx="0">
                  <c:v>Non Perishable %</c:v>
                </c:pt>
              </c:strCache>
            </c:strRef>
          </c:tx>
          <c:spPr>
            <a:solidFill>
              <a:schemeClr val="accent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'Perishable or not share'!$B$4</c:f>
              <c:strCache>
                <c:ptCount val="1"/>
                <c:pt idx="0">
                  <c:v>Total</c:v>
                </c:pt>
              </c:strCache>
            </c:strRef>
          </c:cat>
          <c:val>
            <c:numRef>
              <c:f>'Perishable or not share'!$B$4</c:f>
              <c:numCache>
                <c:formatCode>0.00%;\-0.00%;0.00%</c:formatCode>
                <c:ptCount val="1"/>
                <c:pt idx="0">
                  <c:v>0.59687583477014983</c:v>
                </c:pt>
              </c:numCache>
            </c:numRef>
          </c:val>
          <c:extLst>
            <c:ext xmlns:c16="http://schemas.microsoft.com/office/drawing/2014/chart" uri="{C3380CC4-5D6E-409C-BE32-E72D297353CC}">
              <c16:uniqueId val="{00000000-A0FE-4F8F-B558-9437A71E93B7}"/>
            </c:ext>
          </c:extLst>
        </c:ser>
        <c:ser>
          <c:idx val="1"/>
          <c:order val="1"/>
          <c:tx>
            <c:strRef>
              <c:f>'Perishable or not share'!$C$3</c:f>
              <c:strCache>
                <c:ptCount val="1"/>
                <c:pt idx="0">
                  <c:v>Perishable %</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B183-4FBF-8632-8B092E60430A}"/>
              </c:ext>
            </c:extLst>
          </c:dPt>
          <c:dLbls>
            <c:spPr>
              <a:noFill/>
              <a:ln>
                <a:noFill/>
              </a:ln>
              <a:effectLst/>
            </c:spPr>
            <c:txPr>
              <a:bodyPr rot="0" spcFirstLastPara="1" vertOverflow="ellipsis" vert="horz" wrap="square" lIns="38100" tIns="19050" rIns="38100" bIns="19050" anchor="ctr" anchorCtr="1">
                <a:spAutoFit/>
              </a:bodyPr>
              <a:lstStyle/>
              <a:p>
                <a:pPr>
                  <a:defRPr sz="4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'Perishable or not share'!$B$4</c:f>
              <c:strCache>
                <c:ptCount val="1"/>
                <c:pt idx="0">
                  <c:v>Total</c:v>
                </c:pt>
              </c:strCache>
            </c:strRef>
          </c:cat>
          <c:val>
            <c:numRef>
              <c:f>'Perishable or not share'!$C$4</c:f>
              <c:numCache>
                <c:formatCode>0.00%;\-0.00%;0.00%</c:formatCode>
                <c:ptCount val="1"/>
                <c:pt idx="0">
                  <c:v>0.40312416522985017</c:v>
                </c:pt>
              </c:numCache>
            </c:numRef>
          </c:val>
          <c:extLst>
            <c:ext xmlns:c16="http://schemas.microsoft.com/office/drawing/2014/chart" uri="{C3380CC4-5D6E-409C-BE32-E72D297353CC}">
              <c16:uniqueId val="{00000001-A0FE-4F8F-B558-9437A71E93B7}"/>
            </c:ext>
          </c:extLst>
        </c:ser>
        <c:dLbls>
          <c:dLblPos val="inEnd"/>
          <c:showLegendKey val="0"/>
          <c:showVal val="1"/>
          <c:showCatName val="0"/>
          <c:showSerName val="0"/>
          <c:showPercent val="0"/>
          <c:showBubbleSize val="0"/>
        </c:dLbls>
        <c:gapWidth val="150"/>
        <c:overlap val="100"/>
        <c:axId val="1178823136"/>
        <c:axId val="1178835136"/>
      </c:barChart>
      <c:catAx>
        <c:axId val="1178823136"/>
        <c:scaling>
          <c:orientation val="minMax"/>
        </c:scaling>
        <c:delete val="1"/>
        <c:axPos val="l"/>
        <c:numFmt formatCode="General" sourceLinked="1"/>
        <c:majorTickMark val="none"/>
        <c:minorTickMark val="none"/>
        <c:tickLblPos val="nextTo"/>
        <c:crossAx val="1178835136"/>
        <c:crosses val="autoZero"/>
        <c:auto val="1"/>
        <c:lblAlgn val="ctr"/>
        <c:lblOffset val="100"/>
        <c:noMultiLvlLbl val="0"/>
      </c:catAx>
      <c:valAx>
        <c:axId val="1178835136"/>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178823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36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[Hackathon.xlsx]Category Wise Quantity!quantity_by_category_chart</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4800"/>
              <a:t>Quantity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Wise Quantity'!$C$3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Wise Quantity'!$B$4:$B$12</c:f>
              <c:strCache>
                <c:ptCount val="8"/>
                <c:pt idx="0">
                  <c:v>Beverages</c:v>
                </c:pt>
                <c:pt idx="1">
                  <c:v>Snacks &amp; Packaged</c:v>
                </c:pt>
                <c:pt idx="2">
                  <c:v>Fruits &amp; Vegetables</c:v>
                </c:pt>
                <c:pt idx="3">
                  <c:v>Personal Care</c:v>
                </c:pt>
                <c:pt idx="4">
                  <c:v>Household</c:v>
                </c:pt>
                <c:pt idx="5">
                  <c:v>Dairy &amp; Eggs</c:v>
                </c:pt>
                <c:pt idx="6">
                  <c:v>Bakery</c:v>
                </c:pt>
                <c:pt idx="7">
                  <c:v>Meat &amp; Seafood</c:v>
                </c:pt>
              </c:strCache>
            </c:strRef>
          </c:cat>
          <c:val>
            <c:numRef>
              <c:f>'Category Wise Quantity'!$C$4:$C$12</c:f>
              <c:numCache>
                <c:formatCode>_ * #,##0_ ;_ * \-#,##0_ ;_ * "-"??_ ;_ @_ </c:formatCode>
                <c:ptCount val="8"/>
                <c:pt idx="0">
                  <c:v>39258</c:v>
                </c:pt>
                <c:pt idx="1">
                  <c:v>38950</c:v>
                </c:pt>
                <c:pt idx="2">
                  <c:v>35280</c:v>
                </c:pt>
                <c:pt idx="3">
                  <c:v>33934</c:v>
                </c:pt>
                <c:pt idx="4">
                  <c:v>33402</c:v>
                </c:pt>
                <c:pt idx="5">
                  <c:v>27751</c:v>
                </c:pt>
                <c:pt idx="6">
                  <c:v>17662</c:v>
                </c:pt>
                <c:pt idx="7">
                  <c:v>17517</c:v>
                </c:pt>
              </c:numCache>
            </c:numRef>
          </c:val>
          <c:extLst>
            <c:ext xmlns:c16="http://schemas.microsoft.com/office/drawing/2014/chart" uri="{C3380CC4-5D6E-409C-BE32-E72D297353CC}">
              <c16:uniqueId val="{00000000-42EA-45C7-99E6-7BEF93F65B79}"/>
            </c:ext>
          </c:extLst>
        </c:ser>
        <c:dLbls>
          <c:dLblPos val="ctr"/>
          <c:showLegendKey val="0"/>
          <c:showVal val="1"/>
          <c:showCatName val="0"/>
          <c:showSerName val="0"/>
          <c:showPercent val="0"/>
          <c:showBubbleSize val="0"/>
        </c:dLbls>
        <c:gapWidth val="115"/>
        <c:overlap val="-20"/>
        <c:axId val="1127794256"/>
        <c:axId val="1127811056"/>
      </c:barChart>
      <c:catAx>
        <c:axId val="112779425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4000" b="0" i="0" u="none" strike="noStrike" kern="1200" baseline="0">
                <a:solidFill>
                  <a:schemeClr val="lt1">
                    <a:lumMod val="85000"/>
                  </a:schemeClr>
                </a:solidFill>
                <a:latin typeface="+mn-lt"/>
                <a:ea typeface="+mn-ea"/>
                <a:cs typeface="+mn-cs"/>
              </a:defRPr>
            </a:pPr>
            <a:endParaRPr lang="en-US"/>
          </a:p>
        </c:txPr>
        <c:crossAx val="1127811056"/>
        <c:crosses val="autoZero"/>
        <c:auto val="1"/>
        <c:lblAlgn val="ctr"/>
        <c:lblOffset val="100"/>
        <c:noMultiLvlLbl val="0"/>
      </c:catAx>
      <c:valAx>
        <c:axId val="1127811056"/>
        <c:scaling>
          <c:orientation val="minMax"/>
        </c:scaling>
        <c:delete val="1"/>
        <c:axPos val="t"/>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crossAx val="112779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[Hackathon.xlsx]cost  by promo code!Total Discount by Promocode chart dc</c:name>
    <c:fmtId val="5"/>
  </c:pivotSource>
  <c:chart>
    <c:title>
      <c:tx>
        <c:rich>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r>
              <a:rPr lang="en-US" sz="4800">
                <a:solidFill>
                  <a:schemeClr val="bg1"/>
                </a:solidFill>
              </a:rPr>
              <a:t>Total Discount by Promocode</a:t>
            </a:r>
          </a:p>
        </c:rich>
      </c:tx>
      <c:overlay val="0"/>
      <c:spPr>
        <a:noFill/>
        <a:ln>
          <a:noFill/>
        </a:ln>
        <a:effectLst/>
      </c:spPr>
      <c:txPr>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9525" cap="flat" cmpd="sng" algn="ctr">
            <a:solidFill>
              <a:schemeClr val="accent2"/>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9525" cap="flat" cmpd="sng" algn="ctr">
            <a:noFill/>
            <a:miter lim="800000"/>
          </a:ln>
          <a:effectLst>
            <a:glow rad="63500">
              <a:schemeClr val="accent1">
                <a:satMod val="175000"/>
                <a:alpha val="25000"/>
              </a:schemeClr>
            </a:glow>
          </a:effectLst>
        </c:spPr>
        <c:dLbl>
          <c:idx val="0"/>
          <c:layout>
            <c:manualLayout>
              <c:x val="-2.3683999918902104E-2"/>
              <c:y val="-6.5825730007993688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9525" cap="flat" cmpd="sng" algn="ctr">
            <a:noFill/>
            <a:miter lim="800000"/>
          </a:ln>
          <a:effectLst>
            <a:glow rad="63500">
              <a:schemeClr val="accent1">
                <a:satMod val="175000"/>
                <a:alpha val="25000"/>
              </a:schemeClr>
            </a:glow>
          </a:effectLst>
        </c:spPr>
        <c:dLbl>
          <c:idx val="0"/>
          <c:layout>
            <c:manualLayout>
              <c:x val="-4.088600161413266E-2"/>
              <c:y val="0.11519502751398894"/>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9525" cap="flat" cmpd="sng" algn="ctr">
            <a:noFill/>
            <a:miter lim="800000"/>
          </a:ln>
          <a:effectLst>
            <a:glow rad="63500">
              <a:schemeClr val="accent1">
                <a:satMod val="175000"/>
                <a:alpha val="25000"/>
              </a:schemeClr>
            </a:glow>
          </a:effectLst>
        </c:spPr>
        <c:dLbl>
          <c:idx val="0"/>
          <c:layout>
            <c:manualLayout>
              <c:x val="1.2418079566282767E-2"/>
              <c:y val="6.5825730007993679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w="9525" cap="flat" cmpd="sng" algn="ctr">
            <a:noFill/>
            <a:miter lim="800000"/>
          </a:ln>
          <a:effectLst>
            <a:glow rad="63500">
              <a:schemeClr val="accent1">
                <a:satMod val="175000"/>
                <a:alpha val="25000"/>
              </a:schemeClr>
            </a:glow>
          </a:effectLst>
        </c:spPr>
        <c:dLbl>
          <c:idx val="0"/>
          <c:layout>
            <c:manualLayout>
              <c:x val="1.6031915578514321E-2"/>
              <c:y val="0"/>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w="9525" cap="flat" cmpd="sng" algn="ctr">
            <a:noFill/>
            <a:miter lim="800000"/>
          </a:ln>
          <a:effectLst>
            <a:glow rad="63500">
              <a:schemeClr val="accent1">
                <a:satMod val="175000"/>
                <a:alpha val="25000"/>
              </a:schemeClr>
            </a:glow>
          </a:effectLst>
        </c:spPr>
        <c:dLbl>
          <c:idx val="0"/>
          <c:layout>
            <c:manualLayout>
              <c:x val="6.3980547887417622E-3"/>
              <c:y val="-2.0262144490846403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w="9525" cap="flat" cmpd="sng" algn="ctr">
            <a:noFill/>
            <a:miter lim="800000"/>
          </a:ln>
          <a:effectLst>
            <a:glow rad="63500">
              <a:schemeClr val="accent1">
                <a:satMod val="175000"/>
                <a:alpha val="25000"/>
              </a:schemeClr>
            </a:glow>
          </a:effectLst>
        </c:spPr>
        <c:dLbl>
          <c:idx val="0"/>
          <c:layout>
            <c:manualLayout>
              <c:x val="1.9899218081130998E-3"/>
              <c:y val="-1.0160421709688576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35400343271292"/>
                  <c:h val="8.3877134114870397E-2"/>
                </c:manualLayout>
              </c15:layout>
            </c:ext>
          </c:extLst>
        </c:dLbl>
      </c:pivotFmt>
    </c:pivotFmts>
    <c:plotArea>
      <c:layout>
        <c:manualLayout>
          <c:layoutTarget val="inner"/>
          <c:xMode val="edge"/>
          <c:yMode val="edge"/>
          <c:x val="0.20071080995703636"/>
          <c:y val="9.5273742801055106E-2"/>
          <c:w val="0.77921437753710643"/>
          <c:h val="0.88698291558792564"/>
        </c:manualLayout>
      </c:layout>
      <c:barChart>
        <c:barDir val="bar"/>
        <c:grouping val="clustered"/>
        <c:varyColors val="0"/>
        <c:ser>
          <c:idx val="0"/>
          <c:order val="0"/>
          <c:tx>
            <c:strRef>
              <c:f>'cost  by promo code'!$C$3</c:f>
              <c:strCache>
                <c:ptCount val="1"/>
                <c:pt idx="0">
                  <c:v>Total</c:v>
                </c:pt>
              </c:strCache>
            </c:strRef>
          </c:tx>
          <c:spPr>
            <a:noFill/>
            <a:ln w="9525" cap="flat" cmpd="sng" algn="ctr">
              <a:noFill/>
              <a:miter lim="800000"/>
            </a:ln>
            <a:effectLst>
              <a:glow rad="63500">
                <a:schemeClr val="accent1">
                  <a:satMod val="175000"/>
                  <a:alpha val="25000"/>
                </a:schemeClr>
              </a:glow>
            </a:effectLst>
          </c:spPr>
          <c:invertIfNegative val="0"/>
          <c:dPt>
            <c:idx val="0"/>
            <c:invertIfNegative val="0"/>
            <c:bubble3D val="0"/>
            <c:spPr>
              <a:solidFill>
                <a:schemeClr val="accent5">
                  <a:lumMod val="40000"/>
                  <a:lumOff val="60000"/>
                </a:schemeClr>
              </a:solidFill>
              <a:ln w="9525" cap="flat" cmpd="sng" algn="ctr">
                <a:noFill/>
                <a:miter lim="800000"/>
              </a:ln>
              <a:effectLst>
                <a:glow rad="63500">
                  <a:schemeClr val="accent1">
                    <a:satMod val="175000"/>
                    <a:alpha val="25000"/>
                  </a:schemeClr>
                </a:glow>
              </a:effectLst>
            </c:spPr>
          </c:dPt>
          <c:dPt>
            <c:idx val="1"/>
            <c:invertIfNegative val="0"/>
            <c:bubble3D val="0"/>
            <c:spPr>
              <a:solidFill>
                <a:schemeClr val="tx2">
                  <a:lumMod val="60000"/>
                  <a:lumOff val="40000"/>
                </a:schemeClr>
              </a:solidFill>
              <a:ln w="9525" cap="flat" cmpd="sng" algn="ctr">
                <a:noFill/>
                <a:miter lim="800000"/>
              </a:ln>
              <a:effectLst>
                <a:glow rad="63500">
                  <a:schemeClr val="accent1">
                    <a:satMod val="175000"/>
                    <a:alpha val="25000"/>
                  </a:schemeClr>
                </a:glow>
              </a:effectLst>
            </c:spPr>
          </c:dPt>
          <c:dPt>
            <c:idx val="2"/>
            <c:invertIfNegative val="0"/>
            <c:bubble3D val="0"/>
            <c:spPr>
              <a:solidFill>
                <a:schemeClr val="accent3">
                  <a:lumMod val="60000"/>
                  <a:lumOff val="40000"/>
                </a:schemeClr>
              </a:solidFill>
              <a:ln w="9525" cap="flat" cmpd="sng" algn="ctr">
                <a:noFill/>
                <a:miter lim="800000"/>
              </a:ln>
              <a:effectLst>
                <a:glow rad="63500">
                  <a:schemeClr val="accent1">
                    <a:satMod val="175000"/>
                    <a:alpha val="25000"/>
                  </a:schemeClr>
                </a:glow>
              </a:effectLst>
            </c:spPr>
          </c:dPt>
          <c:dPt>
            <c:idx val="3"/>
            <c:invertIfNegative val="0"/>
            <c:bubble3D val="0"/>
            <c:spPr>
              <a:solidFill>
                <a:schemeClr val="accent4">
                  <a:lumMod val="60000"/>
                  <a:lumOff val="40000"/>
                </a:schemeClr>
              </a:solidFill>
              <a:ln w="9525" cap="flat" cmpd="sng" algn="ctr">
                <a:noFill/>
                <a:miter lim="800000"/>
              </a:ln>
              <a:effectLst>
                <a:glow rad="63500">
                  <a:schemeClr val="accent1">
                    <a:satMod val="175000"/>
                    <a:alpha val="25000"/>
                  </a:schemeClr>
                </a:glow>
              </a:effectLst>
            </c:spPr>
          </c:dPt>
          <c:dPt>
            <c:idx val="4"/>
            <c:invertIfNegative val="0"/>
            <c:bubble3D val="0"/>
            <c:spPr>
              <a:solidFill>
                <a:schemeClr val="accent5">
                  <a:lumMod val="60000"/>
                  <a:lumOff val="40000"/>
                </a:schemeClr>
              </a:solidFill>
              <a:ln w="9525" cap="flat" cmpd="sng" algn="ctr">
                <a:noFill/>
                <a:miter lim="800000"/>
              </a:ln>
              <a:effectLst>
                <a:glow rad="63500">
                  <a:schemeClr val="accent1">
                    <a:satMod val="175000"/>
                    <a:alpha val="25000"/>
                  </a:schemeClr>
                </a:glow>
              </a:effectLst>
            </c:spPr>
          </c:dPt>
          <c:dPt>
            <c:idx val="5"/>
            <c:invertIfNegative val="0"/>
            <c:bubble3D val="0"/>
            <c:spPr>
              <a:solidFill>
                <a:schemeClr val="accent6">
                  <a:lumMod val="60000"/>
                  <a:lumOff val="40000"/>
                </a:schemeClr>
              </a:solidFill>
              <a:ln w="9525" cap="flat" cmpd="sng" algn="ctr">
                <a:noFill/>
                <a:miter lim="800000"/>
              </a:ln>
              <a:effectLst>
                <a:glow rad="63500">
                  <a:schemeClr val="accent1">
                    <a:satMod val="175000"/>
                    <a:alpha val="25000"/>
                  </a:schemeClr>
                </a:glow>
              </a:effectLst>
            </c:spPr>
          </c:dPt>
          <c:dLbls>
            <c:dLbl>
              <c:idx val="0"/>
              <c:layout>
                <c:manualLayout>
                  <c:x val="1.9899218081130998E-3"/>
                  <c:y val="-1.01604217096885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3335400343271292"/>
                      <c:h val="8.3877134114870397E-2"/>
                    </c:manualLayout>
                  </c15:layout>
                </c:ext>
              </c:extLst>
            </c:dLbl>
            <c:dLbl>
              <c:idx val="1"/>
              <c:layout>
                <c:manualLayout>
                  <c:x val="6.3980547887417622E-3"/>
                  <c:y val="-2.0262144490846403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1.603191557851432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1.2418079566282767E-2"/>
                  <c:y val="6.5825730007993679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4.088600161413266E-2"/>
                  <c:y val="0.11519502751398894"/>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3683999918902104E-2"/>
                  <c:y val="-6.5825730007993688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'cost  by promo code'!$B$4:$B$9</c:f>
              <c:strCache>
                <c:ptCount val="6"/>
                <c:pt idx="0">
                  <c:v>CITY150</c:v>
                </c:pt>
                <c:pt idx="1">
                  <c:v>NEW100</c:v>
                </c:pt>
                <c:pt idx="2">
                  <c:v>FLAT75</c:v>
                </c:pt>
                <c:pt idx="3">
                  <c:v>WEEKEND15</c:v>
                </c:pt>
                <c:pt idx="4">
                  <c:v>SAVE20</c:v>
                </c:pt>
                <c:pt idx="5">
                  <c:v>FRESH50</c:v>
                </c:pt>
              </c:strCache>
            </c:strRef>
          </c:cat>
          <c:val>
            <c:numRef>
              <c:f>'cost  by promo code'!$C$4:$C$9</c:f>
              <c:numCache>
                <c:formatCode>"₹"0.0,"K"</c:formatCode>
                <c:ptCount val="6"/>
                <c:pt idx="0">
                  <c:v>12900</c:v>
                </c:pt>
                <c:pt idx="1">
                  <c:v>106313.39</c:v>
                </c:pt>
                <c:pt idx="2">
                  <c:v>170416.8</c:v>
                </c:pt>
                <c:pt idx="3">
                  <c:v>303291.34999999998</c:v>
                </c:pt>
                <c:pt idx="4">
                  <c:v>464677.9</c:v>
                </c:pt>
                <c:pt idx="5">
                  <c:v>506581.36</c:v>
                </c:pt>
              </c:numCache>
            </c:numRef>
          </c:val>
          <c:extLst>
            <c:ext xmlns:c16="http://schemas.microsoft.com/office/drawing/2014/chart" uri="{C3380CC4-5D6E-409C-BE32-E72D297353CC}">
              <c16:uniqueId val="{0000000E-1BBF-4C4D-B312-099C3EB5BAC8}"/>
            </c:ext>
          </c:extLst>
        </c:ser>
        <c:dLbls>
          <c:dLblPos val="outEnd"/>
          <c:showLegendKey val="0"/>
          <c:showVal val="1"/>
          <c:showCatName val="0"/>
          <c:showSerName val="0"/>
          <c:showPercent val="0"/>
          <c:showBubbleSize val="0"/>
        </c:dLbls>
        <c:gapWidth val="184"/>
        <c:overlap val="-50"/>
        <c:axId val="1239823424"/>
        <c:axId val="1239807104"/>
      </c:barChart>
      <c:catAx>
        <c:axId val="123982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bg1"/>
                </a:solidFill>
                <a:latin typeface="+mn-lt"/>
                <a:ea typeface="+mn-ea"/>
                <a:cs typeface="+mn-cs"/>
              </a:defRPr>
            </a:pPr>
            <a:endParaRPr lang="en-US"/>
          </a:p>
        </c:txPr>
        <c:crossAx val="1239807104"/>
        <c:crosses val="autoZero"/>
        <c:auto val="1"/>
        <c:lblAlgn val="ctr"/>
        <c:lblOffset val="100"/>
        <c:noMultiLvlLbl val="0"/>
      </c:catAx>
      <c:valAx>
        <c:axId val="1239807104"/>
        <c:scaling>
          <c:orientation val="minMax"/>
        </c:scaling>
        <c:delete val="1"/>
        <c:axPos val="b"/>
        <c:majorGridlines>
          <c:spPr>
            <a:ln w="9525" cap="flat" cmpd="sng" algn="ctr">
              <a:solidFill>
                <a:schemeClr val="tx1">
                  <a:lumMod val="50000"/>
                  <a:lumOff val="50000"/>
                </a:schemeClr>
              </a:solidFill>
              <a:round/>
            </a:ln>
            <a:effectLst/>
          </c:spPr>
        </c:majorGridlines>
        <c:numFmt formatCode="&quot;₹&quot;0.0,&quot;K&quot;" sourceLinked="1"/>
        <c:majorTickMark val="none"/>
        <c:minorTickMark val="none"/>
        <c:tickLblPos val="nextTo"/>
        <c:crossAx val="12398234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[Hackathon.xlsx]Earning Per 1₹ Discount!Earning per 1₹ discount chart dc</c:name>
    <c:fmtId val="6"/>
  </c:pivotSource>
  <c:chart>
    <c:title>
      <c:tx>
        <c:rich>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r>
              <a:rPr lang="en-IN" sz="4800" b="1" i="0" u="none" strike="noStrike" cap="none" baseline="0"/>
              <a:t>Contribution Margin per ₹1 Discount</a:t>
            </a:r>
            <a:endParaRPr lang="en-IN" sz="4800">
              <a:solidFill>
                <a:schemeClr val="bg1"/>
              </a:solidFill>
            </a:endParaRPr>
          </a:p>
        </c:rich>
      </c:tx>
      <c:overlay val="0"/>
      <c:spPr>
        <a:noFill/>
        <a:ln>
          <a:noFill/>
        </a:ln>
        <a:effectLst/>
      </c:spPr>
      <c:txPr>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tx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9525" cap="flat" cmpd="sng" algn="ctr">
            <a:solidFill>
              <a:srgbClr val="FF00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w="9525" cap="flat" cmpd="sng" algn="ctr">
            <a:solidFill>
              <a:schemeClr val="tx2">
                <a:lumMod val="50000"/>
              </a:schemeClr>
            </a:solidFill>
            <a:miter lim="800000"/>
          </a:ln>
          <a:effectLst>
            <a:glow rad="63500">
              <a:schemeClr val="accent2">
                <a:satMod val="175000"/>
                <a:alpha val="25000"/>
              </a:schemeClr>
            </a:glow>
          </a:effectLst>
        </c:spPr>
      </c:pivotFmt>
      <c:pivotFmt>
        <c:idx val="8"/>
        <c:spPr>
          <a:solidFill>
            <a:srgbClr val="FF0000"/>
          </a:solidFill>
          <a:ln w="9525" cap="flat" cmpd="sng" algn="ctr">
            <a:solidFill>
              <a:srgbClr val="FF00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tx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schemeClr>
          </a:solidFill>
          <a:ln w="9525" cap="flat" cmpd="sng" algn="ctr">
            <a:solidFill>
              <a:schemeClr val="tx2">
                <a:lumMod val="50000"/>
              </a:schemeClr>
            </a:solidFill>
            <a:miter lim="800000"/>
          </a:ln>
          <a:effectLst>
            <a:glow rad="63500">
              <a:schemeClr val="accent2">
                <a:satMod val="175000"/>
                <a:alpha val="25000"/>
              </a:schemeClr>
            </a:glow>
          </a:effectLst>
        </c:spPr>
      </c:pivotFmt>
      <c:pivotFmt>
        <c:idx val="11"/>
        <c:spPr>
          <a:solidFill>
            <a:schemeClr val="accent3">
              <a:lumMod val="40000"/>
              <a:lumOff val="6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5050"/>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60000"/>
              <a:lumOff val="40000"/>
            </a:schemeClr>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60000"/>
              <a:lumOff val="40000"/>
            </a:schemeClr>
          </a:solidFill>
          <a:ln w="9525" cap="flat" cmpd="sng" algn="ctr">
            <a:solidFill>
              <a:schemeClr val="bg1">
                <a:lumMod val="95000"/>
              </a:schemeClr>
            </a:solidFill>
            <a:miter lim="800000"/>
          </a:ln>
          <a:effectLst>
            <a:glow rad="63500">
              <a:schemeClr val="accent2">
                <a:satMod val="175000"/>
                <a:alpha val="25000"/>
              </a:schemeClr>
            </a:glow>
          </a:effectLst>
        </c:spPr>
      </c:pivotFmt>
      <c:pivotFmt>
        <c:idx val="18"/>
        <c:spPr>
          <a:solidFill>
            <a:schemeClr val="accent3">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60000"/>
              <a:lumOff val="40000"/>
            </a:schemeClr>
          </a:solidFill>
          <a:ln w="9525" cap="flat" cmpd="sng" algn="ctr">
            <a:solidFill>
              <a:schemeClr val="bg1"/>
            </a:solidFill>
            <a:miter lim="800000"/>
          </a:ln>
          <a:effectLst>
            <a:glow rad="63500">
              <a:schemeClr val="accent5">
                <a:satMod val="175000"/>
                <a:alpha val="25000"/>
              </a:schemeClr>
            </a:glow>
          </a:effectLst>
        </c:spPr>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60000"/>
              <a:lumOff val="40000"/>
            </a:schemeClr>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60000"/>
              <a:lumOff val="40000"/>
            </a:schemeClr>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5050"/>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60000"/>
              <a:lumOff val="40000"/>
            </a:schemeClr>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lumMod val="60000"/>
              <a:lumOff val="4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60000"/>
              <a:lumOff val="40000"/>
            </a:schemeClr>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'Earning Per 1₹ Discount'!$C$3:$C$4</c:f>
              <c:strCache>
                <c:ptCount val="1"/>
                <c:pt idx="0">
                  <c:v>FRESH50</c:v>
                </c:pt>
              </c:strCache>
            </c:strRef>
          </c:tx>
          <c:spPr>
            <a:solidFill>
              <a:srgbClr val="FF5050"/>
            </a:solidFill>
            <a:ln w="9525" cap="flat" cmpd="sng" algn="ctr">
              <a:no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Discount'!$C$5</c:f>
              <c:numCache>
                <c:formatCode>"₹"0.00</c:formatCode>
                <c:ptCount val="1"/>
                <c:pt idx="0">
                  <c:v>-0.62642409503579055</c:v>
                </c:pt>
              </c:numCache>
            </c:numRef>
          </c:val>
          <c:extLst>
            <c:ext xmlns:c16="http://schemas.microsoft.com/office/drawing/2014/chart" uri="{C3380CC4-5D6E-409C-BE32-E72D297353CC}">
              <c16:uniqueId val="{00000010-BC8D-4E35-ABA9-C87F27319DD2}"/>
            </c:ext>
          </c:extLst>
        </c:ser>
        <c:ser>
          <c:idx val="1"/>
          <c:order val="1"/>
          <c:tx>
            <c:strRef>
              <c:f>'Earning Per 1₹ Discount'!$D$3:$D$4</c:f>
              <c:strCache>
                <c:ptCount val="1"/>
                <c:pt idx="0">
                  <c:v>SAVE20</c:v>
                </c:pt>
              </c:strCache>
            </c:strRef>
          </c:tx>
          <c:spPr>
            <a:solidFill>
              <a:schemeClr val="accent3">
                <a:lumMod val="60000"/>
                <a:lumOff val="40000"/>
              </a:schemeClr>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Discount'!$D$5</c:f>
              <c:numCache>
                <c:formatCode>"₹"0.00</c:formatCode>
                <c:ptCount val="1"/>
                <c:pt idx="0">
                  <c:v>6.6978653385495621E-2</c:v>
                </c:pt>
              </c:numCache>
            </c:numRef>
          </c:val>
          <c:extLst>
            <c:ext xmlns:c16="http://schemas.microsoft.com/office/drawing/2014/chart" uri="{C3380CC4-5D6E-409C-BE32-E72D297353CC}">
              <c16:uniqueId val="{00000011-BC8D-4E35-ABA9-C87F27319DD2}"/>
            </c:ext>
          </c:extLst>
        </c:ser>
        <c:ser>
          <c:idx val="2"/>
          <c:order val="2"/>
          <c:tx>
            <c:strRef>
              <c:f>'Earning Per 1₹ Discount'!$E$3:$E$4</c:f>
              <c:strCache>
                <c:ptCount val="1"/>
                <c:pt idx="0">
                  <c:v>WEEKEND15</c:v>
                </c:pt>
              </c:strCache>
            </c:strRef>
          </c:tx>
          <c:spPr>
            <a:solidFill>
              <a:schemeClr val="accent6">
                <a:lumMod val="60000"/>
                <a:lumOff val="40000"/>
              </a:schemeClr>
            </a:solidFill>
            <a:ln w="9525" cap="flat" cmpd="sng" algn="ctr">
              <a:no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Discount'!$E$5</c:f>
              <c:numCache>
                <c:formatCode>"₹"0.00</c:formatCode>
                <c:ptCount val="1"/>
                <c:pt idx="0">
                  <c:v>0.4408936819332302</c:v>
                </c:pt>
              </c:numCache>
            </c:numRef>
          </c:val>
          <c:extLst>
            <c:ext xmlns:c16="http://schemas.microsoft.com/office/drawing/2014/chart" uri="{C3380CC4-5D6E-409C-BE32-E72D297353CC}">
              <c16:uniqueId val="{00000012-BC8D-4E35-ABA9-C87F27319DD2}"/>
            </c:ext>
          </c:extLst>
        </c:ser>
        <c:ser>
          <c:idx val="3"/>
          <c:order val="3"/>
          <c:tx>
            <c:strRef>
              <c:f>'Earning Per 1₹ Discount'!$F$3:$F$4</c:f>
              <c:strCache>
                <c:ptCount val="1"/>
                <c:pt idx="0">
                  <c:v>CITY150</c:v>
                </c:pt>
              </c:strCache>
            </c:strRef>
          </c:tx>
          <c:spPr>
            <a:solidFill>
              <a:schemeClr val="accent4">
                <a:lumMod val="60000"/>
                <a:lumOff val="40000"/>
              </a:schemeClr>
            </a:solidFill>
            <a:ln w="9525" cap="flat" cmpd="sng" algn="ctr">
              <a:no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Discount'!$F$5</c:f>
              <c:numCache>
                <c:formatCode>"₹"0.00</c:formatCode>
                <c:ptCount val="1"/>
                <c:pt idx="0">
                  <c:v>0.65463023255813946</c:v>
                </c:pt>
              </c:numCache>
            </c:numRef>
          </c:val>
          <c:extLst>
            <c:ext xmlns:c16="http://schemas.microsoft.com/office/drawing/2014/chart" uri="{C3380CC4-5D6E-409C-BE32-E72D297353CC}">
              <c16:uniqueId val="{00000013-BC8D-4E35-ABA9-C87F27319DD2}"/>
            </c:ext>
          </c:extLst>
        </c:ser>
        <c:ser>
          <c:idx val="4"/>
          <c:order val="4"/>
          <c:tx>
            <c:strRef>
              <c:f>'Earning Per 1₹ Discount'!$G$3:$G$4</c:f>
              <c:strCache>
                <c:ptCount val="1"/>
                <c:pt idx="0">
                  <c:v>NEW100</c:v>
                </c:pt>
              </c:strCache>
            </c:strRef>
          </c:tx>
          <c:spPr>
            <a:solidFill>
              <a:schemeClr val="accent5">
                <a:lumMod val="60000"/>
                <a:lumOff val="40000"/>
              </a:schemeClr>
            </a:solidFill>
            <a:ln w="9525" cap="flat" cmpd="sng" algn="ctr">
              <a:no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Discount'!$G$5</c:f>
              <c:numCache>
                <c:formatCode>"₹"0.00</c:formatCode>
                <c:ptCount val="1"/>
                <c:pt idx="0">
                  <c:v>0.72394474487174199</c:v>
                </c:pt>
              </c:numCache>
            </c:numRef>
          </c:val>
          <c:extLst>
            <c:ext xmlns:c16="http://schemas.microsoft.com/office/drawing/2014/chart" uri="{C3380CC4-5D6E-409C-BE32-E72D297353CC}">
              <c16:uniqueId val="{00000014-BC8D-4E35-ABA9-C87F27319DD2}"/>
            </c:ext>
          </c:extLst>
        </c:ser>
        <c:ser>
          <c:idx val="5"/>
          <c:order val="5"/>
          <c:tx>
            <c:strRef>
              <c:f>'Earning Per 1₹ Discount'!$H$3:$H$4</c:f>
              <c:strCache>
                <c:ptCount val="1"/>
                <c:pt idx="0">
                  <c:v>FLAT75</c:v>
                </c:pt>
              </c:strCache>
            </c:strRef>
          </c:tx>
          <c:spPr>
            <a:solidFill>
              <a:schemeClr val="accent6">
                <a:lumMod val="60000"/>
                <a:lumOff val="40000"/>
              </a:schemeClr>
            </a:solidFill>
            <a:ln w="9525" cap="flat" cmpd="sng" algn="ctr">
              <a:no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Discount'!$H$5</c:f>
              <c:numCache>
                <c:formatCode>"₹"0.00</c:formatCode>
                <c:ptCount val="1"/>
                <c:pt idx="0">
                  <c:v>1.0035563395158225</c:v>
                </c:pt>
              </c:numCache>
            </c:numRef>
          </c:val>
          <c:extLst>
            <c:ext xmlns:c16="http://schemas.microsoft.com/office/drawing/2014/chart" uri="{C3380CC4-5D6E-409C-BE32-E72D297353CC}">
              <c16:uniqueId val="{00000016-BC8D-4E35-ABA9-C87F27319DD2}"/>
            </c:ext>
          </c:extLst>
        </c:ser>
        <c:dLbls>
          <c:dLblPos val="outEnd"/>
          <c:showLegendKey val="0"/>
          <c:showVal val="1"/>
          <c:showCatName val="0"/>
          <c:showSerName val="0"/>
          <c:showPercent val="0"/>
          <c:showBubbleSize val="0"/>
        </c:dLbls>
        <c:gapWidth val="182"/>
        <c:overlap val="-50"/>
        <c:axId val="1239809504"/>
        <c:axId val="1239826304"/>
      </c:barChart>
      <c:catAx>
        <c:axId val="1239809504"/>
        <c:scaling>
          <c:orientation val="minMax"/>
        </c:scaling>
        <c:delete val="1"/>
        <c:axPos val="l"/>
        <c:numFmt formatCode="General" sourceLinked="1"/>
        <c:majorTickMark val="none"/>
        <c:minorTickMark val="none"/>
        <c:tickLblPos val="nextTo"/>
        <c:crossAx val="1239826304"/>
        <c:crosses val="autoZero"/>
        <c:auto val="1"/>
        <c:lblAlgn val="ctr"/>
        <c:lblOffset val="100"/>
        <c:noMultiLvlLbl val="0"/>
      </c:catAx>
      <c:valAx>
        <c:axId val="1239826304"/>
        <c:scaling>
          <c:orientation val="minMax"/>
        </c:scaling>
        <c:delete val="1"/>
        <c:axPos val="b"/>
        <c:majorGridlines>
          <c:spPr>
            <a:ln w="9525" cap="flat" cmpd="sng" algn="ctr">
              <a:solidFill>
                <a:schemeClr val="tx1">
                  <a:lumMod val="50000"/>
                  <a:lumOff val="50000"/>
                </a:schemeClr>
              </a:solidFill>
              <a:round/>
            </a:ln>
            <a:effectLst/>
          </c:spPr>
        </c:majorGridlines>
        <c:numFmt formatCode="&quot;₹&quot;0.00" sourceLinked="1"/>
        <c:majorTickMark val="none"/>
        <c:minorTickMark val="none"/>
        <c:tickLblPos val="nextTo"/>
        <c:crossAx val="123980950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36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[Hackathon.xlsx]Contribution Margin!contribution margin by promocode chart dc</c:name>
    <c:fmtId val="8"/>
  </c:pivotSource>
  <c:chart>
    <c:title>
      <c:tx>
        <c:rich>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r>
              <a:rPr lang="en-IN" sz="4800">
                <a:solidFill>
                  <a:schemeClr val="bg1"/>
                </a:solidFill>
              </a:rPr>
              <a:t>Contribution Margin </a:t>
            </a:r>
          </a:p>
        </c:rich>
      </c:tx>
      <c:overlay val="0"/>
      <c:spPr>
        <a:noFill/>
        <a:ln>
          <a:noFill/>
        </a:ln>
        <a:effectLst/>
      </c:spPr>
      <c:txPr>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lumMod val="60000"/>
              <a:lumOff val="40000"/>
            </a:schemeClr>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5D08C"/>
          </a:solidFill>
          <a:ln w="9525" cap="flat" cmpd="sng" algn="ctr">
            <a:noFill/>
            <a:miter lim="800000"/>
          </a:ln>
          <a:effectLst>
            <a:glow rad="63500">
              <a:schemeClr val="accent1">
                <a:satMod val="175000"/>
                <a:alpha val="25000"/>
              </a:schemeClr>
            </a:glow>
          </a:effectLst>
        </c:spPr>
        <c:dLbl>
          <c:idx val="0"/>
          <c:layout>
            <c:manualLayout>
              <c:x val="-4.0379743401038469E-2"/>
              <c:y val="0.16313583717198807"/>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8FAADC"/>
          </a:solidFill>
          <a:ln w="9525" cap="flat" cmpd="sng" algn="ctr">
            <a:no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'Contribution Margin'!$C$3</c:f>
              <c:strCache>
                <c:ptCount val="1"/>
                <c:pt idx="0">
                  <c:v>Total</c:v>
                </c:pt>
              </c:strCache>
            </c:strRef>
          </c:tx>
          <c:spPr>
            <a:noFill/>
            <a:ln w="9525" cap="flat" cmpd="sng" algn="ctr">
              <a:noFill/>
              <a:miter lim="800000"/>
            </a:ln>
            <a:effectLst>
              <a:glow rad="63500">
                <a:schemeClr val="accent1">
                  <a:satMod val="175000"/>
                  <a:alpha val="25000"/>
                </a:schemeClr>
              </a:glow>
            </a:effectLst>
          </c:spPr>
          <c:invertIfNegative val="0"/>
          <c:dPt>
            <c:idx val="0"/>
            <c:invertIfNegative val="0"/>
            <c:bubble3D val="0"/>
            <c:spPr>
              <a:solidFill>
                <a:srgbClr val="8FAADC"/>
              </a:solidFill>
              <a:ln w="9525" cap="flat" cmpd="sng" algn="ctr">
                <a:noFill/>
                <a:miter lim="800000"/>
              </a:ln>
              <a:effectLst>
                <a:glow rad="63500">
                  <a:schemeClr val="accent1">
                    <a:satMod val="175000"/>
                    <a:alpha val="25000"/>
                  </a:schemeClr>
                </a:glow>
              </a:effectLst>
            </c:spPr>
            <c:extLst>
              <c:ext xmlns:c16="http://schemas.microsoft.com/office/drawing/2014/chart" uri="{C3380CC4-5D6E-409C-BE32-E72D297353CC}">
                <c16:uniqueId val="{00000001-B0BE-46AC-98E3-F45A655CCE92}"/>
              </c:ext>
            </c:extLst>
          </c:dPt>
          <c:dPt>
            <c:idx val="1"/>
            <c:invertIfNegative val="0"/>
            <c:bubble3D val="0"/>
            <c:spPr>
              <a:solidFill>
                <a:srgbClr val="A5D08C"/>
              </a:solidFill>
              <a:ln w="9525" cap="flat" cmpd="sng" algn="ctr">
                <a:noFill/>
                <a:miter lim="800000"/>
              </a:ln>
              <a:effectLst>
                <a:glow rad="63500">
                  <a:schemeClr val="accent1">
                    <a:satMod val="175000"/>
                    <a:alpha val="25000"/>
                  </a:schemeClr>
                </a:glow>
              </a:effectLst>
            </c:spPr>
            <c:extLst>
              <c:ext xmlns:c16="http://schemas.microsoft.com/office/drawing/2014/chart" uri="{C3380CC4-5D6E-409C-BE32-E72D297353CC}">
                <c16:uniqueId val="{00000000-B0BE-46AC-98E3-F45A655CCE92}"/>
              </c:ext>
            </c:extLst>
          </c:dPt>
          <c:dLbls>
            <c:dLbl>
              <c:idx val="1"/>
              <c:layout>
                <c:manualLayout>
                  <c:x val="-4.0379743401038469E-2"/>
                  <c:y val="0.163135837171988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BE-46AC-98E3-F45A655CCE92}"/>
                </c:ext>
              </c:extLst>
            </c:dLbl>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'Contribution Margin'!$B$4:$B$6</c:f>
              <c:strCache>
                <c:ptCount val="2"/>
                <c:pt idx="0">
                  <c:v>Promo Code</c:v>
                </c:pt>
                <c:pt idx="1">
                  <c:v>Without Promo Code</c:v>
                </c:pt>
              </c:strCache>
            </c:strRef>
          </c:cat>
          <c:val>
            <c:numRef>
              <c:f>'Contribution Margin'!$C$4:$C$6</c:f>
              <c:numCache>
                <c:formatCode>0.00%;\-0.00%;0.00%</c:formatCode>
                <c:ptCount val="2"/>
                <c:pt idx="0">
                  <c:v>1.6551124174695831E-2</c:v>
                </c:pt>
                <c:pt idx="1">
                  <c:v>0.20684008904853893</c:v>
                </c:pt>
              </c:numCache>
            </c:numRef>
          </c:val>
          <c:extLst>
            <c:ext xmlns:c16="http://schemas.microsoft.com/office/drawing/2014/chart" uri="{C3380CC4-5D6E-409C-BE32-E72D297353CC}">
              <c16:uniqueId val="{00000003-7A51-4F6F-ACD5-B9B46CD2054A}"/>
            </c:ext>
          </c:extLst>
        </c:ser>
        <c:dLbls>
          <c:dLblPos val="outEnd"/>
          <c:showLegendKey val="0"/>
          <c:showVal val="1"/>
          <c:showCatName val="0"/>
          <c:showSerName val="0"/>
          <c:showPercent val="0"/>
          <c:showBubbleSize val="0"/>
        </c:dLbls>
        <c:gapWidth val="182"/>
        <c:overlap val="-50"/>
        <c:axId val="2035209375"/>
        <c:axId val="2035209855"/>
      </c:barChart>
      <c:catAx>
        <c:axId val="2035209375"/>
        <c:scaling>
          <c:orientation val="minMax"/>
        </c:scaling>
        <c:delete val="1"/>
        <c:axPos val="l"/>
        <c:numFmt formatCode="General" sourceLinked="1"/>
        <c:majorTickMark val="none"/>
        <c:minorTickMark val="none"/>
        <c:tickLblPos val="nextTo"/>
        <c:crossAx val="2035209855"/>
        <c:crosses val="autoZero"/>
        <c:auto val="1"/>
        <c:lblAlgn val="ctr"/>
        <c:lblOffset val="100"/>
        <c:noMultiLvlLbl val="0"/>
      </c:catAx>
      <c:valAx>
        <c:axId val="2035209855"/>
        <c:scaling>
          <c:orientation val="minMax"/>
        </c:scaling>
        <c:delete val="0"/>
        <c:axPos val="b"/>
        <c:majorGridlines>
          <c:spPr>
            <a:ln w="9525" cap="flat" cmpd="sng" algn="ctr">
              <a:solidFill>
                <a:schemeClr val="tx1">
                  <a:lumMod val="50000"/>
                  <a:lumOff val="5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20937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4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[Hackathon.xlsx]cost  by promo code!Total Discount by Promocode chart dc</c:name>
    <c:fmtId val="8"/>
  </c:pivotSource>
  <c:chart>
    <c:title>
      <c:tx>
        <c:rich>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r>
              <a:rPr lang="en-US" sz="4800">
                <a:solidFill>
                  <a:schemeClr val="bg1"/>
                </a:solidFill>
              </a:rPr>
              <a:t>Total Discount by Promocode</a:t>
            </a:r>
          </a:p>
        </c:rich>
      </c:tx>
      <c:overlay val="0"/>
      <c:spPr>
        <a:noFill/>
        <a:ln>
          <a:noFill/>
        </a:ln>
        <a:effectLst/>
      </c:spPr>
      <c:txPr>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9525" cap="flat" cmpd="sng" algn="ctr">
            <a:solidFill>
              <a:schemeClr val="accent2"/>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2.3683999918902104E-2"/>
              <c:y val="-6.5825730007993688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4.088600161413266E-2"/>
              <c:y val="0.11519502751398894"/>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2418079566282767E-2"/>
              <c:y val="6.5825730007993679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6031915578514321E-2"/>
              <c:y val="0"/>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6.3980547887417622E-3"/>
              <c:y val="-2.0262144490846403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9899218081130998E-3"/>
              <c:y val="-1.0160421709688576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35400343271292"/>
                  <c:h val="8.3877134114870397E-2"/>
                </c:manualLayout>
              </c15:layout>
            </c:ext>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9899218081130998E-3"/>
              <c:y val="-1.0160421709688576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35400343271292"/>
                  <c:h val="8.3877134114870397E-2"/>
                </c:manualLayout>
              </c15:layout>
            </c:ext>
          </c:extLst>
        </c:dLbl>
      </c:pivotFmt>
      <c:pivotFmt>
        <c:idx val="12"/>
        <c:spPr>
          <a:solidFill>
            <a:schemeClr val="tx2">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6.3980547887417622E-3"/>
              <c:y val="-2.0262144490846403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6031915578514321E-2"/>
              <c:y val="0"/>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2418079566282767E-2"/>
              <c:y val="6.5825730007993679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4.088600161413266E-2"/>
              <c:y val="0.11519502751398894"/>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2.3683999918902104E-2"/>
              <c:y val="-6.5825730007993688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9899218081130998E-3"/>
              <c:y val="-1.0160421709688576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35400343271292"/>
                  <c:h val="8.3877134114870397E-2"/>
                </c:manualLayout>
              </c15:layout>
            </c:ext>
          </c:extLst>
        </c:dLbl>
      </c:pivotFmt>
      <c:pivotFmt>
        <c:idx val="19"/>
        <c:spPr>
          <a:solidFill>
            <a:schemeClr val="tx2">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6.3980547887417622E-3"/>
              <c:y val="-2.0262144490846403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6031915578514321E-2"/>
              <c:y val="0"/>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1.2418079566282767E-2"/>
              <c:y val="6.5825730007993679E-3"/>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4.088600161413266E-2"/>
              <c:y val="0.11519502751398894"/>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60000"/>
              <a:lumOff val="40000"/>
            </a:schemeClr>
          </a:solidFill>
          <a:ln w="9525" cap="flat" cmpd="sng" algn="ctr">
            <a:solidFill>
              <a:schemeClr val="accent1"/>
            </a:solidFill>
            <a:miter lim="800000"/>
          </a:ln>
          <a:effectLst>
            <a:glow rad="63500">
              <a:schemeClr val="accent1">
                <a:satMod val="175000"/>
                <a:alpha val="25000"/>
              </a:schemeClr>
            </a:glow>
          </a:effectLst>
        </c:spPr>
        <c:dLbl>
          <c:idx val="0"/>
          <c:layout>
            <c:manualLayout>
              <c:x val="-2.3683999918902104E-2"/>
              <c:y val="-6.5825730007993688E-2"/>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38783704006097"/>
          <c:y val="9.5273742801055106E-2"/>
          <c:w val="0.80453734802141785"/>
          <c:h val="0.88698291558792564"/>
        </c:manualLayout>
      </c:layout>
      <c:barChart>
        <c:barDir val="bar"/>
        <c:grouping val="clustered"/>
        <c:varyColors val="0"/>
        <c:ser>
          <c:idx val="0"/>
          <c:order val="0"/>
          <c:tx>
            <c:strRef>
              <c:f>'cost  by promo code'!$C$3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chemeClr val="accent5">
                  <a:lumMod val="40000"/>
                  <a:lumOff val="60000"/>
                </a:schemeClr>
              </a:solidFill>
              <a:ln w="9525" cap="flat" cmpd="sng" algn="ctr">
                <a:solidFill>
                  <a:schemeClr val="accent1"/>
                </a:solidFill>
                <a:miter lim="800000"/>
              </a:ln>
              <a:effectLst>
                <a:glow rad="63500">
                  <a:schemeClr val="accent1">
                    <a:satMod val="175000"/>
                    <a:alpha val="25000"/>
                  </a:schemeClr>
                </a:glow>
              </a:effectLst>
            </c:spPr>
          </c:dPt>
          <c:dPt>
            <c:idx val="1"/>
            <c:invertIfNegative val="0"/>
            <c:bubble3D val="0"/>
            <c:spPr>
              <a:solidFill>
                <a:schemeClr val="tx2">
                  <a:lumMod val="60000"/>
                  <a:lumOff val="40000"/>
                </a:schemeClr>
              </a:solidFill>
              <a:ln w="9525" cap="flat" cmpd="sng" algn="ctr">
                <a:solidFill>
                  <a:schemeClr val="accent1"/>
                </a:solidFill>
                <a:miter lim="800000"/>
              </a:ln>
              <a:effectLst>
                <a:glow rad="63500">
                  <a:schemeClr val="accent1">
                    <a:satMod val="175000"/>
                    <a:alpha val="25000"/>
                  </a:schemeClr>
                </a:glow>
              </a:effectLst>
            </c:spPr>
          </c:dPt>
          <c:dPt>
            <c:idx val="2"/>
            <c:invertIfNegative val="0"/>
            <c:bubble3D val="0"/>
            <c:spPr>
              <a:solidFill>
                <a:schemeClr val="accent3">
                  <a:lumMod val="60000"/>
                  <a:lumOff val="40000"/>
                </a:schemeClr>
              </a:solidFill>
              <a:ln w="9525" cap="flat" cmpd="sng" algn="ctr">
                <a:solidFill>
                  <a:schemeClr val="accent1"/>
                </a:solidFill>
                <a:miter lim="800000"/>
              </a:ln>
              <a:effectLst>
                <a:glow rad="63500">
                  <a:schemeClr val="accent1">
                    <a:satMod val="175000"/>
                    <a:alpha val="25000"/>
                  </a:schemeClr>
                </a:glow>
              </a:effectLst>
            </c:spPr>
          </c:dPt>
          <c:dPt>
            <c:idx val="3"/>
            <c:invertIfNegative val="0"/>
            <c:bubble3D val="0"/>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dPt>
          <c:dPt>
            <c:idx val="4"/>
            <c:invertIfNegative val="0"/>
            <c:bubble3D val="0"/>
            <c:spPr>
              <a:solidFill>
                <a:schemeClr val="accent5">
                  <a:lumMod val="60000"/>
                  <a:lumOff val="40000"/>
                </a:schemeClr>
              </a:solidFill>
              <a:ln w="9525" cap="flat" cmpd="sng" algn="ctr">
                <a:solidFill>
                  <a:schemeClr val="accent1"/>
                </a:solidFill>
                <a:miter lim="800000"/>
              </a:ln>
              <a:effectLst>
                <a:glow rad="63500">
                  <a:schemeClr val="accent1">
                    <a:satMod val="175000"/>
                    <a:alpha val="25000"/>
                  </a:schemeClr>
                </a:glow>
              </a:effectLst>
            </c:spPr>
          </c:dPt>
          <c:dPt>
            <c:idx val="5"/>
            <c:invertIfNegative val="0"/>
            <c:bubble3D val="0"/>
            <c:spPr>
              <a:solidFill>
                <a:schemeClr val="accent6">
                  <a:lumMod val="60000"/>
                  <a:lumOff val="40000"/>
                </a:schemeClr>
              </a:solidFill>
              <a:ln w="9525" cap="flat" cmpd="sng" algn="ctr">
                <a:solidFill>
                  <a:schemeClr val="accent1"/>
                </a:solidFill>
                <a:miter lim="800000"/>
              </a:ln>
              <a:effectLst>
                <a:glow rad="63500">
                  <a:schemeClr val="accent1">
                    <a:satMod val="175000"/>
                    <a:alpha val="25000"/>
                  </a:schemeClr>
                </a:glow>
              </a:effectLst>
            </c:spPr>
          </c:dPt>
          <c:dLbls>
            <c:dLbl>
              <c:idx val="0"/>
              <c:layout>
                <c:manualLayout>
                  <c:x val="1.9899218081130998E-3"/>
                  <c:y val="-1.01604217096885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3335400343271292"/>
                      <c:h val="8.3877134114870397E-2"/>
                    </c:manualLayout>
                  </c15:layout>
                </c:ext>
              </c:extLst>
            </c:dLbl>
            <c:dLbl>
              <c:idx val="1"/>
              <c:layout>
                <c:manualLayout>
                  <c:x val="6.3980547887417622E-3"/>
                  <c:y val="-2.0262144490846403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1.603191557851432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1.2418079566282767E-2"/>
                  <c:y val="6.5825730007993679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4.088600161413266E-2"/>
                  <c:y val="0.11519502751398894"/>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5"/>
              <c:layout>
                <c:manualLayout>
                  <c:x val="-2.3683999918902104E-2"/>
                  <c:y val="-6.5825730007993688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'cost  by promo code'!$B$4:$B$9</c:f>
              <c:strCache>
                <c:ptCount val="6"/>
                <c:pt idx="0">
                  <c:v>CITY150</c:v>
                </c:pt>
                <c:pt idx="1">
                  <c:v>NEW100</c:v>
                </c:pt>
                <c:pt idx="2">
                  <c:v>FLAT75</c:v>
                </c:pt>
                <c:pt idx="3">
                  <c:v>WEEKEND15</c:v>
                </c:pt>
                <c:pt idx="4">
                  <c:v>SAVE20</c:v>
                </c:pt>
                <c:pt idx="5">
                  <c:v>FRESH50</c:v>
                </c:pt>
              </c:strCache>
            </c:strRef>
          </c:cat>
          <c:val>
            <c:numRef>
              <c:f>'cost  by promo code'!$C$4:$C$9</c:f>
              <c:numCache>
                <c:formatCode>"₹"0.0,"K"</c:formatCode>
                <c:ptCount val="6"/>
                <c:pt idx="0">
                  <c:v>12900</c:v>
                </c:pt>
                <c:pt idx="1">
                  <c:v>106313.39</c:v>
                </c:pt>
                <c:pt idx="2">
                  <c:v>170416.8</c:v>
                </c:pt>
                <c:pt idx="3">
                  <c:v>303291.34999999998</c:v>
                </c:pt>
                <c:pt idx="4">
                  <c:v>464677.9</c:v>
                </c:pt>
                <c:pt idx="5">
                  <c:v>506581.36</c:v>
                </c:pt>
              </c:numCache>
            </c:numRef>
          </c:val>
          <c:extLst>
            <c:ext xmlns:c16="http://schemas.microsoft.com/office/drawing/2014/chart" uri="{C3380CC4-5D6E-409C-BE32-E72D297353CC}">
              <c16:uniqueId val="{0000000D-3EBE-4F3B-8477-3F79A8B67346}"/>
            </c:ext>
          </c:extLst>
        </c:ser>
        <c:dLbls>
          <c:dLblPos val="outEnd"/>
          <c:showLegendKey val="0"/>
          <c:showVal val="1"/>
          <c:showCatName val="0"/>
          <c:showSerName val="0"/>
          <c:showPercent val="0"/>
          <c:showBubbleSize val="0"/>
        </c:dLbls>
        <c:gapWidth val="184"/>
        <c:overlap val="-50"/>
        <c:axId val="1239823424"/>
        <c:axId val="1239807104"/>
      </c:barChart>
      <c:catAx>
        <c:axId val="123982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bg1"/>
                </a:solidFill>
                <a:latin typeface="+mn-lt"/>
                <a:ea typeface="+mn-ea"/>
                <a:cs typeface="+mn-cs"/>
              </a:defRPr>
            </a:pPr>
            <a:endParaRPr lang="en-US"/>
          </a:p>
        </c:txPr>
        <c:crossAx val="1239807104"/>
        <c:crosses val="autoZero"/>
        <c:auto val="1"/>
        <c:lblAlgn val="ctr"/>
        <c:lblOffset val="100"/>
        <c:noMultiLvlLbl val="0"/>
      </c:catAx>
      <c:valAx>
        <c:axId val="1239807104"/>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0,&quot;K&quot;" sourceLinked="1"/>
        <c:majorTickMark val="none"/>
        <c:minorTickMark val="none"/>
        <c:tickLblPos val="nextTo"/>
        <c:crossAx val="12398234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[Hackathon.xlsx]Earning Per 1₹ Discount!Earning per 1₹ discount chart dc</c:name>
    <c:fmtId val="9"/>
  </c:pivotSource>
  <c:chart>
    <c:title>
      <c:tx>
        <c:rich>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r>
              <a:rPr lang="en-IN" sz="4800" b="1" i="0" u="none" strike="noStrike" cap="none" baseline="0"/>
              <a:t>Contribution Margin per ₹1 Discount</a:t>
            </a:r>
            <a:endParaRPr lang="en-IN" sz="4800">
              <a:solidFill>
                <a:schemeClr val="bg1"/>
              </a:solidFill>
            </a:endParaRPr>
          </a:p>
        </c:rich>
      </c:tx>
      <c:overlay val="0"/>
      <c:spPr>
        <a:noFill/>
        <a:ln>
          <a:noFill/>
        </a:ln>
        <a:effectLst/>
      </c:spPr>
      <c:txPr>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tx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9525" cap="flat" cmpd="sng" algn="ctr">
            <a:solidFill>
              <a:srgbClr val="FF00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w="9525" cap="flat" cmpd="sng" algn="ctr">
            <a:solidFill>
              <a:schemeClr val="tx2">
                <a:lumMod val="50000"/>
              </a:schemeClr>
            </a:solidFill>
            <a:miter lim="800000"/>
          </a:ln>
          <a:effectLst>
            <a:glow rad="63500">
              <a:schemeClr val="accent2">
                <a:satMod val="175000"/>
                <a:alpha val="25000"/>
              </a:schemeClr>
            </a:glow>
          </a:effectLst>
        </c:spPr>
      </c:pivotFmt>
      <c:pivotFmt>
        <c:idx val="8"/>
        <c:spPr>
          <a:solidFill>
            <a:srgbClr val="FF0000"/>
          </a:solidFill>
          <a:ln w="9525" cap="flat" cmpd="sng" algn="ctr">
            <a:solidFill>
              <a:srgbClr val="FF000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tx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schemeClr>
          </a:solidFill>
          <a:ln w="9525" cap="flat" cmpd="sng" algn="ctr">
            <a:solidFill>
              <a:schemeClr val="tx2">
                <a:lumMod val="50000"/>
              </a:schemeClr>
            </a:solidFill>
            <a:miter lim="800000"/>
          </a:ln>
          <a:effectLst>
            <a:glow rad="63500">
              <a:schemeClr val="accent2">
                <a:satMod val="175000"/>
                <a:alpha val="25000"/>
              </a:schemeClr>
            </a:glow>
          </a:effectLst>
        </c:spPr>
      </c:pivotFmt>
      <c:pivotFmt>
        <c:idx val="11"/>
        <c:spPr>
          <a:solidFill>
            <a:schemeClr val="accent3">
              <a:lumMod val="40000"/>
              <a:lumOff val="6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0C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5050"/>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60000"/>
              <a:lumOff val="40000"/>
            </a:schemeClr>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60000"/>
              <a:lumOff val="40000"/>
            </a:schemeClr>
          </a:solidFill>
          <a:ln w="9525" cap="flat" cmpd="sng" algn="ctr">
            <a:solidFill>
              <a:schemeClr val="bg1">
                <a:lumMod val="95000"/>
              </a:schemeClr>
            </a:solidFill>
            <a:miter lim="800000"/>
          </a:ln>
          <a:effectLst>
            <a:glow rad="63500">
              <a:schemeClr val="accent2">
                <a:satMod val="175000"/>
                <a:alpha val="25000"/>
              </a:schemeClr>
            </a:glow>
          </a:effectLst>
        </c:spPr>
      </c:pivotFmt>
      <c:pivotFmt>
        <c:idx val="18"/>
        <c:spPr>
          <a:solidFill>
            <a:schemeClr val="accent3">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60000"/>
              <a:lumOff val="40000"/>
            </a:schemeClr>
          </a:solidFill>
          <a:ln w="9525" cap="flat" cmpd="sng" algn="ctr">
            <a:solidFill>
              <a:schemeClr val="bg1"/>
            </a:solidFill>
            <a:miter lim="800000"/>
          </a:ln>
          <a:effectLst>
            <a:glow rad="63500">
              <a:schemeClr val="accent5">
                <a:satMod val="175000"/>
                <a:alpha val="25000"/>
              </a:schemeClr>
            </a:glow>
          </a:effectLst>
        </c:spPr>
      </c:pivotFmt>
      <c:pivotFmt>
        <c:idx val="23"/>
        <c:spPr>
          <a:solidFill>
            <a:srgbClr val="FF5050"/>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60000"/>
              <a:lumOff val="40000"/>
            </a:schemeClr>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0000"/>
              <a:lumOff val="40000"/>
            </a:schemeClr>
          </a:solidFill>
          <a:ln w="9525" cap="flat" cmpd="sng" algn="ctr">
            <a:solidFill>
              <a:schemeClr val="bg1">
                <a:lumMod val="95000"/>
              </a:schemeClr>
            </a:solidFill>
            <a:miter lim="800000"/>
          </a:ln>
          <a:effectLst>
            <a:glow rad="63500">
              <a:schemeClr val="accent2">
                <a:satMod val="175000"/>
                <a:alpha val="25000"/>
              </a:schemeClr>
            </a:glow>
          </a:effectLst>
        </c:spPr>
      </c:pivotFmt>
      <c:pivotFmt>
        <c:idx val="26"/>
        <c:spPr>
          <a:solidFill>
            <a:schemeClr val="accent3">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60000"/>
              <a:lumOff val="40000"/>
            </a:schemeClr>
          </a:solidFill>
          <a:ln w="9525" cap="flat" cmpd="sng" algn="ctr">
            <a:solidFill>
              <a:schemeClr val="bg1"/>
            </a:solidFill>
            <a:miter lim="800000"/>
          </a:ln>
          <a:effectLst>
            <a:glow rad="63500">
              <a:schemeClr val="accent5">
                <a:satMod val="175000"/>
                <a:alpha val="25000"/>
              </a:schemeClr>
            </a:glow>
          </a:effectLst>
        </c:spPr>
      </c:pivotFmt>
      <c:pivotFmt>
        <c:idx val="30"/>
        <c:spPr>
          <a:solidFill>
            <a:schemeClr val="accent6">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5050"/>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60000"/>
              <a:lumOff val="40000"/>
            </a:schemeClr>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lumMod val="60000"/>
              <a:lumOff val="40000"/>
            </a:schemeClr>
          </a:solidFill>
          <a:ln w="9525" cap="flat" cmpd="sng" algn="ctr">
            <a:solidFill>
              <a:schemeClr val="bg1">
                <a:lumMod val="95000"/>
              </a:schemeClr>
            </a:solidFill>
            <a:miter lim="800000"/>
          </a:ln>
          <a:effectLst>
            <a:glow rad="63500">
              <a:schemeClr val="accent2">
                <a:satMod val="175000"/>
                <a:alpha val="25000"/>
              </a:schemeClr>
            </a:glow>
          </a:effectLst>
        </c:spPr>
      </c:pivotFmt>
      <c:pivotFmt>
        <c:idx val="34"/>
        <c:spPr>
          <a:solidFill>
            <a:schemeClr val="accent3">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60000"/>
              <a:lumOff val="4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60000"/>
              <a:lumOff val="40000"/>
            </a:schemeClr>
          </a:solidFill>
          <a:ln w="9525" cap="flat" cmpd="sng" algn="ctr">
            <a:solidFill>
              <a:schemeClr val="bg1"/>
            </a:solidFill>
            <a:miter lim="800000"/>
          </a:ln>
          <a:effectLst>
            <a:glow rad="63500">
              <a:schemeClr val="accent5">
                <a:satMod val="175000"/>
                <a:alpha val="25000"/>
              </a:schemeClr>
            </a:glow>
          </a:effectLst>
        </c:spPr>
      </c:pivotFmt>
      <c:pivotFmt>
        <c:idx val="38"/>
        <c:spPr>
          <a:solidFill>
            <a:schemeClr val="accent6">
              <a:lumMod val="60000"/>
              <a:lumOff val="40000"/>
            </a:schemeClr>
          </a:solidFill>
          <a:ln w="9525" cap="flat" cmpd="sng" algn="ctr">
            <a:solidFill>
              <a:schemeClr val="bg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'Earning Per 1₹ Discount'!$C$3:$C$4</c:f>
              <c:strCache>
                <c:ptCount val="1"/>
                <c:pt idx="0">
                  <c:v>FRESH50</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Discount'!$C$5</c:f>
              <c:numCache>
                <c:formatCode>"₹"0.00</c:formatCode>
                <c:ptCount val="1"/>
                <c:pt idx="0">
                  <c:v>-0.62642409503579055</c:v>
                </c:pt>
              </c:numCache>
            </c:numRef>
          </c:val>
          <c:extLst>
            <c:ext xmlns:c16="http://schemas.microsoft.com/office/drawing/2014/chart" uri="{C3380CC4-5D6E-409C-BE32-E72D297353CC}">
              <c16:uniqueId val="{00000010-756F-420B-8A68-445EBFFE6879}"/>
            </c:ext>
          </c:extLst>
        </c:ser>
        <c:ser>
          <c:idx val="1"/>
          <c:order val="1"/>
          <c:tx>
            <c:strRef>
              <c:f>'Earning Per 1₹ Discount'!$D$3:$D$4</c:f>
              <c:strCache>
                <c:ptCount val="1"/>
                <c:pt idx="0">
                  <c:v>SAVE20</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Discount'!$D$5</c:f>
              <c:numCache>
                <c:formatCode>"₹"0.00</c:formatCode>
                <c:ptCount val="1"/>
                <c:pt idx="0">
                  <c:v>6.6978653385495621E-2</c:v>
                </c:pt>
              </c:numCache>
            </c:numRef>
          </c:val>
          <c:extLst>
            <c:ext xmlns:c16="http://schemas.microsoft.com/office/drawing/2014/chart" uri="{C3380CC4-5D6E-409C-BE32-E72D297353CC}">
              <c16:uniqueId val="{00000011-756F-420B-8A68-445EBFFE6879}"/>
            </c:ext>
          </c:extLst>
        </c:ser>
        <c:ser>
          <c:idx val="2"/>
          <c:order val="2"/>
          <c:tx>
            <c:strRef>
              <c:f>'Earning Per 1₹ Discount'!$E$3:$E$4</c:f>
              <c:strCache>
                <c:ptCount val="1"/>
                <c:pt idx="0">
                  <c:v>WEEKEND15</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Discount'!$E$5</c:f>
              <c:numCache>
                <c:formatCode>"₹"0.00</c:formatCode>
                <c:ptCount val="1"/>
                <c:pt idx="0">
                  <c:v>0.4408936819332302</c:v>
                </c:pt>
              </c:numCache>
            </c:numRef>
          </c:val>
          <c:extLst>
            <c:ext xmlns:c16="http://schemas.microsoft.com/office/drawing/2014/chart" uri="{C3380CC4-5D6E-409C-BE32-E72D297353CC}">
              <c16:uniqueId val="{00000012-756F-420B-8A68-445EBFFE6879}"/>
            </c:ext>
          </c:extLst>
        </c:ser>
        <c:ser>
          <c:idx val="3"/>
          <c:order val="3"/>
          <c:tx>
            <c:strRef>
              <c:f>'Earning Per 1₹ Discount'!$F$3:$F$4</c:f>
              <c:strCache>
                <c:ptCount val="1"/>
                <c:pt idx="0">
                  <c:v>CITY150</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Discount'!$F$5</c:f>
              <c:numCache>
                <c:formatCode>"₹"0.00</c:formatCode>
                <c:ptCount val="1"/>
                <c:pt idx="0">
                  <c:v>0.65463023255813946</c:v>
                </c:pt>
              </c:numCache>
            </c:numRef>
          </c:val>
          <c:extLst>
            <c:ext xmlns:c16="http://schemas.microsoft.com/office/drawing/2014/chart" uri="{C3380CC4-5D6E-409C-BE32-E72D297353CC}">
              <c16:uniqueId val="{00000013-756F-420B-8A68-445EBFFE6879}"/>
            </c:ext>
          </c:extLst>
        </c:ser>
        <c:ser>
          <c:idx val="4"/>
          <c:order val="4"/>
          <c:tx>
            <c:strRef>
              <c:f>'Earning Per 1₹ Discount'!$G$3:$G$4</c:f>
              <c:strCache>
                <c:ptCount val="1"/>
                <c:pt idx="0">
                  <c:v>NEW100</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Discount'!$G$5</c:f>
              <c:numCache>
                <c:formatCode>"₹"0.00</c:formatCode>
                <c:ptCount val="1"/>
                <c:pt idx="0">
                  <c:v>0.72394474487174199</c:v>
                </c:pt>
              </c:numCache>
            </c:numRef>
          </c:val>
          <c:extLst>
            <c:ext xmlns:c16="http://schemas.microsoft.com/office/drawing/2014/chart" uri="{C3380CC4-5D6E-409C-BE32-E72D297353CC}">
              <c16:uniqueId val="{00000014-756F-420B-8A68-445EBFFE6879}"/>
            </c:ext>
          </c:extLst>
        </c:ser>
        <c:ser>
          <c:idx val="5"/>
          <c:order val="5"/>
          <c:tx>
            <c:strRef>
              <c:f>'Earning Per 1₹ Discount'!$H$3:$H$4</c:f>
              <c:strCache>
                <c:ptCount val="1"/>
                <c:pt idx="0">
                  <c:v>FLAT75</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'Earning Per 1₹ Discount'!$B$5</c:f>
              <c:strCache>
                <c:ptCount val="1"/>
                <c:pt idx="0">
                  <c:v>Total</c:v>
                </c:pt>
              </c:strCache>
            </c:strRef>
          </c:cat>
          <c:val>
            <c:numRef>
              <c:f>'Earning Per 1₹ Discount'!$H$5</c:f>
              <c:numCache>
                <c:formatCode>"₹"0.00</c:formatCode>
                <c:ptCount val="1"/>
                <c:pt idx="0">
                  <c:v>1.0035563395158225</c:v>
                </c:pt>
              </c:numCache>
            </c:numRef>
          </c:val>
          <c:extLst>
            <c:ext xmlns:c16="http://schemas.microsoft.com/office/drawing/2014/chart" uri="{C3380CC4-5D6E-409C-BE32-E72D297353CC}">
              <c16:uniqueId val="{00000016-756F-420B-8A68-445EBFFE6879}"/>
            </c:ext>
          </c:extLst>
        </c:ser>
        <c:dLbls>
          <c:dLblPos val="outEnd"/>
          <c:showLegendKey val="0"/>
          <c:showVal val="1"/>
          <c:showCatName val="0"/>
          <c:showSerName val="0"/>
          <c:showPercent val="0"/>
          <c:showBubbleSize val="0"/>
        </c:dLbls>
        <c:gapWidth val="182"/>
        <c:overlap val="-50"/>
        <c:axId val="1239809504"/>
        <c:axId val="1239826304"/>
      </c:barChart>
      <c:catAx>
        <c:axId val="1239809504"/>
        <c:scaling>
          <c:orientation val="minMax"/>
        </c:scaling>
        <c:delete val="1"/>
        <c:axPos val="l"/>
        <c:numFmt formatCode="General" sourceLinked="1"/>
        <c:majorTickMark val="none"/>
        <c:minorTickMark val="none"/>
        <c:tickLblPos val="nextTo"/>
        <c:crossAx val="1239826304"/>
        <c:crosses val="autoZero"/>
        <c:auto val="1"/>
        <c:lblAlgn val="ctr"/>
        <c:lblOffset val="100"/>
        <c:noMultiLvlLbl val="0"/>
      </c:catAx>
      <c:valAx>
        <c:axId val="1239826304"/>
        <c:scaling>
          <c:orientation val="minMax"/>
        </c:scaling>
        <c:delete val="1"/>
        <c:axPos val="b"/>
        <c:majorGridlines>
          <c:spPr>
            <a:ln w="9525" cap="flat" cmpd="sng" algn="ctr">
              <a:solidFill>
                <a:sysClr val="windowText" lastClr="000000"/>
              </a:solidFill>
              <a:round/>
            </a:ln>
            <a:effectLst/>
          </c:spPr>
        </c:majorGridlines>
        <c:numFmt formatCode="&quot;₹&quot;0.00" sourceLinked="1"/>
        <c:majorTickMark val="none"/>
        <c:minorTickMark val="none"/>
        <c:tickLblPos val="nextTo"/>
        <c:crossAx val="123980950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[Hackathon.xlsx]Contribution Margin!contribution margin by promocode chart dc</c:name>
    <c:fmtId val="11"/>
  </c:pivotSource>
  <c:chart>
    <c:title>
      <c:tx>
        <c:rich>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r>
              <a:rPr lang="en-IN" sz="4800">
                <a:solidFill>
                  <a:schemeClr val="bg1"/>
                </a:solidFill>
              </a:rPr>
              <a:t>Contribution Margin </a:t>
            </a:r>
          </a:p>
        </c:rich>
      </c:tx>
      <c:overlay val="0"/>
      <c:spPr>
        <a:noFill/>
        <a:ln>
          <a:noFill/>
        </a:ln>
        <a:effectLst/>
      </c:spPr>
      <c:txPr>
        <a:bodyPr rot="0" spcFirstLastPara="1" vertOverflow="ellipsis" vert="horz" wrap="square" anchor="ctr" anchorCtr="1"/>
        <a:lstStyle/>
        <a:p>
          <a:pPr>
            <a:defRPr sz="48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lumMod val="60000"/>
              <a:lumOff val="40000"/>
            </a:schemeClr>
          </a:solidFill>
          <a:ln w="9525" cap="flat" cmpd="sng" algn="ctr">
            <a:solidFill>
              <a:schemeClr val="bg1">
                <a:lumMod val="95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5D08C"/>
          </a:solidFill>
          <a:ln w="9525" cap="flat" cmpd="sng" algn="ctr">
            <a:solidFill>
              <a:schemeClr val="accent1"/>
            </a:solidFill>
            <a:miter lim="800000"/>
          </a:ln>
          <a:effectLst>
            <a:glow rad="63500">
              <a:schemeClr val="accent1">
                <a:satMod val="175000"/>
                <a:alpha val="25000"/>
              </a:schemeClr>
            </a:glow>
          </a:effectLst>
        </c:spPr>
        <c:dLbl>
          <c:idx val="0"/>
          <c:layout>
            <c:manualLayout>
              <c:x val="-4.0379743401038469E-2"/>
              <c:y val="0.16313583717198807"/>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8FAADC"/>
          </a:solid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8FAADC"/>
          </a:solidFill>
          <a:ln w="9525" cap="flat" cmpd="sng" algn="ctr">
            <a:solidFill>
              <a:schemeClr val="accent1"/>
            </a:solidFill>
            <a:miter lim="800000"/>
          </a:ln>
          <a:effectLst>
            <a:glow rad="63500">
              <a:schemeClr val="accent1">
                <a:satMod val="175000"/>
                <a:alpha val="25000"/>
              </a:schemeClr>
            </a:glow>
          </a:effectLst>
        </c:spPr>
      </c:pivotFmt>
      <c:pivotFmt>
        <c:idx val="17"/>
        <c:spPr>
          <a:solidFill>
            <a:srgbClr val="A5D08C"/>
          </a:solidFill>
          <a:ln w="9525" cap="flat" cmpd="sng" algn="ctr">
            <a:solidFill>
              <a:schemeClr val="accent1"/>
            </a:solidFill>
            <a:miter lim="800000"/>
          </a:ln>
          <a:effectLst>
            <a:glow rad="63500">
              <a:schemeClr val="accent1">
                <a:satMod val="175000"/>
                <a:alpha val="25000"/>
              </a:schemeClr>
            </a:glow>
          </a:effectLst>
        </c:spPr>
        <c:dLbl>
          <c:idx val="0"/>
          <c:layout>
            <c:manualLayout>
              <c:x val="-4.0379743401038469E-2"/>
              <c:y val="0.16313583717198807"/>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8FAADC"/>
          </a:solidFill>
          <a:ln w="9525" cap="flat" cmpd="sng" algn="ctr">
            <a:solidFill>
              <a:schemeClr val="accent1"/>
            </a:solidFill>
            <a:miter lim="800000"/>
          </a:ln>
          <a:effectLst>
            <a:glow rad="63500">
              <a:schemeClr val="accent1">
                <a:satMod val="175000"/>
                <a:alpha val="25000"/>
              </a:schemeClr>
            </a:glow>
          </a:effectLst>
        </c:spPr>
      </c:pivotFmt>
      <c:pivotFmt>
        <c:idx val="20"/>
        <c:spPr>
          <a:solidFill>
            <a:srgbClr val="A5D08C"/>
          </a:solidFill>
          <a:ln w="9525" cap="flat" cmpd="sng" algn="ctr">
            <a:solidFill>
              <a:schemeClr val="accent1"/>
            </a:solidFill>
            <a:miter lim="800000"/>
          </a:ln>
          <a:effectLst>
            <a:glow rad="63500">
              <a:schemeClr val="accent1">
                <a:satMod val="175000"/>
                <a:alpha val="25000"/>
              </a:schemeClr>
            </a:glow>
          </a:effectLst>
        </c:spPr>
        <c:dLbl>
          <c:idx val="0"/>
          <c:layout>
            <c:manualLayout>
              <c:x val="-4.0379743401038469E-2"/>
              <c:y val="0.16313583717198807"/>
            </c:manualLayout>
          </c:layout>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'Contribution Margin'!$C$3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rgbClr val="8FAADC"/>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58E9-46AB-B89C-D241F33E2D56}"/>
              </c:ext>
            </c:extLst>
          </c:dPt>
          <c:dPt>
            <c:idx val="1"/>
            <c:invertIfNegative val="0"/>
            <c:bubble3D val="0"/>
            <c:spPr>
              <a:solidFill>
                <a:srgbClr val="A5D08C"/>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58E9-46AB-B89C-D241F33E2D56}"/>
              </c:ext>
            </c:extLst>
          </c:dPt>
          <c:dLbls>
            <c:dLbl>
              <c:idx val="1"/>
              <c:layout>
                <c:manualLayout>
                  <c:x val="-4.0379743401038469E-2"/>
                  <c:y val="0.163135837171988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E9-46AB-B89C-D241F33E2D56}"/>
                </c:ext>
              </c:extLst>
            </c:dLbl>
            <c:spPr>
              <a:noFill/>
              <a:ln>
                <a:noFill/>
              </a:ln>
              <a:effectLst/>
            </c:spPr>
            <c:txPr>
              <a:bodyPr rot="0" spcFirstLastPara="1" vertOverflow="ellipsis" vert="horz" wrap="square" lIns="38100" tIns="19050" rIns="38100" bIns="19050" anchor="ctr" anchorCtr="1">
                <a:spAutoFit/>
              </a:bodyPr>
              <a:lstStyle/>
              <a:p>
                <a:pPr>
                  <a:defRPr sz="4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'Contribution Margin'!$B$4:$B$6</c:f>
              <c:strCache>
                <c:ptCount val="2"/>
                <c:pt idx="0">
                  <c:v>Promo Code</c:v>
                </c:pt>
                <c:pt idx="1">
                  <c:v>Without Promo Code</c:v>
                </c:pt>
              </c:strCache>
            </c:strRef>
          </c:cat>
          <c:val>
            <c:numRef>
              <c:f>'Contribution Margin'!$C$4:$C$6</c:f>
              <c:numCache>
                <c:formatCode>0.00%;\-0.00%;0.00%</c:formatCode>
                <c:ptCount val="2"/>
                <c:pt idx="0">
                  <c:v>1.6551124174695831E-2</c:v>
                </c:pt>
                <c:pt idx="1">
                  <c:v>0.20684008904853893</c:v>
                </c:pt>
              </c:numCache>
            </c:numRef>
          </c:val>
          <c:extLst>
            <c:ext xmlns:c16="http://schemas.microsoft.com/office/drawing/2014/chart" uri="{C3380CC4-5D6E-409C-BE32-E72D297353CC}">
              <c16:uniqueId val="{00000004-58E9-46AB-B89C-D241F33E2D56}"/>
            </c:ext>
          </c:extLst>
        </c:ser>
        <c:dLbls>
          <c:dLblPos val="outEnd"/>
          <c:showLegendKey val="0"/>
          <c:showVal val="1"/>
          <c:showCatName val="0"/>
          <c:showSerName val="0"/>
          <c:showPercent val="0"/>
          <c:showBubbleSize val="0"/>
        </c:dLbls>
        <c:gapWidth val="182"/>
        <c:overlap val="-50"/>
        <c:axId val="2035209375"/>
        <c:axId val="2035209855"/>
      </c:barChart>
      <c:catAx>
        <c:axId val="203520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4000" b="0" i="0" u="none" strike="noStrike" kern="1200" baseline="0">
                <a:solidFill>
                  <a:schemeClr val="bg1"/>
                </a:solidFill>
                <a:latin typeface="+mn-lt"/>
                <a:ea typeface="+mn-ea"/>
                <a:cs typeface="+mn-cs"/>
              </a:defRPr>
            </a:pPr>
            <a:endParaRPr lang="en-US"/>
          </a:p>
        </c:txPr>
        <c:crossAx val="2035209855"/>
        <c:crosses val="autoZero"/>
        <c:auto val="1"/>
        <c:lblAlgn val="ctr"/>
        <c:lblOffset val="100"/>
        <c:noMultiLvlLbl val="0"/>
      </c:catAx>
      <c:valAx>
        <c:axId val="20352098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2093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xdr:col>
      <xdr:colOff>71846</xdr:colOff>
      <xdr:row>13</xdr:row>
      <xdr:rowOff>27579</xdr:rowOff>
    </xdr:from>
    <xdr:to>
      <xdr:col>2</xdr:col>
      <xdr:colOff>470989</xdr:colOff>
      <xdr:row>18</xdr:row>
      <xdr:rowOff>96159</xdr:rowOff>
    </xdr:to>
    <mc:AlternateContent xmlns:mc="http://schemas.openxmlformats.org/markup-compatibility/2006" xmlns:a14="http://schemas.microsoft.com/office/drawing/2010/main">
      <mc:Choice Requires="a14">
        <xdr:graphicFrame macro="">
          <xdr:nvGraphicFramePr>
            <xdr:cNvPr id="3" name="is_perishable">
              <a:extLst>
                <a:ext uri="{FF2B5EF4-FFF2-40B4-BE49-F238E27FC236}">
                  <a16:creationId xmlns:a16="http://schemas.microsoft.com/office/drawing/2014/main" id="{B208E578-AE5F-E25F-3624-5AB507E06D09}"/>
                </a:ext>
              </a:extLst>
            </xdr:cNvPr>
            <xdr:cNvGraphicFramePr/>
          </xdr:nvGraphicFramePr>
          <xdr:xfrm>
            <a:off x="0" y="0"/>
            <a:ext cx="0" cy="0"/>
          </xdr:xfrm>
          <a:graphic>
            <a:graphicData uri="http://schemas.microsoft.com/office/drawing/2010/slicer">
              <sle:slicer xmlns:sle="http://schemas.microsoft.com/office/drawing/2010/slicer" name="is_perishable"/>
            </a:graphicData>
          </a:graphic>
        </xdr:graphicFrame>
      </mc:Choice>
      <mc:Fallback xmlns="">
        <xdr:sp macro="" textlink="">
          <xdr:nvSpPr>
            <xdr:cNvPr id="0" name=""/>
            <xdr:cNvSpPr>
              <a:spLocks noTextEdit="1"/>
            </xdr:cNvSpPr>
          </xdr:nvSpPr>
          <xdr:spPr>
            <a:xfrm>
              <a:off x="688703" y="2386150"/>
              <a:ext cx="1850572" cy="975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2177</xdr:colOff>
      <xdr:row>2</xdr:row>
      <xdr:rowOff>36286</xdr:rowOff>
    </xdr:from>
    <xdr:to>
      <xdr:col>30</xdr:col>
      <xdr:colOff>362857</xdr:colOff>
      <xdr:row>49</xdr:row>
      <xdr:rowOff>163286</xdr:rowOff>
    </xdr:to>
    <xdr:graphicFrame macro="">
      <xdr:nvGraphicFramePr>
        <xdr:cNvPr id="4" name="Chart 3">
          <a:extLst>
            <a:ext uri="{FF2B5EF4-FFF2-40B4-BE49-F238E27FC236}">
              <a16:creationId xmlns:a16="http://schemas.microsoft.com/office/drawing/2014/main" id="{B31CD573-5C11-4CBB-9787-74FBE9749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583849</xdr:colOff>
      <xdr:row>12</xdr:row>
      <xdr:rowOff>120606</xdr:rowOff>
    </xdr:from>
    <xdr:to>
      <xdr:col>2</xdr:col>
      <xdr:colOff>929640</xdr:colOff>
      <xdr:row>29</xdr:row>
      <xdr:rowOff>90126</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231865F-B7CE-60EF-239F-FA3140B147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3849" y="2327778"/>
              <a:ext cx="2447860" cy="3096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517371</xdr:colOff>
      <xdr:row>5</xdr:row>
      <xdr:rowOff>126125</xdr:rowOff>
    </xdr:from>
    <xdr:to>
      <xdr:col>24</xdr:col>
      <xdr:colOff>346436</xdr:colOff>
      <xdr:row>43</xdr:row>
      <xdr:rowOff>73049</xdr:rowOff>
    </xdr:to>
    <xdr:graphicFrame macro="">
      <xdr:nvGraphicFramePr>
        <xdr:cNvPr id="4" name="Chart 3">
          <a:extLst>
            <a:ext uri="{FF2B5EF4-FFF2-40B4-BE49-F238E27FC236}">
              <a16:creationId xmlns:a16="http://schemas.microsoft.com/office/drawing/2014/main" id="{9EA1AEDB-C5C1-4A17-9FC3-1B91DC025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114300</xdr:colOff>
      <xdr:row>1</xdr:row>
      <xdr:rowOff>45720</xdr:rowOff>
    </xdr:from>
    <xdr:to>
      <xdr:col>15</xdr:col>
      <xdr:colOff>236220</xdr:colOff>
      <xdr:row>26</xdr:row>
      <xdr:rowOff>68580</xdr:rowOff>
    </xdr:to>
    <xdr:sp macro="" textlink="">
      <xdr:nvSpPr>
        <xdr:cNvPr id="3" name="Rectangle 2">
          <a:extLst>
            <a:ext uri="{FF2B5EF4-FFF2-40B4-BE49-F238E27FC236}">
              <a16:creationId xmlns:a16="http://schemas.microsoft.com/office/drawing/2014/main" id="{67B772BE-8625-ACBB-D5CE-E1083A3E6D94}"/>
            </a:ext>
          </a:extLst>
        </xdr:cNvPr>
        <xdr:cNvSpPr/>
      </xdr:nvSpPr>
      <xdr:spPr>
        <a:xfrm>
          <a:off x="2560320" y="228600"/>
          <a:ext cx="7437120" cy="4594860"/>
        </a:xfrm>
        <a:prstGeom prst="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0</xdr:colOff>
      <xdr:row>14</xdr:row>
      <xdr:rowOff>137161</xdr:rowOff>
    </xdr:from>
    <xdr:to>
      <xdr:col>2</xdr:col>
      <xdr:colOff>616557</xdr:colOff>
      <xdr:row>21</xdr:row>
      <xdr:rowOff>121921</xdr:rowOff>
    </xdr:to>
    <mc:AlternateContent xmlns:mc="http://schemas.openxmlformats.org/markup-compatibility/2006" xmlns:a14="http://schemas.microsoft.com/office/drawing/2010/main">
      <mc:Choice Requires="a14">
        <xdr:graphicFrame macro="">
          <xdr:nvGraphicFramePr>
            <xdr:cNvPr id="4" name="order_status">
              <a:extLst>
                <a:ext uri="{FF2B5EF4-FFF2-40B4-BE49-F238E27FC236}">
                  <a16:creationId xmlns:a16="http://schemas.microsoft.com/office/drawing/2014/main" id="{8761D170-C00D-270C-A158-86AEAAE7A95B}"/>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609600" y="269748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192546</xdr:colOff>
      <xdr:row>2</xdr:row>
      <xdr:rowOff>132521</xdr:rowOff>
    </xdr:from>
    <xdr:to>
      <xdr:col>25</xdr:col>
      <xdr:colOff>347869</xdr:colOff>
      <xdr:row>53</xdr:row>
      <xdr:rowOff>33129</xdr:rowOff>
    </xdr:to>
    <xdr:graphicFrame macro="">
      <xdr:nvGraphicFramePr>
        <xdr:cNvPr id="6" name="Chart 5">
          <a:extLst>
            <a:ext uri="{FF2B5EF4-FFF2-40B4-BE49-F238E27FC236}">
              <a16:creationId xmlns:a16="http://schemas.microsoft.com/office/drawing/2014/main" id="{945DA067-CE54-4234-B67C-55044F9D4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655320</xdr:colOff>
      <xdr:row>6</xdr:row>
      <xdr:rowOff>87630</xdr:rowOff>
    </xdr:from>
    <xdr:to>
      <xdr:col>11</xdr:col>
      <xdr:colOff>167640</xdr:colOff>
      <xdr:row>21</xdr:row>
      <xdr:rowOff>87630</xdr:rowOff>
    </xdr:to>
    <xdr:graphicFrame macro="">
      <xdr:nvGraphicFramePr>
        <xdr:cNvPr id="2" name="Chart 1">
          <a:extLst>
            <a:ext uri="{FF2B5EF4-FFF2-40B4-BE49-F238E27FC236}">
              <a16:creationId xmlns:a16="http://schemas.microsoft.com/office/drawing/2014/main" id="{46FC0491-0560-62DC-07DF-BE57DA00A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374072</xdr:colOff>
      <xdr:row>2</xdr:row>
      <xdr:rowOff>96982</xdr:rowOff>
    </xdr:from>
    <xdr:to>
      <xdr:col>27</xdr:col>
      <xdr:colOff>485976</xdr:colOff>
      <xdr:row>43</xdr:row>
      <xdr:rowOff>70575</xdr:rowOff>
    </xdr:to>
    <xdr:graphicFrame macro="">
      <xdr:nvGraphicFramePr>
        <xdr:cNvPr id="3" name="Chart 2">
          <a:extLst>
            <a:ext uri="{FF2B5EF4-FFF2-40B4-BE49-F238E27FC236}">
              <a16:creationId xmlns:a16="http://schemas.microsoft.com/office/drawing/2014/main" id="{786AEAC9-FEC5-4F62-BA0A-90B64691B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491446</xdr:colOff>
      <xdr:row>6</xdr:row>
      <xdr:rowOff>102822</xdr:rowOff>
    </xdr:from>
    <xdr:to>
      <xdr:col>60</xdr:col>
      <xdr:colOff>489856</xdr:colOff>
      <xdr:row>134</xdr:row>
      <xdr:rowOff>72571</xdr:rowOff>
    </xdr:to>
    <xdr:grpSp>
      <xdr:nvGrpSpPr>
        <xdr:cNvPr id="56" name="Group 55">
          <a:extLst>
            <a:ext uri="{FF2B5EF4-FFF2-40B4-BE49-F238E27FC236}">
              <a16:creationId xmlns:a16="http://schemas.microsoft.com/office/drawing/2014/main" id="{B85404D0-CF9C-01D0-380B-11F9C9649BE6}"/>
            </a:ext>
          </a:extLst>
        </xdr:cNvPr>
        <xdr:cNvGrpSpPr/>
      </xdr:nvGrpSpPr>
      <xdr:grpSpPr>
        <a:xfrm>
          <a:off x="1725160" y="1191393"/>
          <a:ext cx="35776125" cy="23192607"/>
          <a:chOff x="1725160" y="1191393"/>
          <a:chExt cx="35776125" cy="23192607"/>
        </a:xfrm>
      </xdr:grpSpPr>
      <xdr:sp macro="" textlink="">
        <xdr:nvSpPr>
          <xdr:cNvPr id="2" name="Rectangle 1">
            <a:extLst>
              <a:ext uri="{FF2B5EF4-FFF2-40B4-BE49-F238E27FC236}">
                <a16:creationId xmlns:a16="http://schemas.microsoft.com/office/drawing/2014/main" id="{2113485C-82FC-1957-FFFC-9E648E71B52E}"/>
              </a:ext>
            </a:extLst>
          </xdr:cNvPr>
          <xdr:cNvSpPr/>
        </xdr:nvSpPr>
        <xdr:spPr>
          <a:xfrm>
            <a:off x="1725160" y="1191393"/>
            <a:ext cx="35776125" cy="23192607"/>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sp macro="" textlink="">
        <xdr:nvSpPr>
          <xdr:cNvPr id="3" name="Rectangle 2">
            <a:extLst>
              <a:ext uri="{FF2B5EF4-FFF2-40B4-BE49-F238E27FC236}">
                <a16:creationId xmlns:a16="http://schemas.microsoft.com/office/drawing/2014/main" id="{31BC2632-2249-5E04-3B12-35FADFEDC058}"/>
              </a:ext>
            </a:extLst>
          </xdr:cNvPr>
          <xdr:cNvSpPr/>
        </xdr:nvSpPr>
        <xdr:spPr>
          <a:xfrm>
            <a:off x="2051421" y="1571958"/>
            <a:ext cx="35125701" cy="3703652"/>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grpSp>
        <xdr:nvGrpSpPr>
          <xdr:cNvPr id="41" name="Group 40">
            <a:extLst>
              <a:ext uri="{FF2B5EF4-FFF2-40B4-BE49-F238E27FC236}">
                <a16:creationId xmlns:a16="http://schemas.microsoft.com/office/drawing/2014/main" id="{1B85EBD9-8C84-4F56-B824-4FE83504BADB}"/>
              </a:ext>
            </a:extLst>
          </xdr:cNvPr>
          <xdr:cNvGrpSpPr/>
        </xdr:nvGrpSpPr>
        <xdr:grpSpPr>
          <a:xfrm>
            <a:off x="30661430" y="1832925"/>
            <a:ext cx="6059714" cy="2811645"/>
            <a:chOff x="17402877" y="212336"/>
            <a:chExt cx="5518882" cy="2302362"/>
          </a:xfrm>
          <a:solidFill>
            <a:schemeClr val="accent1">
              <a:lumMod val="75000"/>
            </a:schemeClr>
          </a:solidFill>
        </xdr:grpSpPr>
        <xdr:sp macro="" textlink="">
          <xdr:nvSpPr>
            <xdr:cNvPr id="42" name="Rectangle: Rounded Corners 41">
              <a:extLst>
                <a:ext uri="{FF2B5EF4-FFF2-40B4-BE49-F238E27FC236}">
                  <a16:creationId xmlns:a16="http://schemas.microsoft.com/office/drawing/2014/main" id="{E27AB8A1-41B6-28A4-2348-C26695566562}"/>
                </a:ext>
              </a:extLst>
            </xdr:cNvPr>
            <xdr:cNvSpPr/>
          </xdr:nvSpPr>
          <xdr:spPr>
            <a:xfrm>
              <a:off x="17402877" y="212336"/>
              <a:ext cx="5518882" cy="2302362"/>
            </a:xfrm>
            <a:prstGeom prst="roundRect">
              <a:avLst/>
            </a:prstGeom>
            <a:solidFill>
              <a:schemeClr val="accent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EBA51ECF-D3D8-81C9-CDA6-DF61D6272FAC}"/>
                </a:ext>
              </a:extLst>
            </xdr:cNvPr>
            <xdr:cNvSpPr txBox="1"/>
          </xdr:nvSpPr>
          <xdr:spPr>
            <a:xfrm>
              <a:off x="17865538" y="286212"/>
              <a:ext cx="4433478" cy="118852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4000" b="1">
                  <a:solidFill>
                    <a:schemeClr val="bg1"/>
                  </a:solidFill>
                </a:rPr>
                <a:t>Gross margin % (before discounts)</a:t>
              </a:r>
            </a:p>
          </xdr:txBody>
        </xdr:sp>
        <xdr:sp macro="" textlink="KPI!H5">
          <xdr:nvSpPr>
            <xdr:cNvPr id="44" name="TextBox 43">
              <a:extLst>
                <a:ext uri="{FF2B5EF4-FFF2-40B4-BE49-F238E27FC236}">
                  <a16:creationId xmlns:a16="http://schemas.microsoft.com/office/drawing/2014/main" id="{28CF4094-E44C-2142-E77D-788ECFF7C7E8}"/>
                </a:ext>
              </a:extLst>
            </xdr:cNvPr>
            <xdr:cNvSpPr txBox="1"/>
          </xdr:nvSpPr>
          <xdr:spPr>
            <a:xfrm>
              <a:off x="18724764" y="1623305"/>
              <a:ext cx="2430985" cy="6239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B826A9D-CE2E-4316-B46B-BCDD68517E82}" type="TxLink">
                <a:rPr lang="en-US" sz="4800" b="1" i="0" u="none" strike="noStrike">
                  <a:solidFill>
                    <a:schemeClr val="bg1"/>
                  </a:solidFill>
                  <a:latin typeface="Calibri"/>
                  <a:ea typeface="Calibri"/>
                  <a:cs typeface="Calibri"/>
                </a:rPr>
                <a:pPr algn="ctr"/>
                <a:t>26.51%</a:t>
              </a:fld>
              <a:endParaRPr lang="en-IN" sz="4800" b="1">
                <a:solidFill>
                  <a:schemeClr val="bg1"/>
                </a:solidFill>
              </a:endParaRPr>
            </a:p>
          </xdr:txBody>
        </xdr:sp>
      </xdr:grpSp>
      <xdr:grpSp>
        <xdr:nvGrpSpPr>
          <xdr:cNvPr id="7" name="Group 6">
            <a:extLst>
              <a:ext uri="{FF2B5EF4-FFF2-40B4-BE49-F238E27FC236}">
                <a16:creationId xmlns:a16="http://schemas.microsoft.com/office/drawing/2014/main" id="{10F0EDC4-3A2E-2500-DEAD-71E23A6F475C}"/>
              </a:ext>
            </a:extLst>
          </xdr:cNvPr>
          <xdr:cNvGrpSpPr/>
        </xdr:nvGrpSpPr>
        <xdr:grpSpPr>
          <a:xfrm>
            <a:off x="25472570" y="1859900"/>
            <a:ext cx="5013540" cy="2784671"/>
            <a:chOff x="15538705" y="776983"/>
            <a:chExt cx="4566080" cy="2033720"/>
          </a:xfrm>
        </xdr:grpSpPr>
        <xdr:sp macro="" textlink="">
          <xdr:nvSpPr>
            <xdr:cNvPr id="35" name="Rectangle: Rounded Corners 34">
              <a:extLst>
                <a:ext uri="{FF2B5EF4-FFF2-40B4-BE49-F238E27FC236}">
                  <a16:creationId xmlns:a16="http://schemas.microsoft.com/office/drawing/2014/main" id="{6A660C20-2C9E-4C3B-84A6-C1340DD2B932}"/>
                </a:ext>
              </a:extLst>
            </xdr:cNvPr>
            <xdr:cNvSpPr/>
          </xdr:nvSpPr>
          <xdr:spPr>
            <a:xfrm>
              <a:off x="15538705" y="776983"/>
              <a:ext cx="4566080" cy="2033720"/>
            </a:xfrm>
            <a:prstGeom prst="roundRect">
              <a:avLst/>
            </a:prstGeom>
            <a:solidFill>
              <a:schemeClr val="accent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A4959293-DE80-418B-9D3F-2ADBAB07C5C1}"/>
                </a:ext>
              </a:extLst>
            </xdr:cNvPr>
            <xdr:cNvSpPr txBox="1"/>
          </xdr:nvSpPr>
          <xdr:spPr>
            <a:xfrm>
              <a:off x="15803084" y="1032387"/>
              <a:ext cx="4205997" cy="53279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4000" b="1">
                  <a:solidFill>
                    <a:schemeClr val="bg1"/>
                  </a:solidFill>
                </a:rPr>
                <a:t>Total Gross Revenue</a:t>
              </a:r>
            </a:p>
          </xdr:txBody>
        </xdr:sp>
        <xdr:sp macro="" textlink="KPI!E5">
          <xdr:nvSpPr>
            <xdr:cNvPr id="5" name="TextBox 4">
              <a:extLst>
                <a:ext uri="{FF2B5EF4-FFF2-40B4-BE49-F238E27FC236}">
                  <a16:creationId xmlns:a16="http://schemas.microsoft.com/office/drawing/2014/main" id="{055D0767-71A2-4864-981A-E4656ACBE1A9}"/>
                </a:ext>
              </a:extLst>
            </xdr:cNvPr>
            <xdr:cNvSpPr txBox="1"/>
          </xdr:nvSpPr>
          <xdr:spPr>
            <a:xfrm>
              <a:off x="15736421" y="1493660"/>
              <a:ext cx="3883741" cy="785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0A5CF7C-7B53-4934-8DBE-1836AB224D28}" type="TxLink">
                <a:rPr lang="en-US" sz="4800" b="1" i="0" u="none" strike="noStrike">
                  <a:solidFill>
                    <a:schemeClr val="bg1">
                      <a:lumMod val="95000"/>
                    </a:schemeClr>
                  </a:solidFill>
                  <a:latin typeface="Calibri"/>
                  <a:ea typeface="Calibri"/>
                  <a:cs typeface="Calibri"/>
                </a:rPr>
                <a:pPr algn="ctr"/>
                <a:t>₹26.72M</a:t>
              </a:fld>
              <a:endParaRPr lang="en-IN" sz="4800" b="1">
                <a:solidFill>
                  <a:schemeClr val="bg1">
                    <a:lumMod val="95000"/>
                  </a:schemeClr>
                </a:solidFill>
              </a:endParaRPr>
            </a:p>
          </xdr:txBody>
        </xdr:sp>
      </xdr:grpSp>
      <xdr:grpSp>
        <xdr:nvGrpSpPr>
          <xdr:cNvPr id="13" name="Group 12">
            <a:extLst>
              <a:ext uri="{FF2B5EF4-FFF2-40B4-BE49-F238E27FC236}">
                <a16:creationId xmlns:a16="http://schemas.microsoft.com/office/drawing/2014/main" id="{C2BD068E-3D73-A492-4CC3-D4821788AE3B}"/>
              </a:ext>
            </a:extLst>
          </xdr:cNvPr>
          <xdr:cNvGrpSpPr/>
        </xdr:nvGrpSpPr>
        <xdr:grpSpPr>
          <a:xfrm>
            <a:off x="19594286" y="1936081"/>
            <a:ext cx="5649515" cy="2563348"/>
            <a:chOff x="11447738" y="861402"/>
            <a:chExt cx="5145294" cy="1872082"/>
          </a:xfrm>
        </xdr:grpSpPr>
        <xdr:sp macro="" textlink="">
          <xdr:nvSpPr>
            <xdr:cNvPr id="6" name="Rectangle: Rounded Corners 5">
              <a:extLst>
                <a:ext uri="{FF2B5EF4-FFF2-40B4-BE49-F238E27FC236}">
                  <a16:creationId xmlns:a16="http://schemas.microsoft.com/office/drawing/2014/main" id="{3A65A6D4-7B8B-4A48-92A8-8C45B7D2214C}"/>
                </a:ext>
              </a:extLst>
            </xdr:cNvPr>
            <xdr:cNvSpPr/>
          </xdr:nvSpPr>
          <xdr:spPr>
            <a:xfrm>
              <a:off x="11447738" y="861402"/>
              <a:ext cx="5145294" cy="1872082"/>
            </a:xfrm>
            <a:prstGeom prst="roundRect">
              <a:avLst/>
            </a:prstGeom>
            <a:solidFill>
              <a:schemeClr val="accent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093797CA-0A3B-48D1-80E7-379B4A7E46DF}"/>
                </a:ext>
              </a:extLst>
            </xdr:cNvPr>
            <xdr:cNvSpPr txBox="1"/>
          </xdr:nvSpPr>
          <xdr:spPr>
            <a:xfrm>
              <a:off x="11877352" y="981306"/>
              <a:ext cx="4602496" cy="559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4000" b="1">
                  <a:solidFill>
                    <a:schemeClr val="bg1"/>
                  </a:solidFill>
                </a:rPr>
                <a:t>Distinct Product Sold </a:t>
              </a:r>
            </a:p>
          </xdr:txBody>
        </xdr:sp>
        <xdr:sp macro="" textlink="KPI!E11">
          <xdr:nvSpPr>
            <xdr:cNvPr id="10" name="TextBox 9">
              <a:extLst>
                <a:ext uri="{FF2B5EF4-FFF2-40B4-BE49-F238E27FC236}">
                  <a16:creationId xmlns:a16="http://schemas.microsoft.com/office/drawing/2014/main" id="{5682000B-0743-4056-99A0-68216894BD7E}"/>
                </a:ext>
              </a:extLst>
            </xdr:cNvPr>
            <xdr:cNvSpPr txBox="1"/>
          </xdr:nvSpPr>
          <xdr:spPr>
            <a:xfrm>
              <a:off x="13083087" y="1526178"/>
              <a:ext cx="1469488" cy="786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64B63B6-E61F-44CA-9790-1AA69065B736}" type="TxLink">
                <a:rPr lang="en-US" sz="4800" b="1" i="0" u="none" strike="noStrike">
                  <a:solidFill>
                    <a:schemeClr val="bg1">
                      <a:lumMod val="95000"/>
                    </a:schemeClr>
                  </a:solidFill>
                  <a:latin typeface="Calibri"/>
                  <a:ea typeface="Calibri"/>
                  <a:cs typeface="Calibri"/>
                </a:rPr>
                <a:pPr algn="ctr"/>
                <a:t>54</a:t>
              </a:fld>
              <a:endParaRPr lang="en-IN" sz="4800" b="1">
                <a:solidFill>
                  <a:schemeClr val="bg1">
                    <a:lumMod val="95000"/>
                  </a:schemeClr>
                </a:solidFill>
              </a:endParaRPr>
            </a:p>
          </xdr:txBody>
        </xdr:sp>
      </xdr:grpSp>
      <xdr:grpSp>
        <xdr:nvGrpSpPr>
          <xdr:cNvPr id="37" name="Group 36">
            <a:extLst>
              <a:ext uri="{FF2B5EF4-FFF2-40B4-BE49-F238E27FC236}">
                <a16:creationId xmlns:a16="http://schemas.microsoft.com/office/drawing/2014/main" id="{0A0D3CDD-FEF8-B264-E6C1-760E9CC2E18C}"/>
              </a:ext>
            </a:extLst>
          </xdr:cNvPr>
          <xdr:cNvGrpSpPr/>
        </xdr:nvGrpSpPr>
        <xdr:grpSpPr>
          <a:xfrm>
            <a:off x="1967979" y="5444849"/>
            <a:ext cx="6055598" cy="18794008"/>
            <a:chOff x="2037603" y="4397632"/>
            <a:chExt cx="5351559" cy="15857097"/>
          </a:xfrm>
        </xdr:grpSpPr>
        <xdr:sp macro="" textlink="">
          <xdr:nvSpPr>
            <xdr:cNvPr id="20" name="Rectangle 19">
              <a:extLst>
                <a:ext uri="{FF2B5EF4-FFF2-40B4-BE49-F238E27FC236}">
                  <a16:creationId xmlns:a16="http://schemas.microsoft.com/office/drawing/2014/main" id="{F445A939-918A-2213-27FF-78EBDE34F05F}"/>
                </a:ext>
              </a:extLst>
            </xdr:cNvPr>
            <xdr:cNvSpPr/>
          </xdr:nvSpPr>
          <xdr:spPr>
            <a:xfrm>
              <a:off x="2037603" y="4397632"/>
              <a:ext cx="5351559" cy="15857097"/>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4BF3601D-7B2C-4AF1-A1BA-B4BBC9913574}"/>
                    </a:ext>
                  </a:extLst>
                </xdr:cNvPr>
                <xdr:cNvGraphicFramePr/>
              </xdr:nvGraphicFramePr>
              <xdr:xfrm>
                <a:off x="2146383" y="7561992"/>
                <a:ext cx="5089278" cy="8223432"/>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91070" y="9195284"/>
                  <a:ext cx="5758812" cy="9746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order_status 1">
                  <a:extLst>
                    <a:ext uri="{FF2B5EF4-FFF2-40B4-BE49-F238E27FC236}">
                      <a16:creationId xmlns:a16="http://schemas.microsoft.com/office/drawing/2014/main" id="{E7C30D75-A3EC-47E6-8DB2-6CAFD0272FD3}"/>
                    </a:ext>
                  </a:extLst>
                </xdr:cNvPr>
                <xdr:cNvGraphicFramePr/>
              </xdr:nvGraphicFramePr>
              <xdr:xfrm>
                <a:off x="2156037" y="15933518"/>
                <a:ext cx="5018479" cy="4229329"/>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2101994" y="19117310"/>
                  <a:ext cx="5678699" cy="5012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21" name="is_perishable 1">
                <a:extLst>
                  <a:ext uri="{FF2B5EF4-FFF2-40B4-BE49-F238E27FC236}">
                    <a16:creationId xmlns:a16="http://schemas.microsoft.com/office/drawing/2014/main" id="{4954685D-288D-4B0A-B830-3AF052C0D949}"/>
                  </a:ext>
                </a:extLst>
              </xdr:cNvPr>
              <xdr:cNvGraphicFramePr/>
            </xdr:nvGraphicFramePr>
            <xdr:xfrm>
              <a:off x="2036891" y="5659409"/>
              <a:ext cx="5873396" cy="3375733"/>
            </xdr:xfrm>
            <a:graphic>
              <a:graphicData uri="http://schemas.microsoft.com/office/drawing/2010/slicer">
                <sle:slicer xmlns:sle="http://schemas.microsoft.com/office/drawing/2010/slicer" name="is_perishable 1"/>
              </a:graphicData>
            </a:graphic>
          </xdr:graphicFrame>
        </mc:Choice>
        <mc:Fallback xmlns="">
          <xdr:sp macro="" textlink="">
            <xdr:nvSpPr>
              <xdr:cNvPr id="0" name=""/>
              <xdr:cNvSpPr>
                <a:spLocks noTextEdit="1"/>
              </xdr:cNvSpPr>
            </xdr:nvSpPr>
            <xdr:spPr>
              <a:xfrm>
                <a:off x="2036890" y="5659409"/>
                <a:ext cx="5992345" cy="3375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5" name="Rectangle 44">
            <a:extLst>
              <a:ext uri="{FF2B5EF4-FFF2-40B4-BE49-F238E27FC236}">
                <a16:creationId xmlns:a16="http://schemas.microsoft.com/office/drawing/2014/main" id="{B5FF2F96-BB04-F04F-3654-A50029EE8B15}"/>
              </a:ext>
            </a:extLst>
          </xdr:cNvPr>
          <xdr:cNvSpPr/>
        </xdr:nvSpPr>
        <xdr:spPr>
          <a:xfrm>
            <a:off x="8276649" y="5456527"/>
            <a:ext cx="13167931" cy="8112814"/>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48">
            <a:extLst>
              <a:ext uri="{FF2B5EF4-FFF2-40B4-BE49-F238E27FC236}">
                <a16:creationId xmlns:a16="http://schemas.microsoft.com/office/drawing/2014/main" id="{B1339238-3228-4542-8B63-940197E4EEE0}"/>
              </a:ext>
            </a:extLst>
          </xdr:cNvPr>
          <xdr:cNvSpPr/>
        </xdr:nvSpPr>
        <xdr:spPr>
          <a:xfrm>
            <a:off x="21756945" y="5496817"/>
            <a:ext cx="15435911" cy="814354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49">
            <a:extLst>
              <a:ext uri="{FF2B5EF4-FFF2-40B4-BE49-F238E27FC236}">
                <a16:creationId xmlns:a16="http://schemas.microsoft.com/office/drawing/2014/main" id="{EA5A1F99-2DB5-48E4-98EB-E082E417FA2C}"/>
              </a:ext>
            </a:extLst>
          </xdr:cNvPr>
          <xdr:cNvSpPr/>
        </xdr:nvSpPr>
        <xdr:spPr>
          <a:xfrm>
            <a:off x="8260231" y="13852300"/>
            <a:ext cx="13148340" cy="102777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50">
            <a:extLst>
              <a:ext uri="{FF2B5EF4-FFF2-40B4-BE49-F238E27FC236}">
                <a16:creationId xmlns:a16="http://schemas.microsoft.com/office/drawing/2014/main" id="{FC02A7F1-B0B8-4EDB-A9BD-9BFE6341133A}"/>
              </a:ext>
            </a:extLst>
          </xdr:cNvPr>
          <xdr:cNvSpPr/>
        </xdr:nvSpPr>
        <xdr:spPr>
          <a:xfrm>
            <a:off x="21626187" y="13893716"/>
            <a:ext cx="15566669" cy="10199997"/>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35</xdr:col>
      <xdr:colOff>326570</xdr:colOff>
      <xdr:row>30</xdr:row>
      <xdr:rowOff>108857</xdr:rowOff>
    </xdr:from>
    <xdr:to>
      <xdr:col>60</xdr:col>
      <xdr:colOff>36284</xdr:colOff>
      <xdr:row>73</xdr:row>
      <xdr:rowOff>145143</xdr:rowOff>
    </xdr:to>
    <xdr:graphicFrame macro="">
      <xdr:nvGraphicFramePr>
        <xdr:cNvPr id="72" name="Chart 71">
          <a:extLst>
            <a:ext uri="{FF2B5EF4-FFF2-40B4-BE49-F238E27FC236}">
              <a16:creationId xmlns:a16="http://schemas.microsoft.com/office/drawing/2014/main" id="{C429A0F0-9F49-4895-BF55-48CDFCE1C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438499</xdr:colOff>
      <xdr:row>76</xdr:row>
      <xdr:rowOff>168414</xdr:rowOff>
    </xdr:from>
    <xdr:to>
      <xdr:col>34</xdr:col>
      <xdr:colOff>370114</xdr:colOff>
      <xdr:row>132</xdr:row>
      <xdr:rowOff>0</xdr:rowOff>
    </xdr:to>
    <xdr:graphicFrame macro="">
      <xdr:nvGraphicFramePr>
        <xdr:cNvPr id="73" name="Chart 72">
          <a:extLst>
            <a:ext uri="{FF2B5EF4-FFF2-40B4-BE49-F238E27FC236}">
              <a16:creationId xmlns:a16="http://schemas.microsoft.com/office/drawing/2014/main" id="{15687157-1AE0-4564-B8D9-1E1F82E81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125603</xdr:colOff>
      <xdr:row>77</xdr:row>
      <xdr:rowOff>73512</xdr:rowOff>
    </xdr:from>
    <xdr:to>
      <xdr:col>59</xdr:col>
      <xdr:colOff>580572</xdr:colOff>
      <xdr:row>131</xdr:row>
      <xdr:rowOff>108857</xdr:rowOff>
    </xdr:to>
    <xdr:graphicFrame macro="">
      <xdr:nvGraphicFramePr>
        <xdr:cNvPr id="74" name="Chart 73">
          <a:extLst>
            <a:ext uri="{FF2B5EF4-FFF2-40B4-BE49-F238E27FC236}">
              <a16:creationId xmlns:a16="http://schemas.microsoft.com/office/drawing/2014/main" id="{7D252D72-B4A1-4486-90FF-A283CFDB9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351692</xdr:colOff>
      <xdr:row>31</xdr:row>
      <xdr:rowOff>8372</xdr:rowOff>
    </xdr:from>
    <xdr:to>
      <xdr:col>34</xdr:col>
      <xdr:colOff>290286</xdr:colOff>
      <xdr:row>73</xdr:row>
      <xdr:rowOff>0</xdr:rowOff>
    </xdr:to>
    <xdr:graphicFrame macro="">
      <xdr:nvGraphicFramePr>
        <xdr:cNvPr id="38" name="Chart 37">
          <a:extLst>
            <a:ext uri="{FF2B5EF4-FFF2-40B4-BE49-F238E27FC236}">
              <a16:creationId xmlns:a16="http://schemas.microsoft.com/office/drawing/2014/main" id="{5F1E278E-A831-4837-BC64-3425267F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xdr:colOff>
      <xdr:row>10</xdr:row>
      <xdr:rowOff>145143</xdr:rowOff>
    </xdr:from>
    <xdr:to>
      <xdr:col>19</xdr:col>
      <xdr:colOff>507999</xdr:colOff>
      <xdr:row>25</xdr:row>
      <xdr:rowOff>145143</xdr:rowOff>
    </xdr:to>
    <xdr:grpSp>
      <xdr:nvGrpSpPr>
        <xdr:cNvPr id="17" name="Group 16">
          <a:extLst>
            <a:ext uri="{FF2B5EF4-FFF2-40B4-BE49-F238E27FC236}">
              <a16:creationId xmlns:a16="http://schemas.microsoft.com/office/drawing/2014/main" id="{C97802C0-E0D2-1A16-3DD7-F25A94D8A4B5}"/>
            </a:ext>
          </a:extLst>
        </xdr:cNvPr>
        <xdr:cNvGrpSpPr/>
      </xdr:nvGrpSpPr>
      <xdr:grpSpPr>
        <a:xfrm>
          <a:off x="2467428" y="1959429"/>
          <a:ext cx="9760857" cy="2721428"/>
          <a:chOff x="2856742" y="2177143"/>
          <a:chExt cx="11149542" cy="2068285"/>
        </a:xfrm>
      </xdr:grpSpPr>
      <xdr:sp macro="" textlink="">
        <xdr:nvSpPr>
          <xdr:cNvPr id="75" name="Rectangle 74">
            <a:extLst>
              <a:ext uri="{FF2B5EF4-FFF2-40B4-BE49-F238E27FC236}">
                <a16:creationId xmlns:a16="http://schemas.microsoft.com/office/drawing/2014/main" id="{47FBCB10-142D-C988-4754-AA58D6400E06}"/>
              </a:ext>
            </a:extLst>
          </xdr:cNvPr>
          <xdr:cNvSpPr/>
        </xdr:nvSpPr>
        <xdr:spPr>
          <a:xfrm>
            <a:off x="2856742" y="2177143"/>
            <a:ext cx="11149542" cy="2068285"/>
          </a:xfrm>
          <a:prstGeom prst="rect">
            <a:avLst/>
          </a:prstGeom>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TextBox 75">
            <a:extLst>
              <a:ext uri="{FF2B5EF4-FFF2-40B4-BE49-F238E27FC236}">
                <a16:creationId xmlns:a16="http://schemas.microsoft.com/office/drawing/2014/main" id="{94A4A906-9C92-2851-07C4-ADDE98529E26}"/>
              </a:ext>
            </a:extLst>
          </xdr:cNvPr>
          <xdr:cNvSpPr txBox="1"/>
        </xdr:nvSpPr>
        <xdr:spPr>
          <a:xfrm>
            <a:off x="3463889" y="2503715"/>
            <a:ext cx="8341528" cy="1539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b="1">
                <a:solidFill>
                  <a:schemeClr val="bg1"/>
                </a:solidFill>
              </a:rPr>
              <a:t>What do we sell?</a:t>
            </a:r>
          </a:p>
        </xdr:txBody>
      </xdr:sp>
    </xdr:grpSp>
    <xdr:clientData/>
  </xdr:twoCellAnchor>
  <xdr:twoCellAnchor>
    <xdr:from>
      <xdr:col>20</xdr:col>
      <xdr:colOff>108858</xdr:colOff>
      <xdr:row>10</xdr:row>
      <xdr:rowOff>139106</xdr:rowOff>
    </xdr:from>
    <xdr:to>
      <xdr:col>31</xdr:col>
      <xdr:colOff>181429</xdr:colOff>
      <xdr:row>25</xdr:row>
      <xdr:rowOff>36286</xdr:rowOff>
    </xdr:to>
    <xdr:grpSp>
      <xdr:nvGrpSpPr>
        <xdr:cNvPr id="12" name="Group 11">
          <a:extLst>
            <a:ext uri="{FF2B5EF4-FFF2-40B4-BE49-F238E27FC236}">
              <a16:creationId xmlns:a16="http://schemas.microsoft.com/office/drawing/2014/main" id="{176DB1F1-C396-8A94-3109-21C97DE1D298}"/>
            </a:ext>
          </a:extLst>
        </xdr:cNvPr>
        <xdr:cNvGrpSpPr/>
      </xdr:nvGrpSpPr>
      <xdr:grpSpPr>
        <a:xfrm>
          <a:off x="12446001" y="1953392"/>
          <a:ext cx="6857999" cy="2618608"/>
          <a:chOff x="12482287" y="1880821"/>
          <a:chExt cx="6857999" cy="2355993"/>
        </a:xfrm>
        <a:solidFill>
          <a:schemeClr val="accent1"/>
        </a:solidFill>
      </xdr:grpSpPr>
      <xdr:sp macro="" textlink="">
        <xdr:nvSpPr>
          <xdr:cNvPr id="8" name="Rectangle: Rounded Corners 7">
            <a:extLst>
              <a:ext uri="{FF2B5EF4-FFF2-40B4-BE49-F238E27FC236}">
                <a16:creationId xmlns:a16="http://schemas.microsoft.com/office/drawing/2014/main" id="{9E2916B9-F038-4319-BDF0-E30B4F8DD523}"/>
              </a:ext>
            </a:extLst>
          </xdr:cNvPr>
          <xdr:cNvSpPr/>
        </xdr:nvSpPr>
        <xdr:spPr>
          <a:xfrm>
            <a:off x="12482287" y="1880821"/>
            <a:ext cx="6857999" cy="2355993"/>
          </a:xfrm>
          <a:prstGeom prst="roundRect">
            <a:avLst/>
          </a:prstGeom>
          <a:grp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CF86B7E2-C0C2-4118-96D2-97FEDC0FA21C}"/>
              </a:ext>
            </a:extLst>
          </xdr:cNvPr>
          <xdr:cNvSpPr txBox="1"/>
        </xdr:nvSpPr>
        <xdr:spPr>
          <a:xfrm>
            <a:off x="13208000" y="2171108"/>
            <a:ext cx="5590352" cy="65917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4000" b="1">
                <a:solidFill>
                  <a:schemeClr val="bg1"/>
                </a:solidFill>
              </a:rPr>
              <a:t>Units Ordered</a:t>
            </a:r>
          </a:p>
        </xdr:txBody>
      </xdr:sp>
      <xdr:sp macro="" textlink="KPI!B5">
        <xdr:nvSpPr>
          <xdr:cNvPr id="16" name="TextBox 15">
            <a:extLst>
              <a:ext uri="{FF2B5EF4-FFF2-40B4-BE49-F238E27FC236}">
                <a16:creationId xmlns:a16="http://schemas.microsoft.com/office/drawing/2014/main" id="{709F9AC2-258C-42BF-92CC-A9A15B0EF0D0}"/>
              </a:ext>
            </a:extLst>
          </xdr:cNvPr>
          <xdr:cNvSpPr txBox="1"/>
        </xdr:nvSpPr>
        <xdr:spPr>
          <a:xfrm>
            <a:off x="14534019" y="2860537"/>
            <a:ext cx="2556553" cy="102203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A5E9194-C838-41AA-B488-098FEA6E5D48}" type="TxLink">
              <a:rPr lang="en-US" sz="4800" b="1" i="0" u="none" strike="noStrike">
                <a:solidFill>
                  <a:schemeClr val="bg1"/>
                </a:solidFill>
                <a:latin typeface="Calibri"/>
                <a:ea typeface="Calibri"/>
                <a:cs typeface="Calibri"/>
              </a:rPr>
              <a:pPr algn="ctr"/>
              <a:t> 2,43,754 </a:t>
            </a:fld>
            <a:endParaRPr lang="en-IN" sz="4800" b="1">
              <a:solidFill>
                <a:schemeClr val="bg1"/>
              </a:solidFill>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152400</xdr:colOff>
      <xdr:row>2</xdr:row>
      <xdr:rowOff>21769</xdr:rowOff>
    </xdr:from>
    <xdr:to>
      <xdr:col>64</xdr:col>
      <xdr:colOff>450273</xdr:colOff>
      <xdr:row>116</xdr:row>
      <xdr:rowOff>34635</xdr:rowOff>
    </xdr:to>
    <xdr:grpSp>
      <xdr:nvGrpSpPr>
        <xdr:cNvPr id="2" name="Group 1">
          <a:extLst>
            <a:ext uri="{FF2B5EF4-FFF2-40B4-BE49-F238E27FC236}">
              <a16:creationId xmlns:a16="http://schemas.microsoft.com/office/drawing/2014/main" id="{8EE0D744-18E2-4FA3-80F9-06D16BF50A43}"/>
            </a:ext>
          </a:extLst>
        </xdr:cNvPr>
        <xdr:cNvGrpSpPr/>
      </xdr:nvGrpSpPr>
      <xdr:grpSpPr>
        <a:xfrm>
          <a:off x="762000" y="402769"/>
          <a:ext cx="38702673" cy="21729866"/>
          <a:chOff x="616736" y="175845"/>
          <a:chExt cx="25213110" cy="12973540"/>
        </a:xfrm>
      </xdr:grpSpPr>
      <xdr:sp macro="" textlink="">
        <xdr:nvSpPr>
          <xdr:cNvPr id="3" name="Rectangle 2">
            <a:extLst>
              <a:ext uri="{FF2B5EF4-FFF2-40B4-BE49-F238E27FC236}">
                <a16:creationId xmlns:a16="http://schemas.microsoft.com/office/drawing/2014/main" id="{A9B9E2E8-9955-E1FD-3CEB-29A579AFE832}"/>
              </a:ext>
            </a:extLst>
          </xdr:cNvPr>
          <xdr:cNvSpPr/>
        </xdr:nvSpPr>
        <xdr:spPr>
          <a:xfrm>
            <a:off x="616736" y="175845"/>
            <a:ext cx="25213110" cy="1297354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solidFill>
                <a:schemeClr val="bg1">
                  <a:lumMod val="95000"/>
                </a:schemeClr>
              </a:solidFill>
            </a:endParaRPr>
          </a:p>
        </xdr:txBody>
      </xdr:sp>
      <xdr:sp macro="" textlink="">
        <xdr:nvSpPr>
          <xdr:cNvPr id="4" name="Rectangle 3">
            <a:extLst>
              <a:ext uri="{FF2B5EF4-FFF2-40B4-BE49-F238E27FC236}">
                <a16:creationId xmlns:a16="http://schemas.microsoft.com/office/drawing/2014/main" id="{5EC4C903-E0BA-D16C-4BAC-D255B875BDB6}"/>
              </a:ext>
            </a:extLst>
          </xdr:cNvPr>
          <xdr:cNvSpPr/>
        </xdr:nvSpPr>
        <xdr:spPr>
          <a:xfrm>
            <a:off x="821119" y="327742"/>
            <a:ext cx="24812595" cy="1744453"/>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solidFill>
                <a:schemeClr val="bg1">
                  <a:lumMod val="95000"/>
                </a:schemeClr>
              </a:solidFill>
            </a:endParaRPr>
          </a:p>
        </xdr:txBody>
      </xdr:sp>
      <xdr:sp macro="" textlink="">
        <xdr:nvSpPr>
          <xdr:cNvPr id="5" name="Rectangle 4">
            <a:extLst>
              <a:ext uri="{FF2B5EF4-FFF2-40B4-BE49-F238E27FC236}">
                <a16:creationId xmlns:a16="http://schemas.microsoft.com/office/drawing/2014/main" id="{E2197C8D-9979-E716-72F7-ADA31E9B2D22}"/>
              </a:ext>
            </a:extLst>
          </xdr:cNvPr>
          <xdr:cNvSpPr/>
        </xdr:nvSpPr>
        <xdr:spPr>
          <a:xfrm>
            <a:off x="837653" y="2163886"/>
            <a:ext cx="5110334" cy="10780789"/>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solidFill>
                <a:schemeClr val="bg1">
                  <a:lumMod val="95000"/>
                </a:schemeClr>
              </a:solidFill>
            </a:endParaRPr>
          </a:p>
        </xdr:txBody>
      </xdr:sp>
    </xdr:grpSp>
    <xdr:clientData/>
  </xdr:twoCellAnchor>
  <xdr:twoCellAnchor>
    <xdr:from>
      <xdr:col>47</xdr:col>
      <xdr:colOff>235852</xdr:colOff>
      <xdr:row>5</xdr:row>
      <xdr:rowOff>0</xdr:rowOff>
    </xdr:from>
    <xdr:to>
      <xdr:col>55</xdr:col>
      <xdr:colOff>326570</xdr:colOff>
      <xdr:row>17</xdr:row>
      <xdr:rowOff>36286</xdr:rowOff>
    </xdr:to>
    <xdr:grpSp>
      <xdr:nvGrpSpPr>
        <xdr:cNvPr id="7" name="Group 6">
          <a:extLst>
            <a:ext uri="{FF2B5EF4-FFF2-40B4-BE49-F238E27FC236}">
              <a16:creationId xmlns:a16="http://schemas.microsoft.com/office/drawing/2014/main" id="{41223539-F9BA-7D1A-645A-989A2BB326C1}"/>
            </a:ext>
          </a:extLst>
        </xdr:cNvPr>
        <xdr:cNvGrpSpPr/>
      </xdr:nvGrpSpPr>
      <xdr:grpSpPr>
        <a:xfrm>
          <a:off x="28887052" y="952500"/>
          <a:ext cx="4967518" cy="2322286"/>
          <a:chOff x="12670972" y="718457"/>
          <a:chExt cx="4020276" cy="1480455"/>
        </a:xfrm>
      </xdr:grpSpPr>
      <xdr:sp macro="" textlink="">
        <xdr:nvSpPr>
          <xdr:cNvPr id="26" name="Rectangle: Rounded Corners 25">
            <a:extLst>
              <a:ext uri="{FF2B5EF4-FFF2-40B4-BE49-F238E27FC236}">
                <a16:creationId xmlns:a16="http://schemas.microsoft.com/office/drawing/2014/main" id="{7A07CCE1-5F7C-4037-870B-716A3FB9B6E4}"/>
              </a:ext>
            </a:extLst>
          </xdr:cNvPr>
          <xdr:cNvSpPr/>
        </xdr:nvSpPr>
        <xdr:spPr>
          <a:xfrm>
            <a:off x="12670972" y="718457"/>
            <a:ext cx="3962400" cy="148045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1198E5A1-A517-49FE-BBD1-5E8D2BCBD470}"/>
              </a:ext>
            </a:extLst>
          </xdr:cNvPr>
          <xdr:cNvSpPr txBox="1"/>
        </xdr:nvSpPr>
        <xdr:spPr>
          <a:xfrm>
            <a:off x="12815935" y="1003861"/>
            <a:ext cx="3875313" cy="56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lumMod val="95000"/>
                  </a:schemeClr>
                </a:solidFill>
              </a:rPr>
              <a:t>Earning</a:t>
            </a:r>
            <a:r>
              <a:rPr lang="en-IN" sz="4000" b="1" baseline="0">
                <a:solidFill>
                  <a:schemeClr val="bg1">
                    <a:lumMod val="95000"/>
                  </a:schemeClr>
                </a:solidFill>
              </a:rPr>
              <a:t> Per 1₹ spend</a:t>
            </a:r>
            <a:endParaRPr lang="en-IN" sz="4000" b="1">
              <a:solidFill>
                <a:schemeClr val="bg1">
                  <a:lumMod val="95000"/>
                </a:schemeClr>
              </a:solidFill>
            </a:endParaRPr>
          </a:p>
        </xdr:txBody>
      </xdr:sp>
      <xdr:sp macro="" textlink="KPI!K18">
        <xdr:nvSpPr>
          <xdr:cNvPr id="28" name="TextBox 27">
            <a:extLst>
              <a:ext uri="{FF2B5EF4-FFF2-40B4-BE49-F238E27FC236}">
                <a16:creationId xmlns:a16="http://schemas.microsoft.com/office/drawing/2014/main" id="{0DAB3225-B018-4601-BB20-D923616B0BB2}"/>
              </a:ext>
            </a:extLst>
          </xdr:cNvPr>
          <xdr:cNvSpPr txBox="1"/>
        </xdr:nvSpPr>
        <xdr:spPr>
          <a:xfrm>
            <a:off x="12941020" y="1501154"/>
            <a:ext cx="3200400" cy="56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i="0" u="none" strike="noStrike">
                <a:solidFill>
                  <a:schemeClr val="bg1">
                    <a:lumMod val="95000"/>
                  </a:schemeClr>
                </a:solidFill>
                <a:latin typeface="+mn-lt"/>
                <a:ea typeface="Calibri"/>
                <a:cs typeface="Calibri"/>
              </a:rPr>
              <a:t>₹ </a:t>
            </a:r>
            <a:fld id="{AB624360-DA2A-4696-9265-49D03EA36793}" type="TxLink">
              <a:rPr lang="en-US" sz="4800" b="1" i="0" u="none" strike="noStrike">
                <a:solidFill>
                  <a:schemeClr val="bg1">
                    <a:lumMod val="95000"/>
                  </a:schemeClr>
                </a:solidFill>
                <a:latin typeface="Calibri"/>
                <a:ea typeface="Calibri"/>
                <a:cs typeface="Calibri"/>
              </a:rPr>
              <a:pPr algn="ctr"/>
              <a:t>0.084</a:t>
            </a:fld>
            <a:endParaRPr lang="en-IN" sz="4800" b="1">
              <a:solidFill>
                <a:schemeClr val="bg1">
                  <a:lumMod val="95000"/>
                </a:schemeClr>
              </a:solidFill>
            </a:endParaRPr>
          </a:p>
        </xdr:txBody>
      </xdr:sp>
    </xdr:grpSp>
    <xdr:clientData/>
  </xdr:twoCellAnchor>
  <xdr:twoCellAnchor>
    <xdr:from>
      <xdr:col>18</xdr:col>
      <xdr:colOff>290287</xdr:colOff>
      <xdr:row>4</xdr:row>
      <xdr:rowOff>145144</xdr:rowOff>
    </xdr:from>
    <xdr:to>
      <xdr:col>26</xdr:col>
      <xdr:colOff>181431</xdr:colOff>
      <xdr:row>17</xdr:row>
      <xdr:rowOff>145142</xdr:rowOff>
    </xdr:to>
    <xdr:grpSp>
      <xdr:nvGrpSpPr>
        <xdr:cNvPr id="10" name="Group 9">
          <a:extLst>
            <a:ext uri="{FF2B5EF4-FFF2-40B4-BE49-F238E27FC236}">
              <a16:creationId xmlns:a16="http://schemas.microsoft.com/office/drawing/2014/main" id="{0D22B303-3248-07B0-ACAD-B55A4F22FDC6}"/>
            </a:ext>
          </a:extLst>
        </xdr:cNvPr>
        <xdr:cNvGrpSpPr/>
      </xdr:nvGrpSpPr>
      <xdr:grpSpPr>
        <a:xfrm>
          <a:off x="11263087" y="907144"/>
          <a:ext cx="4767944" cy="2476498"/>
          <a:chOff x="9901942" y="740229"/>
          <a:chExt cx="3531029" cy="1480455"/>
        </a:xfrm>
      </xdr:grpSpPr>
      <xdr:sp macro="" textlink="">
        <xdr:nvSpPr>
          <xdr:cNvPr id="6" name="Rectangle: Rounded Corners 5">
            <a:extLst>
              <a:ext uri="{FF2B5EF4-FFF2-40B4-BE49-F238E27FC236}">
                <a16:creationId xmlns:a16="http://schemas.microsoft.com/office/drawing/2014/main" id="{9976C246-0DE0-4AD1-9ED0-B823458ADE5A}"/>
              </a:ext>
            </a:extLst>
          </xdr:cNvPr>
          <xdr:cNvSpPr/>
        </xdr:nvSpPr>
        <xdr:spPr>
          <a:xfrm>
            <a:off x="9901942" y="740229"/>
            <a:ext cx="3531029" cy="148045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2715AF05-9525-42B3-9057-6A2B48D553C4}"/>
              </a:ext>
            </a:extLst>
          </xdr:cNvPr>
          <xdr:cNvSpPr txBox="1"/>
        </xdr:nvSpPr>
        <xdr:spPr>
          <a:xfrm>
            <a:off x="10585173" y="849086"/>
            <a:ext cx="241591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lumMod val="95000"/>
                  </a:schemeClr>
                </a:solidFill>
              </a:rPr>
              <a:t>Total</a:t>
            </a:r>
            <a:r>
              <a:rPr lang="en-IN" sz="4000" b="1" baseline="0">
                <a:solidFill>
                  <a:schemeClr val="bg1">
                    <a:lumMod val="95000"/>
                  </a:schemeClr>
                </a:solidFill>
              </a:rPr>
              <a:t> Discount</a:t>
            </a:r>
            <a:endParaRPr lang="en-IN" sz="4000" b="1">
              <a:solidFill>
                <a:schemeClr val="bg1">
                  <a:lumMod val="95000"/>
                </a:schemeClr>
              </a:solidFill>
            </a:endParaRPr>
          </a:p>
        </xdr:txBody>
      </xdr:sp>
      <xdr:sp macro="" textlink="KPI!B18">
        <xdr:nvSpPr>
          <xdr:cNvPr id="9" name="TextBox 8">
            <a:extLst>
              <a:ext uri="{FF2B5EF4-FFF2-40B4-BE49-F238E27FC236}">
                <a16:creationId xmlns:a16="http://schemas.microsoft.com/office/drawing/2014/main" id="{195DCFB9-2C12-44DD-BF7E-B4F0AF71D250}"/>
              </a:ext>
            </a:extLst>
          </xdr:cNvPr>
          <xdr:cNvSpPr txBox="1"/>
        </xdr:nvSpPr>
        <xdr:spPr>
          <a:xfrm>
            <a:off x="10868203" y="1349828"/>
            <a:ext cx="1708220"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73B065-8DA0-4886-B2A3-1A5DCE7F3A5E}" type="TxLink">
              <a:rPr lang="en-US" sz="4800" b="1" i="0" u="none" strike="noStrike">
                <a:solidFill>
                  <a:schemeClr val="bg1"/>
                </a:solidFill>
                <a:latin typeface="Calibri"/>
                <a:ea typeface="Calibri"/>
                <a:cs typeface="Calibri"/>
              </a:rPr>
              <a:pPr algn="ctr"/>
              <a:t>₹ 1.4M</a:t>
            </a:fld>
            <a:endParaRPr lang="en-IN" sz="4800" b="1">
              <a:solidFill>
                <a:schemeClr val="bg1"/>
              </a:solidFill>
            </a:endParaRPr>
          </a:p>
        </xdr:txBody>
      </xdr:sp>
    </xdr:grpSp>
    <xdr:clientData/>
  </xdr:twoCellAnchor>
  <xdr:twoCellAnchor>
    <xdr:from>
      <xdr:col>26</xdr:col>
      <xdr:colOff>326573</xdr:colOff>
      <xdr:row>4</xdr:row>
      <xdr:rowOff>108857</xdr:rowOff>
    </xdr:from>
    <xdr:to>
      <xdr:col>39</xdr:col>
      <xdr:colOff>36292</xdr:colOff>
      <xdr:row>17</xdr:row>
      <xdr:rowOff>100864</xdr:rowOff>
    </xdr:to>
    <xdr:grpSp>
      <xdr:nvGrpSpPr>
        <xdr:cNvPr id="41" name="Group 40">
          <a:extLst>
            <a:ext uri="{FF2B5EF4-FFF2-40B4-BE49-F238E27FC236}">
              <a16:creationId xmlns:a16="http://schemas.microsoft.com/office/drawing/2014/main" id="{3A5D4E27-9C70-6E64-6095-0A4673BBEEE6}"/>
            </a:ext>
          </a:extLst>
        </xdr:cNvPr>
        <xdr:cNvGrpSpPr/>
      </xdr:nvGrpSpPr>
      <xdr:grpSpPr>
        <a:xfrm>
          <a:off x="16176173" y="870857"/>
          <a:ext cx="7634519" cy="2468507"/>
          <a:chOff x="9492344" y="805545"/>
          <a:chExt cx="3483430" cy="1589314"/>
        </a:xfrm>
      </xdr:grpSpPr>
      <xdr:grpSp>
        <xdr:nvGrpSpPr>
          <xdr:cNvPr id="22" name="Group 21">
            <a:extLst>
              <a:ext uri="{FF2B5EF4-FFF2-40B4-BE49-F238E27FC236}">
                <a16:creationId xmlns:a16="http://schemas.microsoft.com/office/drawing/2014/main" id="{04037483-C728-25F1-3F80-DEC179DBFD25}"/>
              </a:ext>
            </a:extLst>
          </xdr:cNvPr>
          <xdr:cNvGrpSpPr/>
        </xdr:nvGrpSpPr>
        <xdr:grpSpPr>
          <a:xfrm>
            <a:off x="9492344" y="805545"/>
            <a:ext cx="3483430" cy="1589314"/>
            <a:chOff x="20857029" y="696687"/>
            <a:chExt cx="4767944" cy="1589314"/>
          </a:xfrm>
        </xdr:grpSpPr>
        <xdr:sp macro="" textlink="">
          <xdr:nvSpPr>
            <xdr:cNvPr id="13" name="Rectangle: Rounded Corners 12">
              <a:extLst>
                <a:ext uri="{FF2B5EF4-FFF2-40B4-BE49-F238E27FC236}">
                  <a16:creationId xmlns:a16="http://schemas.microsoft.com/office/drawing/2014/main" id="{F78388E7-B206-A8CD-6999-6D996D7D749F}"/>
                </a:ext>
              </a:extLst>
            </xdr:cNvPr>
            <xdr:cNvSpPr/>
          </xdr:nvSpPr>
          <xdr:spPr>
            <a:xfrm>
              <a:off x="20857029" y="696687"/>
              <a:ext cx="4767944" cy="158931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32A0734B-6BD8-FC5F-76FF-F75DAC5BD4DD}"/>
                </a:ext>
              </a:extLst>
            </xdr:cNvPr>
            <xdr:cNvSpPr txBox="1"/>
          </xdr:nvSpPr>
          <xdr:spPr>
            <a:xfrm>
              <a:off x="21031201" y="870858"/>
              <a:ext cx="4463142"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lumMod val="95000"/>
                    </a:schemeClr>
                  </a:solidFill>
                </a:rPr>
                <a:t>Promo Orders Delivered</a:t>
              </a:r>
            </a:p>
          </xdr:txBody>
        </xdr:sp>
        <xdr:sp macro="" textlink="KPI!E18">
          <xdr:nvSpPr>
            <xdr:cNvPr id="16" name="TextBox 15">
              <a:extLst>
                <a:ext uri="{FF2B5EF4-FFF2-40B4-BE49-F238E27FC236}">
                  <a16:creationId xmlns:a16="http://schemas.microsoft.com/office/drawing/2014/main" id="{3837E828-D7E4-4A3D-A30E-ABAB1B84C3CD}"/>
                </a:ext>
              </a:extLst>
            </xdr:cNvPr>
            <xdr:cNvSpPr txBox="1"/>
          </xdr:nvSpPr>
          <xdr:spPr>
            <a:xfrm>
              <a:off x="21730032" y="1403338"/>
              <a:ext cx="1505129" cy="742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430948-C882-4CB0-989D-D9133342A602}" type="TxLink">
                <a:rPr lang="en-US" sz="4800" b="1" i="0" u="none" strike="noStrike">
                  <a:solidFill>
                    <a:schemeClr val="bg1">
                      <a:lumMod val="95000"/>
                    </a:schemeClr>
                  </a:solidFill>
                  <a:latin typeface="Calibri"/>
                  <a:ea typeface="Calibri"/>
                  <a:cs typeface="Calibri"/>
                </a:rPr>
                <a:pPr algn="ctr"/>
                <a:t>11096</a:t>
              </a:fld>
              <a:endParaRPr lang="en-IN" sz="4800" b="1">
                <a:solidFill>
                  <a:schemeClr val="bg1">
                    <a:lumMod val="95000"/>
                  </a:schemeClr>
                </a:solidFill>
              </a:endParaRPr>
            </a:p>
          </xdr:txBody>
        </xdr:sp>
      </xdr:grpSp>
      <xdr:sp macro="" textlink="KPI!H24">
        <xdr:nvSpPr>
          <xdr:cNvPr id="18" name="TextBox 17">
            <a:extLst>
              <a:ext uri="{FF2B5EF4-FFF2-40B4-BE49-F238E27FC236}">
                <a16:creationId xmlns:a16="http://schemas.microsoft.com/office/drawing/2014/main" id="{CBC06443-37C5-4820-ACD9-4D51C834E585}"/>
              </a:ext>
            </a:extLst>
          </xdr:cNvPr>
          <xdr:cNvSpPr txBox="1"/>
        </xdr:nvSpPr>
        <xdr:spPr>
          <a:xfrm>
            <a:off x="11078694" y="1585313"/>
            <a:ext cx="1831693" cy="595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495A54-3FF8-43C5-9F04-FFE6F1A7A0E9}" type="TxLink">
              <a:rPr lang="en-US" sz="4000" b="1" i="0" u="none" strike="noStrike">
                <a:solidFill>
                  <a:schemeClr val="bg1"/>
                </a:solidFill>
                <a:latin typeface="Calibri"/>
                <a:ea typeface="Calibri"/>
                <a:cs typeface="Calibri"/>
              </a:rPr>
              <a:pPr algn="ctr"/>
              <a:t>22.87%</a:t>
            </a:fld>
            <a:r>
              <a:rPr lang="en-US" sz="4000" b="1" i="0" u="none" strike="noStrike">
                <a:solidFill>
                  <a:schemeClr val="bg1"/>
                </a:solidFill>
                <a:latin typeface="Calibri"/>
                <a:ea typeface="Calibri"/>
                <a:cs typeface="Calibri"/>
              </a:rPr>
              <a:t> of Orders</a:t>
            </a:r>
            <a:endParaRPr lang="en-IN" sz="4000" b="1">
              <a:solidFill>
                <a:schemeClr val="bg1"/>
              </a:solidFill>
            </a:endParaRPr>
          </a:p>
        </xdr:txBody>
      </xdr:sp>
    </xdr:grpSp>
    <xdr:clientData/>
  </xdr:twoCellAnchor>
  <xdr:twoCellAnchor>
    <xdr:from>
      <xdr:col>39</xdr:col>
      <xdr:colOff>217714</xdr:colOff>
      <xdr:row>4</xdr:row>
      <xdr:rowOff>145143</xdr:rowOff>
    </xdr:from>
    <xdr:to>
      <xdr:col>46</xdr:col>
      <xdr:colOff>562428</xdr:colOff>
      <xdr:row>17</xdr:row>
      <xdr:rowOff>72572</xdr:rowOff>
    </xdr:to>
    <xdr:grpSp>
      <xdr:nvGrpSpPr>
        <xdr:cNvPr id="29" name="Group 28">
          <a:extLst>
            <a:ext uri="{FF2B5EF4-FFF2-40B4-BE49-F238E27FC236}">
              <a16:creationId xmlns:a16="http://schemas.microsoft.com/office/drawing/2014/main" id="{47424213-692E-4C20-A761-798840E05BEE}"/>
            </a:ext>
          </a:extLst>
        </xdr:cNvPr>
        <xdr:cNvGrpSpPr/>
      </xdr:nvGrpSpPr>
      <xdr:grpSpPr>
        <a:xfrm>
          <a:off x="23992114" y="907143"/>
          <a:ext cx="4611914" cy="2403929"/>
          <a:chOff x="13781315" y="805542"/>
          <a:chExt cx="3461657" cy="1480455"/>
        </a:xfrm>
      </xdr:grpSpPr>
      <xdr:sp macro="" textlink="">
        <xdr:nvSpPr>
          <xdr:cNvPr id="30" name="Rectangle: Rounded Corners 29">
            <a:extLst>
              <a:ext uri="{FF2B5EF4-FFF2-40B4-BE49-F238E27FC236}">
                <a16:creationId xmlns:a16="http://schemas.microsoft.com/office/drawing/2014/main" id="{E2C0E92C-BAA8-2E85-B1FA-8FA66045D513}"/>
              </a:ext>
            </a:extLst>
          </xdr:cNvPr>
          <xdr:cNvSpPr/>
        </xdr:nvSpPr>
        <xdr:spPr>
          <a:xfrm>
            <a:off x="13781315" y="805542"/>
            <a:ext cx="3461657" cy="148045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8">
        <xdr:nvSpPr>
          <xdr:cNvPr id="32" name="TextBox 31">
            <a:extLst>
              <a:ext uri="{FF2B5EF4-FFF2-40B4-BE49-F238E27FC236}">
                <a16:creationId xmlns:a16="http://schemas.microsoft.com/office/drawing/2014/main" id="{EE909BD0-BF4E-3B82-35E1-FEC7DC9899E1}"/>
              </a:ext>
            </a:extLst>
          </xdr:cNvPr>
          <xdr:cNvSpPr txBox="1"/>
        </xdr:nvSpPr>
        <xdr:spPr>
          <a:xfrm>
            <a:off x="13984279" y="1695383"/>
            <a:ext cx="3200399" cy="44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46EF57-C6E0-44D1-93C6-E582EEDEA2EA}" type="TxLink">
              <a:rPr lang="en-US" sz="4800" b="1" i="0" u="none" strike="noStrike">
                <a:solidFill>
                  <a:schemeClr val="bg1"/>
                </a:solidFill>
                <a:latin typeface="Calibri"/>
                <a:ea typeface="Calibri"/>
                <a:cs typeface="Calibri"/>
              </a:rPr>
              <a:pPr algn="ctr"/>
              <a:t>19.69%</a:t>
            </a:fld>
            <a:endParaRPr lang="en-IN" sz="4800" b="1">
              <a:solidFill>
                <a:schemeClr val="bg1"/>
              </a:solidFill>
            </a:endParaRPr>
          </a:p>
        </xdr:txBody>
      </xdr:sp>
    </xdr:grpSp>
    <xdr:clientData/>
  </xdr:twoCellAnchor>
  <xdr:twoCellAnchor>
    <xdr:from>
      <xdr:col>55</xdr:col>
      <xdr:colOff>471715</xdr:colOff>
      <xdr:row>5</xdr:row>
      <xdr:rowOff>36287</xdr:rowOff>
    </xdr:from>
    <xdr:to>
      <xdr:col>64</xdr:col>
      <xdr:colOff>72573</xdr:colOff>
      <xdr:row>18</xdr:row>
      <xdr:rowOff>36284</xdr:rowOff>
    </xdr:to>
    <xdr:grpSp>
      <xdr:nvGrpSpPr>
        <xdr:cNvPr id="40" name="Group 39">
          <a:extLst>
            <a:ext uri="{FF2B5EF4-FFF2-40B4-BE49-F238E27FC236}">
              <a16:creationId xmlns:a16="http://schemas.microsoft.com/office/drawing/2014/main" id="{C77A4329-1B10-B184-489B-3DE76017825E}"/>
            </a:ext>
          </a:extLst>
        </xdr:cNvPr>
        <xdr:cNvGrpSpPr/>
      </xdr:nvGrpSpPr>
      <xdr:grpSpPr>
        <a:xfrm>
          <a:off x="33999715" y="988787"/>
          <a:ext cx="5087258" cy="2476497"/>
          <a:chOff x="17068802" y="3505201"/>
          <a:chExt cx="3026228" cy="1594012"/>
        </a:xfrm>
      </xdr:grpSpPr>
      <xdr:grpSp>
        <xdr:nvGrpSpPr>
          <xdr:cNvPr id="34" name="Group 33">
            <a:extLst>
              <a:ext uri="{FF2B5EF4-FFF2-40B4-BE49-F238E27FC236}">
                <a16:creationId xmlns:a16="http://schemas.microsoft.com/office/drawing/2014/main" id="{C8D2C18F-0C3C-4B36-8B88-F3EF8BB66B28}"/>
              </a:ext>
            </a:extLst>
          </xdr:cNvPr>
          <xdr:cNvGrpSpPr/>
        </xdr:nvGrpSpPr>
        <xdr:grpSpPr>
          <a:xfrm>
            <a:off x="17068802" y="3505201"/>
            <a:ext cx="3026228" cy="1480455"/>
            <a:chOff x="12670972" y="718457"/>
            <a:chExt cx="3991111" cy="1480455"/>
          </a:xfrm>
        </xdr:grpSpPr>
        <xdr:sp macro="" textlink="">
          <xdr:nvSpPr>
            <xdr:cNvPr id="35" name="Rectangle: Rounded Corners 34">
              <a:extLst>
                <a:ext uri="{FF2B5EF4-FFF2-40B4-BE49-F238E27FC236}">
                  <a16:creationId xmlns:a16="http://schemas.microsoft.com/office/drawing/2014/main" id="{4D22F03C-6309-F0F7-BCD1-70106CD4E417}"/>
                </a:ext>
              </a:extLst>
            </xdr:cNvPr>
            <xdr:cNvSpPr/>
          </xdr:nvSpPr>
          <xdr:spPr>
            <a:xfrm>
              <a:off x="12670972" y="718457"/>
              <a:ext cx="3962400" cy="148045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23FE5BD4-9E81-03A0-37A3-41B8B5AC1C5F}"/>
                </a:ext>
              </a:extLst>
            </xdr:cNvPr>
            <xdr:cNvSpPr txBox="1"/>
          </xdr:nvSpPr>
          <xdr:spPr>
            <a:xfrm>
              <a:off x="12807596" y="783771"/>
              <a:ext cx="3854487" cy="370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lumMod val="95000"/>
                    </a:schemeClr>
                  </a:solidFill>
                </a:rPr>
                <a:t>Invalid</a:t>
              </a:r>
              <a:r>
                <a:rPr lang="en-IN" sz="4000" b="1" baseline="0">
                  <a:solidFill>
                    <a:schemeClr val="bg1">
                      <a:lumMod val="95000"/>
                    </a:schemeClr>
                  </a:solidFill>
                </a:rPr>
                <a:t> Promo Orders</a:t>
              </a:r>
              <a:endParaRPr lang="en-IN" sz="4000" b="1">
                <a:solidFill>
                  <a:schemeClr val="bg1">
                    <a:lumMod val="95000"/>
                  </a:schemeClr>
                </a:solidFill>
              </a:endParaRPr>
            </a:p>
          </xdr:txBody>
        </xdr:sp>
        <xdr:sp macro="" textlink="KPI!B24">
          <xdr:nvSpPr>
            <xdr:cNvPr id="37" name="TextBox 36">
              <a:extLst>
                <a:ext uri="{FF2B5EF4-FFF2-40B4-BE49-F238E27FC236}">
                  <a16:creationId xmlns:a16="http://schemas.microsoft.com/office/drawing/2014/main" id="{AFD43582-9A2F-00ED-739F-959116B6CA91}"/>
                </a:ext>
              </a:extLst>
            </xdr:cNvPr>
            <xdr:cNvSpPr txBox="1"/>
          </xdr:nvSpPr>
          <xdr:spPr>
            <a:xfrm>
              <a:off x="13734447" y="1248806"/>
              <a:ext cx="1587422"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AABD6E-06FF-49F3-8883-F38BE69332E6}" type="TxLink">
                <a:rPr lang="en-US" sz="4800" b="1" i="0" u="none" strike="noStrike">
                  <a:solidFill>
                    <a:schemeClr val="bg1">
                      <a:lumMod val="95000"/>
                    </a:schemeClr>
                  </a:solidFill>
                  <a:latin typeface="Calibri"/>
                  <a:ea typeface="Calibri"/>
                  <a:cs typeface="Calibri"/>
                </a:rPr>
                <a:pPr algn="ctr"/>
                <a:t>1825</a:t>
              </a:fld>
              <a:endParaRPr lang="en-IN" sz="4800" b="1">
                <a:solidFill>
                  <a:schemeClr val="bg1">
                    <a:lumMod val="95000"/>
                  </a:schemeClr>
                </a:solidFill>
              </a:endParaRPr>
            </a:p>
          </xdr:txBody>
        </xdr:sp>
      </xdr:grpSp>
      <xdr:sp macro="" textlink="KPI!E24">
        <xdr:nvSpPr>
          <xdr:cNvPr id="38" name="TextBox 37">
            <a:extLst>
              <a:ext uri="{FF2B5EF4-FFF2-40B4-BE49-F238E27FC236}">
                <a16:creationId xmlns:a16="http://schemas.microsoft.com/office/drawing/2014/main" id="{DAEE448B-908C-48D8-AFFE-6C0964DD99C2}"/>
              </a:ext>
            </a:extLst>
          </xdr:cNvPr>
          <xdr:cNvSpPr txBox="1"/>
        </xdr:nvSpPr>
        <xdr:spPr>
          <a:xfrm>
            <a:off x="17375256" y="4533157"/>
            <a:ext cx="2426678" cy="566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E959D4-A9F7-41DE-8571-C45DA11E4F9F}" type="TxLink">
              <a:rPr lang="en-US" sz="3600" b="1" i="0" u="none" strike="noStrike">
                <a:solidFill>
                  <a:schemeClr val="bg1">
                    <a:lumMod val="95000"/>
                  </a:schemeClr>
                </a:solidFill>
                <a:latin typeface="Calibri"/>
                <a:ea typeface="Calibri"/>
                <a:cs typeface="Calibri"/>
              </a:rPr>
              <a:pPr algn="ctr"/>
              <a:t>₹ 266K</a:t>
            </a:fld>
            <a:r>
              <a:rPr lang="en-US" sz="3600" b="1" i="0" u="none" strike="noStrike">
                <a:solidFill>
                  <a:schemeClr val="bg1">
                    <a:lumMod val="95000"/>
                  </a:schemeClr>
                </a:solidFill>
                <a:latin typeface="Calibri"/>
                <a:ea typeface="Calibri"/>
                <a:cs typeface="Calibri"/>
              </a:rPr>
              <a:t> discount</a:t>
            </a:r>
            <a:endParaRPr lang="en-IN" sz="3600" b="1">
              <a:solidFill>
                <a:schemeClr val="bg1">
                  <a:lumMod val="95000"/>
                </a:schemeClr>
              </a:solidFill>
            </a:endParaRPr>
          </a:p>
        </xdr:txBody>
      </xdr:sp>
    </xdr:grpSp>
    <xdr:clientData/>
  </xdr:twoCellAnchor>
  <xdr:twoCellAnchor editAs="oneCell">
    <xdr:from>
      <xdr:col>2</xdr:col>
      <xdr:colOff>34635</xdr:colOff>
      <xdr:row>54</xdr:row>
      <xdr:rowOff>114300</xdr:rowOff>
    </xdr:from>
    <xdr:to>
      <xdr:col>14</xdr:col>
      <xdr:colOff>295894</xdr:colOff>
      <xdr:row>113</xdr:row>
      <xdr:rowOff>114300</xdr:rowOff>
    </xdr:to>
    <mc:AlternateContent xmlns:mc="http://schemas.openxmlformats.org/markup-compatibility/2006" xmlns:a14="http://schemas.microsoft.com/office/drawing/2010/main">
      <mc:Choice Requires="a14">
        <xdr:graphicFrame macro="">
          <xdr:nvGraphicFramePr>
            <xdr:cNvPr id="43" name="store_id 1">
              <a:extLst>
                <a:ext uri="{FF2B5EF4-FFF2-40B4-BE49-F238E27FC236}">
                  <a16:creationId xmlns:a16="http://schemas.microsoft.com/office/drawing/2014/main" id="{9BFF4D8C-6D27-4AE8-8F40-F8BFD602E643}"/>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mlns="">
        <xdr:sp macro="" textlink="">
          <xdr:nvSpPr>
            <xdr:cNvPr id="0" name=""/>
            <xdr:cNvSpPr>
              <a:spLocks noTextEdit="1"/>
            </xdr:cNvSpPr>
          </xdr:nvSpPr>
          <xdr:spPr>
            <a:xfrm>
              <a:off x="1268349" y="13790715"/>
              <a:ext cx="7663545" cy="6892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78176</xdr:colOff>
      <xdr:row>20</xdr:row>
      <xdr:rowOff>145142</xdr:rowOff>
    </xdr:from>
    <xdr:to>
      <xdr:col>14</xdr:col>
      <xdr:colOff>346362</xdr:colOff>
      <xdr:row>53</xdr:row>
      <xdr:rowOff>76199</xdr:rowOff>
    </xdr:to>
    <mc:AlternateContent xmlns:mc="http://schemas.openxmlformats.org/markup-compatibility/2006" xmlns:a14="http://schemas.microsoft.com/office/drawing/2010/main">
      <mc:Choice Requires="a14">
        <xdr:graphicFrame macro="">
          <xdr:nvGraphicFramePr>
            <xdr:cNvPr id="44" name="order_status 3">
              <a:extLst>
                <a:ext uri="{FF2B5EF4-FFF2-40B4-BE49-F238E27FC236}">
                  <a16:creationId xmlns:a16="http://schemas.microsoft.com/office/drawing/2014/main" id="{4CA0068F-3060-40F4-B663-46053FB20530}"/>
                </a:ext>
              </a:extLst>
            </xdr:cNvPr>
            <xdr:cNvGraphicFramePr/>
          </xdr:nvGraphicFramePr>
          <xdr:xfrm>
            <a:off x="0" y="0"/>
            <a:ext cx="0" cy="0"/>
          </xdr:xfrm>
          <a:graphic>
            <a:graphicData uri="http://schemas.microsoft.com/office/drawing/2010/slicer">
              <sle:slicer xmlns:sle="http://schemas.microsoft.com/office/drawing/2010/slicer" name="order_status 3"/>
            </a:graphicData>
          </a:graphic>
        </xdr:graphicFrame>
      </mc:Choice>
      <mc:Fallback xmlns="">
        <xdr:sp macro="" textlink="">
          <xdr:nvSpPr>
            <xdr:cNvPr id="0" name=""/>
            <xdr:cNvSpPr>
              <a:spLocks noTextEdit="1"/>
            </xdr:cNvSpPr>
          </xdr:nvSpPr>
          <xdr:spPr>
            <a:xfrm>
              <a:off x="1311891" y="4207493"/>
              <a:ext cx="7601199" cy="2142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217715</xdr:colOff>
      <xdr:row>20</xdr:row>
      <xdr:rowOff>9697</xdr:rowOff>
    </xdr:from>
    <xdr:to>
      <xdr:col>38</xdr:col>
      <xdr:colOff>588819</xdr:colOff>
      <xdr:row>66</xdr:row>
      <xdr:rowOff>-1</xdr:rowOff>
    </xdr:to>
    <xdr:sp macro="" textlink="">
      <xdr:nvSpPr>
        <xdr:cNvPr id="45" name="Rectangle 44">
          <a:extLst>
            <a:ext uri="{FF2B5EF4-FFF2-40B4-BE49-F238E27FC236}">
              <a16:creationId xmlns:a16="http://schemas.microsoft.com/office/drawing/2014/main" id="{877EAD84-D2ED-B89D-77B6-8964802EAE6A}"/>
            </a:ext>
          </a:extLst>
        </xdr:cNvPr>
        <xdr:cNvSpPr/>
      </xdr:nvSpPr>
      <xdr:spPr>
        <a:xfrm>
          <a:off x="9470572" y="3638268"/>
          <a:ext cx="14558818" cy="8336017"/>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304800</xdr:colOff>
      <xdr:row>21</xdr:row>
      <xdr:rowOff>17121</xdr:rowOff>
    </xdr:from>
    <xdr:to>
      <xdr:col>38</xdr:col>
      <xdr:colOff>326572</xdr:colOff>
      <xdr:row>64</xdr:row>
      <xdr:rowOff>89068</xdr:rowOff>
    </xdr:to>
    <xdr:graphicFrame macro="">
      <xdr:nvGraphicFramePr>
        <xdr:cNvPr id="46" name="Chart 45">
          <a:extLst>
            <a:ext uri="{FF2B5EF4-FFF2-40B4-BE49-F238E27FC236}">
              <a16:creationId xmlns:a16="http://schemas.microsoft.com/office/drawing/2014/main" id="{75D11820-195A-4132-A476-D7AD2E70D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242455</xdr:colOff>
      <xdr:row>19</xdr:row>
      <xdr:rowOff>170508</xdr:rowOff>
    </xdr:from>
    <xdr:to>
      <xdr:col>64</xdr:col>
      <xdr:colOff>342900</xdr:colOff>
      <xdr:row>66</xdr:row>
      <xdr:rowOff>12567</xdr:rowOff>
    </xdr:to>
    <xdr:sp macro="" textlink="">
      <xdr:nvSpPr>
        <xdr:cNvPr id="47" name="Rectangle 46">
          <a:extLst>
            <a:ext uri="{FF2B5EF4-FFF2-40B4-BE49-F238E27FC236}">
              <a16:creationId xmlns:a16="http://schemas.microsoft.com/office/drawing/2014/main" id="{D9FA3FBA-602B-4650-A88B-AD7CE89C433C}"/>
            </a:ext>
          </a:extLst>
        </xdr:cNvPr>
        <xdr:cNvSpPr/>
      </xdr:nvSpPr>
      <xdr:spPr>
        <a:xfrm>
          <a:off x="24016855" y="3790008"/>
          <a:ext cx="15340445" cy="8795559"/>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381001</xdr:colOff>
      <xdr:row>20</xdr:row>
      <xdr:rowOff>103909</xdr:rowOff>
    </xdr:from>
    <xdr:to>
      <xdr:col>64</xdr:col>
      <xdr:colOff>114301</xdr:colOff>
      <xdr:row>65</xdr:row>
      <xdr:rowOff>36286</xdr:rowOff>
    </xdr:to>
    <xdr:graphicFrame macro="">
      <xdr:nvGraphicFramePr>
        <xdr:cNvPr id="48" name="Chart 47">
          <a:extLst>
            <a:ext uri="{FF2B5EF4-FFF2-40B4-BE49-F238E27FC236}">
              <a16:creationId xmlns:a16="http://schemas.microsoft.com/office/drawing/2014/main" id="{EFF1A6DE-0788-4EB1-805B-23040FE32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72572</xdr:colOff>
      <xdr:row>67</xdr:row>
      <xdr:rowOff>23551</xdr:rowOff>
    </xdr:from>
    <xdr:to>
      <xdr:col>38</xdr:col>
      <xdr:colOff>568036</xdr:colOff>
      <xdr:row>113</xdr:row>
      <xdr:rowOff>138546</xdr:rowOff>
    </xdr:to>
    <xdr:sp macro="" textlink="">
      <xdr:nvSpPr>
        <xdr:cNvPr id="49" name="Rectangle 48">
          <a:extLst>
            <a:ext uri="{FF2B5EF4-FFF2-40B4-BE49-F238E27FC236}">
              <a16:creationId xmlns:a16="http://schemas.microsoft.com/office/drawing/2014/main" id="{1A0E48C9-6902-4EC2-8A45-B84B45800A1E}"/>
            </a:ext>
          </a:extLst>
        </xdr:cNvPr>
        <xdr:cNvSpPr/>
      </xdr:nvSpPr>
      <xdr:spPr>
        <a:xfrm>
          <a:off x="9216572" y="12787051"/>
          <a:ext cx="14516264" cy="887799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133378</xdr:colOff>
      <xdr:row>68</xdr:row>
      <xdr:rowOff>76702</xdr:rowOff>
    </xdr:from>
    <xdr:to>
      <xdr:col>64</xdr:col>
      <xdr:colOff>228600</xdr:colOff>
      <xdr:row>114</xdr:row>
      <xdr:rowOff>66262</xdr:rowOff>
    </xdr:to>
    <xdr:sp macro="" textlink="">
      <xdr:nvSpPr>
        <xdr:cNvPr id="51" name="Rectangle 50">
          <a:extLst>
            <a:ext uri="{FF2B5EF4-FFF2-40B4-BE49-F238E27FC236}">
              <a16:creationId xmlns:a16="http://schemas.microsoft.com/office/drawing/2014/main" id="{70F4CCCD-E428-4AF2-92A7-145558F447C5}"/>
            </a:ext>
          </a:extLst>
        </xdr:cNvPr>
        <xdr:cNvSpPr/>
      </xdr:nvSpPr>
      <xdr:spPr>
        <a:xfrm>
          <a:off x="23907778" y="13030702"/>
          <a:ext cx="15335222" cy="875256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181430</xdr:colOff>
      <xdr:row>4</xdr:row>
      <xdr:rowOff>145143</xdr:rowOff>
    </xdr:from>
    <xdr:to>
      <xdr:col>18</xdr:col>
      <xdr:colOff>36285</xdr:colOff>
      <xdr:row>17</xdr:row>
      <xdr:rowOff>108857</xdr:rowOff>
    </xdr:to>
    <xdr:sp macro="" textlink="">
      <xdr:nvSpPr>
        <xdr:cNvPr id="53" name="Rectangle 52">
          <a:extLst>
            <a:ext uri="{FF2B5EF4-FFF2-40B4-BE49-F238E27FC236}">
              <a16:creationId xmlns:a16="http://schemas.microsoft.com/office/drawing/2014/main" id="{6C02B764-62EF-114E-A8DD-E62DACBC9B81}"/>
            </a:ext>
          </a:extLst>
        </xdr:cNvPr>
        <xdr:cNvSpPr/>
      </xdr:nvSpPr>
      <xdr:spPr>
        <a:xfrm>
          <a:off x="1415144" y="870857"/>
          <a:ext cx="9724570" cy="232228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326572</xdr:colOff>
      <xdr:row>6</xdr:row>
      <xdr:rowOff>36286</xdr:rowOff>
    </xdr:from>
    <xdr:to>
      <xdr:col>17</xdr:col>
      <xdr:colOff>399143</xdr:colOff>
      <xdr:row>16</xdr:row>
      <xdr:rowOff>108857</xdr:rowOff>
    </xdr:to>
    <xdr:sp macro="" textlink="">
      <xdr:nvSpPr>
        <xdr:cNvPr id="54" name="TextBox 53">
          <a:extLst>
            <a:ext uri="{FF2B5EF4-FFF2-40B4-BE49-F238E27FC236}">
              <a16:creationId xmlns:a16="http://schemas.microsoft.com/office/drawing/2014/main" id="{B2C6BC88-728F-E729-78D6-2F080B70C806}"/>
            </a:ext>
          </a:extLst>
        </xdr:cNvPr>
        <xdr:cNvSpPr txBox="1"/>
      </xdr:nvSpPr>
      <xdr:spPr>
        <a:xfrm>
          <a:off x="1560286" y="1124857"/>
          <a:ext cx="9325428" cy="1886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solidFill>
                <a:schemeClr val="bg1"/>
              </a:solidFill>
            </a:rPr>
            <a:t>How much did discounts cost us?</a:t>
          </a:r>
        </a:p>
      </xdr:txBody>
    </xdr:sp>
    <xdr:clientData/>
  </xdr:twoCellAnchor>
  <xdr:twoCellAnchor>
    <xdr:from>
      <xdr:col>15</xdr:col>
      <xdr:colOff>248664</xdr:colOff>
      <xdr:row>67</xdr:row>
      <xdr:rowOff>166559</xdr:rowOff>
    </xdr:from>
    <xdr:to>
      <xdr:col>38</xdr:col>
      <xdr:colOff>381000</xdr:colOff>
      <xdr:row>112</xdr:row>
      <xdr:rowOff>145143</xdr:rowOff>
    </xdr:to>
    <xdr:graphicFrame macro="">
      <xdr:nvGraphicFramePr>
        <xdr:cNvPr id="11" name="Chart 10">
          <a:extLst>
            <a:ext uri="{FF2B5EF4-FFF2-40B4-BE49-F238E27FC236}">
              <a16:creationId xmlns:a16="http://schemas.microsoft.com/office/drawing/2014/main" id="{38B22522-8987-4390-ABF3-B2558016F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342899</xdr:colOff>
      <xdr:row>69</xdr:row>
      <xdr:rowOff>144117</xdr:rowOff>
    </xdr:from>
    <xdr:to>
      <xdr:col>64</xdr:col>
      <xdr:colOff>33131</xdr:colOff>
      <xdr:row>113</xdr:row>
      <xdr:rowOff>38100</xdr:rowOff>
    </xdr:to>
    <xdr:grpSp>
      <xdr:nvGrpSpPr>
        <xdr:cNvPr id="56" name="Group 55">
          <a:extLst>
            <a:ext uri="{FF2B5EF4-FFF2-40B4-BE49-F238E27FC236}">
              <a16:creationId xmlns:a16="http://schemas.microsoft.com/office/drawing/2014/main" id="{D4B2D168-033F-73E2-09B0-4B246CC00551}"/>
            </a:ext>
          </a:extLst>
        </xdr:cNvPr>
        <xdr:cNvGrpSpPr/>
      </xdr:nvGrpSpPr>
      <xdr:grpSpPr>
        <a:xfrm>
          <a:off x="24117299" y="13288617"/>
          <a:ext cx="14930232" cy="8275983"/>
          <a:chOff x="23630266" y="12624588"/>
          <a:chExt cx="15105211" cy="7887525"/>
        </a:xfrm>
      </xdr:grpSpPr>
      <xdr:sp macro="" textlink="'Promocode Desc'!B3">
        <xdr:nvSpPr>
          <xdr:cNvPr id="14" name="TextBox 13">
            <a:extLst>
              <a:ext uri="{FF2B5EF4-FFF2-40B4-BE49-F238E27FC236}">
                <a16:creationId xmlns:a16="http://schemas.microsoft.com/office/drawing/2014/main" id="{B852CFA6-C43C-B425-3D6E-6B69C4AB0198}"/>
              </a:ext>
            </a:extLst>
          </xdr:cNvPr>
          <xdr:cNvSpPr txBox="1"/>
        </xdr:nvSpPr>
        <xdr:spPr>
          <a:xfrm>
            <a:off x="23668815" y="12651094"/>
            <a:ext cx="3419261" cy="163285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00B8BF-74D7-4375-8E6B-D5B4B50989B4}" type="TxLink">
              <a:rPr lang="en-US" sz="4000" b="1" i="0" u="none" strike="noStrike">
                <a:solidFill>
                  <a:schemeClr val="bg1"/>
                </a:solidFill>
                <a:latin typeface="Calibri"/>
                <a:ea typeface="Calibri"/>
                <a:cs typeface="Calibri"/>
              </a:rPr>
              <a:pPr algn="ctr"/>
              <a:t>Promo Code</a:t>
            </a:fld>
            <a:endParaRPr lang="en-IN" sz="4000" b="1">
              <a:solidFill>
                <a:schemeClr val="bg1"/>
              </a:solidFill>
            </a:endParaRPr>
          </a:p>
        </xdr:txBody>
      </xdr:sp>
      <xdr:sp macro="" textlink="'Promocode Desc'!C3">
        <xdr:nvSpPr>
          <xdr:cNvPr id="19" name="TextBox 18">
            <a:extLst>
              <a:ext uri="{FF2B5EF4-FFF2-40B4-BE49-F238E27FC236}">
                <a16:creationId xmlns:a16="http://schemas.microsoft.com/office/drawing/2014/main" id="{D8C70591-C510-4432-8398-D6D2403BBB1F}"/>
              </a:ext>
            </a:extLst>
          </xdr:cNvPr>
          <xdr:cNvSpPr txBox="1"/>
        </xdr:nvSpPr>
        <xdr:spPr>
          <a:xfrm>
            <a:off x="27280863" y="12624588"/>
            <a:ext cx="2758975" cy="165936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C4D79C-0BD3-4A52-8A18-68E8BA903BDE}" type="TxLink">
              <a:rPr lang="en-US" sz="4000" b="1" i="0" u="none" strike="noStrike">
                <a:solidFill>
                  <a:schemeClr val="bg1"/>
                </a:solidFill>
                <a:latin typeface="Calibri"/>
                <a:ea typeface="Calibri"/>
                <a:cs typeface="Calibri"/>
              </a:rPr>
              <a:pPr algn="ctr"/>
              <a:t>Total Orders</a:t>
            </a:fld>
            <a:endParaRPr lang="en-IN" sz="4000" b="1">
              <a:solidFill>
                <a:schemeClr val="bg1"/>
              </a:solidFill>
            </a:endParaRPr>
          </a:p>
        </xdr:txBody>
      </xdr:sp>
      <xdr:sp macro="" textlink="'Promocode Desc'!D3">
        <xdr:nvSpPr>
          <xdr:cNvPr id="20" name="TextBox 19">
            <a:extLst>
              <a:ext uri="{FF2B5EF4-FFF2-40B4-BE49-F238E27FC236}">
                <a16:creationId xmlns:a16="http://schemas.microsoft.com/office/drawing/2014/main" id="{B4426695-0FDD-4F18-A79F-0FFF8BB6D1A7}"/>
              </a:ext>
            </a:extLst>
          </xdr:cNvPr>
          <xdr:cNvSpPr txBox="1"/>
        </xdr:nvSpPr>
        <xdr:spPr>
          <a:xfrm>
            <a:off x="30106101" y="12636847"/>
            <a:ext cx="2752981" cy="16960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63CA22-1B69-408D-9D59-14FCA3F6DAF3}" type="TxLink">
              <a:rPr lang="en-US" sz="4000" b="1" i="0" u="none" strike="noStrike">
                <a:solidFill>
                  <a:schemeClr val="bg1"/>
                </a:solidFill>
                <a:latin typeface="Calibri"/>
                <a:ea typeface="Calibri"/>
                <a:cs typeface="Calibri"/>
              </a:rPr>
              <a:pPr algn="ctr"/>
              <a:t>Contrib %</a:t>
            </a:fld>
            <a:endParaRPr lang="en-IN" sz="4000" b="1">
              <a:solidFill>
                <a:schemeClr val="bg1"/>
              </a:solidFill>
            </a:endParaRPr>
          </a:p>
        </xdr:txBody>
      </xdr:sp>
      <xdr:sp macro="" textlink="'Promocode Desc'!E3">
        <xdr:nvSpPr>
          <xdr:cNvPr id="21" name="TextBox 20">
            <a:extLst>
              <a:ext uri="{FF2B5EF4-FFF2-40B4-BE49-F238E27FC236}">
                <a16:creationId xmlns:a16="http://schemas.microsoft.com/office/drawing/2014/main" id="{D728B67D-B07A-4020-A83B-9C254AD3B3C8}"/>
              </a:ext>
            </a:extLst>
          </xdr:cNvPr>
          <xdr:cNvSpPr txBox="1"/>
        </xdr:nvSpPr>
        <xdr:spPr>
          <a:xfrm>
            <a:off x="33018108" y="12636848"/>
            <a:ext cx="2566819" cy="17291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FBE350-BD9A-4836-BB82-09CD27EA6DC8}" type="TxLink">
              <a:rPr lang="en-US" sz="4000" b="1" i="0" u="none" strike="noStrike">
                <a:solidFill>
                  <a:schemeClr val="bg1"/>
                </a:solidFill>
                <a:latin typeface="Calibri"/>
                <a:ea typeface="Calibri"/>
                <a:cs typeface="Calibri"/>
              </a:rPr>
              <a:pPr algn="ctr"/>
              <a:t>Discount %</a:t>
            </a:fld>
            <a:endParaRPr lang="en-IN" sz="4000" b="1">
              <a:solidFill>
                <a:schemeClr val="bg1"/>
              </a:solidFill>
            </a:endParaRPr>
          </a:p>
        </xdr:txBody>
      </xdr:sp>
      <xdr:sp macro="" textlink="'Promocode Desc'!B4">
        <xdr:nvSpPr>
          <xdr:cNvPr id="23" name="TextBox 22">
            <a:extLst>
              <a:ext uri="{FF2B5EF4-FFF2-40B4-BE49-F238E27FC236}">
                <a16:creationId xmlns:a16="http://schemas.microsoft.com/office/drawing/2014/main" id="{07C79885-CADA-4F5F-B394-047356963F5B}"/>
              </a:ext>
            </a:extLst>
          </xdr:cNvPr>
          <xdr:cNvSpPr txBox="1"/>
        </xdr:nvSpPr>
        <xdr:spPr>
          <a:xfrm>
            <a:off x="23630266" y="14514286"/>
            <a:ext cx="3431305" cy="9868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i="0" u="none" strike="noStrike">
                <a:solidFill>
                  <a:schemeClr val="bg1"/>
                </a:solidFill>
                <a:latin typeface="Calibri"/>
                <a:ea typeface="Calibri"/>
                <a:cs typeface="Calibri"/>
              </a:rPr>
              <a:t>FRESH50</a:t>
            </a:r>
          </a:p>
        </xdr:txBody>
      </xdr:sp>
      <xdr:sp macro="" textlink="'Promocode Desc'!B5">
        <xdr:nvSpPr>
          <xdr:cNvPr id="24" name="TextBox 23">
            <a:extLst>
              <a:ext uri="{FF2B5EF4-FFF2-40B4-BE49-F238E27FC236}">
                <a16:creationId xmlns:a16="http://schemas.microsoft.com/office/drawing/2014/main" id="{31EF51B5-345B-4376-A6B3-E3243776D8DC}"/>
              </a:ext>
            </a:extLst>
          </xdr:cNvPr>
          <xdr:cNvSpPr txBox="1"/>
        </xdr:nvSpPr>
        <xdr:spPr>
          <a:xfrm>
            <a:off x="23630267" y="15527182"/>
            <a:ext cx="3514719" cy="8817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EC1E0-3363-498F-9DBB-48E00100F207}" type="TxLink">
              <a:rPr lang="en-US" sz="4000" b="1" i="0" u="none" strike="noStrike">
                <a:solidFill>
                  <a:schemeClr val="bg1"/>
                </a:solidFill>
                <a:latin typeface="Calibri"/>
                <a:ea typeface="Calibri"/>
                <a:cs typeface="Calibri"/>
              </a:rPr>
              <a:pPr algn="ctr"/>
              <a:t>SAVE20</a:t>
            </a:fld>
            <a:endParaRPr lang="en-IN" sz="4000" b="1">
              <a:solidFill>
                <a:schemeClr val="bg1"/>
              </a:solidFill>
            </a:endParaRPr>
          </a:p>
        </xdr:txBody>
      </xdr:sp>
      <xdr:sp macro="" textlink="'Promocode Desc'!B6">
        <xdr:nvSpPr>
          <xdr:cNvPr id="25" name="TextBox 24">
            <a:extLst>
              <a:ext uri="{FF2B5EF4-FFF2-40B4-BE49-F238E27FC236}">
                <a16:creationId xmlns:a16="http://schemas.microsoft.com/office/drawing/2014/main" id="{F560F9D8-8924-49AB-81C9-F87E63C14F39}"/>
              </a:ext>
            </a:extLst>
          </xdr:cNvPr>
          <xdr:cNvSpPr txBox="1"/>
        </xdr:nvSpPr>
        <xdr:spPr>
          <a:xfrm>
            <a:off x="23668815" y="18579764"/>
            <a:ext cx="3353548" cy="95193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i="0" u="none" strike="noStrike">
                <a:solidFill>
                  <a:schemeClr val="bg1"/>
                </a:solidFill>
                <a:latin typeface="Calibri"/>
                <a:ea typeface="Calibri"/>
                <a:cs typeface="Calibri"/>
              </a:rPr>
              <a:t>FLAT75</a:t>
            </a:r>
          </a:p>
        </xdr:txBody>
      </xdr:sp>
      <xdr:sp macro="" textlink="'Promocode Desc'!B7">
        <xdr:nvSpPr>
          <xdr:cNvPr id="33" name="TextBox 32">
            <a:extLst>
              <a:ext uri="{FF2B5EF4-FFF2-40B4-BE49-F238E27FC236}">
                <a16:creationId xmlns:a16="http://schemas.microsoft.com/office/drawing/2014/main" id="{1BEB4B19-F556-4DF9-8FB3-37BB311604E1}"/>
              </a:ext>
            </a:extLst>
          </xdr:cNvPr>
          <xdr:cNvSpPr txBox="1"/>
        </xdr:nvSpPr>
        <xdr:spPr>
          <a:xfrm>
            <a:off x="23630267" y="16463759"/>
            <a:ext cx="3475267" cy="107079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i="0" u="none" strike="noStrike">
                <a:solidFill>
                  <a:schemeClr val="bg1"/>
                </a:solidFill>
                <a:latin typeface="Calibri"/>
                <a:ea typeface="Calibri"/>
                <a:cs typeface="Calibri"/>
              </a:rPr>
              <a:t>WEEKEND15</a:t>
            </a:r>
          </a:p>
        </xdr:txBody>
      </xdr:sp>
      <xdr:sp macro="" textlink="'Promocode Desc'!B8">
        <xdr:nvSpPr>
          <xdr:cNvPr id="39" name="TextBox 38">
            <a:extLst>
              <a:ext uri="{FF2B5EF4-FFF2-40B4-BE49-F238E27FC236}">
                <a16:creationId xmlns:a16="http://schemas.microsoft.com/office/drawing/2014/main" id="{A41AAFF4-6670-4400-9678-AE38869EF382}"/>
              </a:ext>
            </a:extLst>
          </xdr:cNvPr>
          <xdr:cNvSpPr txBox="1"/>
        </xdr:nvSpPr>
        <xdr:spPr>
          <a:xfrm>
            <a:off x="23652145" y="17548886"/>
            <a:ext cx="3408762" cy="9660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i="0" u="none" strike="noStrike">
                <a:solidFill>
                  <a:schemeClr val="bg1"/>
                </a:solidFill>
                <a:latin typeface="Calibri"/>
                <a:ea typeface="Calibri"/>
                <a:cs typeface="Calibri"/>
              </a:rPr>
              <a:t>NEW100</a:t>
            </a:r>
            <a:endParaRPr lang="en-IN" sz="4000" b="1">
              <a:solidFill>
                <a:schemeClr val="bg1"/>
              </a:solidFill>
            </a:endParaRPr>
          </a:p>
        </xdr:txBody>
      </xdr:sp>
      <xdr:sp macro="" textlink="'Promocode Desc'!B9">
        <xdr:nvSpPr>
          <xdr:cNvPr id="50" name="TextBox 49">
            <a:extLst>
              <a:ext uri="{FF2B5EF4-FFF2-40B4-BE49-F238E27FC236}">
                <a16:creationId xmlns:a16="http://schemas.microsoft.com/office/drawing/2014/main" id="{63B0D467-1E77-422D-909D-9989E3A1229F}"/>
              </a:ext>
            </a:extLst>
          </xdr:cNvPr>
          <xdr:cNvSpPr txBox="1"/>
        </xdr:nvSpPr>
        <xdr:spPr>
          <a:xfrm>
            <a:off x="23668812" y="19660548"/>
            <a:ext cx="3359627" cy="85156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E9A24D-DDFF-411B-BBDC-C7D8576D3C37}" type="TxLink">
              <a:rPr lang="en-US" sz="3200" b="1" i="0" u="none" strike="noStrike">
                <a:solidFill>
                  <a:schemeClr val="bg1"/>
                </a:solidFill>
                <a:latin typeface="Calibri"/>
                <a:ea typeface="Calibri"/>
                <a:cs typeface="Calibri"/>
              </a:rPr>
              <a:pPr algn="ctr"/>
              <a:t>CITY150</a:t>
            </a:fld>
            <a:endParaRPr lang="en-IN" sz="3200" b="1">
              <a:solidFill>
                <a:schemeClr val="bg1"/>
              </a:solidFill>
            </a:endParaRPr>
          </a:p>
        </xdr:txBody>
      </xdr:sp>
      <xdr:sp macro="" textlink="'Promocode Desc'!C13">
        <xdr:nvSpPr>
          <xdr:cNvPr id="61" name="TextBox 60">
            <a:extLst>
              <a:ext uri="{FF2B5EF4-FFF2-40B4-BE49-F238E27FC236}">
                <a16:creationId xmlns:a16="http://schemas.microsoft.com/office/drawing/2014/main" id="{68098DAE-90BC-4231-956E-E4A8DCFDFB90}"/>
              </a:ext>
            </a:extLst>
          </xdr:cNvPr>
          <xdr:cNvSpPr txBox="1"/>
        </xdr:nvSpPr>
        <xdr:spPr>
          <a:xfrm>
            <a:off x="27400136" y="14533171"/>
            <a:ext cx="2566819" cy="8923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12AFA5-9F98-43AB-9522-42C94C2B0106}" type="TxLink">
              <a:rPr lang="en-US" sz="4000" b="1" i="0" u="none" strike="noStrike">
                <a:solidFill>
                  <a:schemeClr val="bg1"/>
                </a:solidFill>
                <a:latin typeface="Calibri"/>
                <a:ea typeface="Calibri"/>
                <a:cs typeface="Calibri"/>
              </a:rPr>
              <a:t> 1,539 </a:t>
            </a:fld>
            <a:endParaRPr lang="en-IN" sz="4000" b="1">
              <a:solidFill>
                <a:schemeClr val="bg1"/>
              </a:solidFill>
            </a:endParaRPr>
          </a:p>
        </xdr:txBody>
      </xdr:sp>
      <xdr:sp macro="" textlink="'Promocode Desc'!C15">
        <xdr:nvSpPr>
          <xdr:cNvPr id="65" name="TextBox 64">
            <a:extLst>
              <a:ext uri="{FF2B5EF4-FFF2-40B4-BE49-F238E27FC236}">
                <a16:creationId xmlns:a16="http://schemas.microsoft.com/office/drawing/2014/main" id="{9537BFEA-FDBE-4449-ADB4-7C7D1313C2F7}"/>
              </a:ext>
            </a:extLst>
          </xdr:cNvPr>
          <xdr:cNvSpPr txBox="1"/>
        </xdr:nvSpPr>
        <xdr:spPr>
          <a:xfrm>
            <a:off x="27400135" y="16427962"/>
            <a:ext cx="2566819" cy="9677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2C8AEE-F86C-42A6-8DC1-8A8220FCCAB7}" type="TxLink">
              <a:rPr lang="en-US" sz="4000" b="1" i="0" u="none" strike="noStrike">
                <a:solidFill>
                  <a:schemeClr val="bg1"/>
                </a:solidFill>
                <a:latin typeface="Calibri"/>
                <a:ea typeface="Calibri"/>
                <a:cs typeface="Calibri"/>
              </a:rPr>
              <a:t> 3,375 </a:t>
            </a:fld>
            <a:endParaRPr lang="en-IN" sz="4000" b="1">
              <a:solidFill>
                <a:schemeClr val="bg1"/>
              </a:solidFill>
            </a:endParaRPr>
          </a:p>
        </xdr:txBody>
      </xdr:sp>
      <xdr:sp macro="" textlink="'Promocode Desc'!C17">
        <xdr:nvSpPr>
          <xdr:cNvPr id="66" name="TextBox 65">
            <a:extLst>
              <a:ext uri="{FF2B5EF4-FFF2-40B4-BE49-F238E27FC236}">
                <a16:creationId xmlns:a16="http://schemas.microsoft.com/office/drawing/2014/main" id="{075F44DF-1127-4BFC-A61F-03BCAAC6517E}"/>
              </a:ext>
            </a:extLst>
          </xdr:cNvPr>
          <xdr:cNvSpPr txBox="1"/>
        </xdr:nvSpPr>
        <xdr:spPr>
          <a:xfrm>
            <a:off x="27353752" y="18456808"/>
            <a:ext cx="2566819" cy="92138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C4B709-3155-455B-BB02-7D1C514C138E}" type="TxLink">
              <a:rPr lang="en-US" sz="4000" b="1" i="0" u="none" strike="noStrike">
                <a:solidFill>
                  <a:schemeClr val="bg1"/>
                </a:solidFill>
                <a:latin typeface="Calibri"/>
                <a:ea typeface="Calibri"/>
                <a:cs typeface="Calibri"/>
              </a:rPr>
              <a:t> 2,273 </a:t>
            </a:fld>
            <a:endParaRPr lang="en-IN" sz="4000" b="1">
              <a:solidFill>
                <a:schemeClr val="bg1"/>
              </a:solidFill>
            </a:endParaRPr>
          </a:p>
        </xdr:txBody>
      </xdr:sp>
      <xdr:sp macro="" textlink="'Promocode Desc'!C16">
        <xdr:nvSpPr>
          <xdr:cNvPr id="67" name="TextBox 66">
            <a:extLst>
              <a:ext uri="{FF2B5EF4-FFF2-40B4-BE49-F238E27FC236}">
                <a16:creationId xmlns:a16="http://schemas.microsoft.com/office/drawing/2014/main" id="{A7C84570-9109-4264-941D-F86651CCD8EF}"/>
              </a:ext>
            </a:extLst>
          </xdr:cNvPr>
          <xdr:cNvSpPr txBox="1"/>
        </xdr:nvSpPr>
        <xdr:spPr>
          <a:xfrm>
            <a:off x="27373632" y="17483404"/>
            <a:ext cx="2566819" cy="8750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3F3EBB7-2655-4F9C-B518-17E52CCB268C}" type="TxLink">
              <a:rPr lang="en-US" sz="4000" b="1" i="0" u="none" strike="noStrike">
                <a:solidFill>
                  <a:schemeClr val="bg1"/>
                </a:solidFill>
                <a:latin typeface="Calibri"/>
                <a:ea typeface="Calibri"/>
                <a:cs typeface="Calibri"/>
              </a:rPr>
              <a:t> 1,064 </a:t>
            </a:fld>
            <a:endParaRPr lang="en-IN" sz="4000" b="1">
              <a:solidFill>
                <a:schemeClr val="bg1"/>
              </a:solidFill>
            </a:endParaRPr>
          </a:p>
        </xdr:txBody>
      </xdr:sp>
      <xdr:sp macro="" textlink="'Promocode Desc'!C14">
        <xdr:nvSpPr>
          <xdr:cNvPr id="68" name="TextBox 67">
            <a:extLst>
              <a:ext uri="{FF2B5EF4-FFF2-40B4-BE49-F238E27FC236}">
                <a16:creationId xmlns:a16="http://schemas.microsoft.com/office/drawing/2014/main" id="{08203BA3-5835-452E-83AC-35EBBB1BADA9}"/>
              </a:ext>
            </a:extLst>
          </xdr:cNvPr>
          <xdr:cNvSpPr txBox="1"/>
        </xdr:nvSpPr>
        <xdr:spPr>
          <a:xfrm>
            <a:off x="27360380" y="15466819"/>
            <a:ext cx="2566819" cy="8826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3BA431-FA73-46E9-A1E3-306058E23D8C}" type="TxLink">
              <a:rPr lang="en-US" sz="4000" b="1" i="0" u="none" strike="noStrike">
                <a:solidFill>
                  <a:schemeClr val="bg1"/>
                </a:solidFill>
                <a:latin typeface="Calibri"/>
                <a:ea typeface="Calibri"/>
                <a:cs typeface="Calibri"/>
              </a:rPr>
              <a:t> 3,729 </a:t>
            </a:fld>
            <a:endParaRPr lang="en-IN" sz="4000" b="1">
              <a:solidFill>
                <a:schemeClr val="bg1"/>
              </a:solidFill>
            </a:endParaRPr>
          </a:p>
        </xdr:txBody>
      </xdr:sp>
      <xdr:sp macro="" textlink="'Promocode Desc'!C18">
        <xdr:nvSpPr>
          <xdr:cNvPr id="69" name="TextBox 68">
            <a:extLst>
              <a:ext uri="{FF2B5EF4-FFF2-40B4-BE49-F238E27FC236}">
                <a16:creationId xmlns:a16="http://schemas.microsoft.com/office/drawing/2014/main" id="{BB68778C-728D-46DC-ACDD-7B749FBD6EFD}"/>
              </a:ext>
            </a:extLst>
          </xdr:cNvPr>
          <xdr:cNvSpPr txBox="1"/>
        </xdr:nvSpPr>
        <xdr:spPr>
          <a:xfrm>
            <a:off x="27380258" y="19511257"/>
            <a:ext cx="2566819" cy="8826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029B4A-74A6-46E3-BCB9-0A8DAA719CC6}" type="TxLink">
              <a:rPr lang="en-US" sz="4000" b="1" i="0" u="none" strike="noStrike">
                <a:solidFill>
                  <a:schemeClr val="bg1"/>
                </a:solidFill>
                <a:latin typeface="Calibri"/>
                <a:ea typeface="Calibri"/>
                <a:cs typeface="Calibri"/>
              </a:rPr>
              <a:t> 86 </a:t>
            </a:fld>
            <a:endParaRPr lang="en-IN" sz="4000" b="1">
              <a:solidFill>
                <a:schemeClr val="bg1"/>
              </a:solidFill>
            </a:endParaRPr>
          </a:p>
        </xdr:txBody>
      </xdr:sp>
      <xdr:sp macro="" textlink="'Promocode Desc'!D13">
        <xdr:nvSpPr>
          <xdr:cNvPr id="86" name="TextBox 85">
            <a:extLst>
              <a:ext uri="{FF2B5EF4-FFF2-40B4-BE49-F238E27FC236}">
                <a16:creationId xmlns:a16="http://schemas.microsoft.com/office/drawing/2014/main" id="{40823636-2AD1-52E8-206A-1886607618B2}"/>
              </a:ext>
            </a:extLst>
          </xdr:cNvPr>
          <xdr:cNvSpPr txBox="1"/>
        </xdr:nvSpPr>
        <xdr:spPr>
          <a:xfrm>
            <a:off x="30165737" y="14566301"/>
            <a:ext cx="2587329" cy="87500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EE725A-181A-48B4-8729-28175F6E6E44}" type="TxLink">
              <a:rPr lang="en-US" sz="4400" b="1" i="0" u="none" strike="noStrike">
                <a:solidFill>
                  <a:schemeClr val="bg1"/>
                </a:solidFill>
                <a:latin typeface="Calibri"/>
                <a:ea typeface="Calibri"/>
                <a:cs typeface="Calibri"/>
              </a:rPr>
              <a:t>-62.64%</a:t>
            </a:fld>
            <a:endParaRPr lang="en-IN" sz="4400" b="1">
              <a:solidFill>
                <a:schemeClr val="bg1"/>
              </a:solidFill>
            </a:endParaRPr>
          </a:p>
        </xdr:txBody>
      </xdr:sp>
      <xdr:sp macro="" textlink="'Promocode Desc'!D14">
        <xdr:nvSpPr>
          <xdr:cNvPr id="87" name="TextBox 86">
            <a:extLst>
              <a:ext uri="{FF2B5EF4-FFF2-40B4-BE49-F238E27FC236}">
                <a16:creationId xmlns:a16="http://schemas.microsoft.com/office/drawing/2014/main" id="{AF21E97D-BCE7-224C-177B-35A3F81A6382}"/>
              </a:ext>
            </a:extLst>
          </xdr:cNvPr>
          <xdr:cNvSpPr txBox="1"/>
        </xdr:nvSpPr>
        <xdr:spPr>
          <a:xfrm>
            <a:off x="30198870" y="15539706"/>
            <a:ext cx="2587329" cy="8826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83D8BD-6B93-41CA-B889-7A9BB2281D47}" type="TxLink">
              <a:rPr lang="en-US" sz="4400" b="1" i="0" u="none" strike="noStrike">
                <a:solidFill>
                  <a:schemeClr val="bg1"/>
                </a:solidFill>
                <a:latin typeface="Calibri"/>
                <a:ea typeface="Calibri"/>
                <a:cs typeface="Calibri"/>
              </a:rPr>
              <a:t>1.67%</a:t>
            </a:fld>
            <a:endParaRPr lang="en-IN" sz="4400" b="1">
              <a:solidFill>
                <a:schemeClr val="bg1"/>
              </a:solidFill>
            </a:endParaRPr>
          </a:p>
        </xdr:txBody>
      </xdr:sp>
      <xdr:sp macro="" textlink="'Promocode Desc'!D15">
        <xdr:nvSpPr>
          <xdr:cNvPr id="88" name="TextBox 87">
            <a:extLst>
              <a:ext uri="{FF2B5EF4-FFF2-40B4-BE49-F238E27FC236}">
                <a16:creationId xmlns:a16="http://schemas.microsoft.com/office/drawing/2014/main" id="{C525AAAC-0D3F-5361-3713-694D357F3E90}"/>
              </a:ext>
            </a:extLst>
          </xdr:cNvPr>
          <xdr:cNvSpPr txBox="1"/>
        </xdr:nvSpPr>
        <xdr:spPr>
          <a:xfrm>
            <a:off x="30239257" y="16543131"/>
            <a:ext cx="2566819" cy="9876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736684-580A-4F89-85F8-6DCCF5BA5CBE}" type="TxLink">
              <a:rPr lang="en-US" sz="4400" b="1" i="0" u="none" strike="noStrike">
                <a:solidFill>
                  <a:schemeClr val="bg1"/>
                </a:solidFill>
                <a:latin typeface="Calibri"/>
                <a:ea typeface="Calibri"/>
                <a:cs typeface="Calibri"/>
              </a:rPr>
              <a:t>7.78%</a:t>
            </a:fld>
            <a:endParaRPr lang="en-IN" sz="4400" b="1">
              <a:solidFill>
                <a:schemeClr val="bg1"/>
              </a:solidFill>
            </a:endParaRPr>
          </a:p>
        </xdr:txBody>
      </xdr:sp>
      <xdr:sp macro="" textlink="'Promocode Desc'!D16">
        <xdr:nvSpPr>
          <xdr:cNvPr id="89" name="TextBox 88">
            <a:extLst>
              <a:ext uri="{FF2B5EF4-FFF2-40B4-BE49-F238E27FC236}">
                <a16:creationId xmlns:a16="http://schemas.microsoft.com/office/drawing/2014/main" id="{0374BBEC-8ED2-113A-3139-2560EE2A4B29}"/>
              </a:ext>
            </a:extLst>
          </xdr:cNvPr>
          <xdr:cNvSpPr txBox="1"/>
        </xdr:nvSpPr>
        <xdr:spPr>
          <a:xfrm>
            <a:off x="30259134" y="17598571"/>
            <a:ext cx="2566819" cy="8261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42B7A8-7A1E-47BB-8C53-E1867EB3EC6F}" type="TxLink">
              <a:rPr lang="en-US" sz="4000" b="1" i="0" u="none" strike="noStrike">
                <a:solidFill>
                  <a:schemeClr val="bg1"/>
                </a:solidFill>
                <a:latin typeface="Calibri"/>
                <a:ea typeface="Calibri"/>
                <a:cs typeface="Calibri"/>
              </a:rPr>
              <a:t>10.65%</a:t>
            </a:fld>
            <a:endParaRPr lang="en-IN" sz="4000" b="1">
              <a:solidFill>
                <a:schemeClr val="bg1"/>
              </a:solidFill>
            </a:endParaRPr>
          </a:p>
        </xdr:txBody>
      </xdr:sp>
      <xdr:sp macro="" textlink="'Promocode Desc'!D17">
        <xdr:nvSpPr>
          <xdr:cNvPr id="90" name="TextBox 89">
            <a:extLst>
              <a:ext uri="{FF2B5EF4-FFF2-40B4-BE49-F238E27FC236}">
                <a16:creationId xmlns:a16="http://schemas.microsoft.com/office/drawing/2014/main" id="{3E28A778-AA93-6484-04A4-0D986EC17CBB}"/>
              </a:ext>
            </a:extLst>
          </xdr:cNvPr>
          <xdr:cNvSpPr txBox="1"/>
        </xdr:nvSpPr>
        <xdr:spPr>
          <a:xfrm>
            <a:off x="30245883" y="18502199"/>
            <a:ext cx="2566819" cy="8826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C7B7C7-D07E-4C15-BA72-3D3FE1CCAB83}" type="TxLink">
              <a:rPr lang="en-US" sz="4400" b="1" i="0" u="none" strike="noStrike">
                <a:solidFill>
                  <a:schemeClr val="bg1"/>
                </a:solidFill>
                <a:latin typeface="Calibri"/>
                <a:ea typeface="Calibri"/>
                <a:cs typeface="Calibri"/>
              </a:rPr>
              <a:t>12.28%</a:t>
            </a:fld>
            <a:endParaRPr lang="en-IN" sz="4400" b="1">
              <a:solidFill>
                <a:schemeClr val="bg1"/>
              </a:solidFill>
            </a:endParaRPr>
          </a:p>
        </xdr:txBody>
      </xdr:sp>
      <xdr:sp macro="" textlink="'Promocode Desc'!D18">
        <xdr:nvSpPr>
          <xdr:cNvPr id="91" name="TextBox 90">
            <a:extLst>
              <a:ext uri="{FF2B5EF4-FFF2-40B4-BE49-F238E27FC236}">
                <a16:creationId xmlns:a16="http://schemas.microsoft.com/office/drawing/2014/main" id="{F8592C7A-99C0-DFF9-7DDC-D83F9D39102D}"/>
              </a:ext>
            </a:extLst>
          </xdr:cNvPr>
          <xdr:cNvSpPr txBox="1"/>
        </xdr:nvSpPr>
        <xdr:spPr>
          <a:xfrm>
            <a:off x="30232632" y="19479119"/>
            <a:ext cx="2566819" cy="9147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9467AA-6264-47FA-8D25-7527572D9F21}" type="TxLink">
              <a:rPr lang="en-US" sz="4400" b="1" i="0" u="none" strike="noStrike">
                <a:solidFill>
                  <a:schemeClr val="bg1"/>
                </a:solidFill>
                <a:latin typeface="Calibri"/>
                <a:ea typeface="Calibri"/>
                <a:cs typeface="Calibri"/>
              </a:rPr>
              <a:t>10.52%</a:t>
            </a:fld>
            <a:endParaRPr lang="en-IN" sz="4400" b="1">
              <a:solidFill>
                <a:schemeClr val="bg1"/>
              </a:solidFill>
            </a:endParaRPr>
          </a:p>
        </xdr:txBody>
      </xdr:sp>
      <xdr:sp macro="" textlink="'Promocode Desc'!E13">
        <xdr:nvSpPr>
          <xdr:cNvPr id="92" name="TextBox 91">
            <a:extLst>
              <a:ext uri="{FF2B5EF4-FFF2-40B4-BE49-F238E27FC236}">
                <a16:creationId xmlns:a16="http://schemas.microsoft.com/office/drawing/2014/main" id="{2990D77F-B520-30F4-3CA2-689ADA5A5322}"/>
              </a:ext>
            </a:extLst>
          </xdr:cNvPr>
          <xdr:cNvSpPr txBox="1"/>
        </xdr:nvSpPr>
        <xdr:spPr>
          <a:xfrm>
            <a:off x="33051242" y="14599433"/>
            <a:ext cx="2566819" cy="87500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BD523D-6FF6-4C46-8FBE-BE880D5432B5}" type="TxLink">
              <a:rPr lang="en-US" sz="4000" b="1" i="0" u="none" strike="noStrike">
                <a:solidFill>
                  <a:schemeClr val="bg1"/>
                </a:solidFill>
                <a:latin typeface="Calibri"/>
                <a:ea typeface="Calibri"/>
                <a:cs typeface="Calibri"/>
              </a:rPr>
              <a:t>50.00%</a:t>
            </a:fld>
            <a:endParaRPr lang="en-IN" sz="4000" b="1">
              <a:solidFill>
                <a:schemeClr val="bg1"/>
              </a:solidFill>
            </a:endParaRPr>
          </a:p>
        </xdr:txBody>
      </xdr:sp>
      <xdr:sp macro="" textlink="'Promocode Desc'!E14">
        <xdr:nvSpPr>
          <xdr:cNvPr id="93" name="TextBox 92">
            <a:extLst>
              <a:ext uri="{FF2B5EF4-FFF2-40B4-BE49-F238E27FC236}">
                <a16:creationId xmlns:a16="http://schemas.microsoft.com/office/drawing/2014/main" id="{D7EE1C57-AEE6-3725-B5A3-7C857408B31A}"/>
              </a:ext>
            </a:extLst>
          </xdr:cNvPr>
          <xdr:cNvSpPr txBox="1"/>
        </xdr:nvSpPr>
        <xdr:spPr>
          <a:xfrm>
            <a:off x="33084372" y="15605967"/>
            <a:ext cx="2566819" cy="8750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977529-9150-4088-9330-C572EC27063A}" type="TxLink">
              <a:rPr lang="en-US" sz="4000" b="1" i="0" u="none" strike="noStrike">
                <a:solidFill>
                  <a:schemeClr val="bg1"/>
                </a:solidFill>
                <a:latin typeface="Calibri"/>
                <a:ea typeface="Calibri"/>
                <a:cs typeface="Calibri"/>
              </a:rPr>
              <a:t>20.00%</a:t>
            </a:fld>
            <a:endParaRPr lang="en-IN" sz="4000" b="1">
              <a:solidFill>
                <a:schemeClr val="bg1"/>
              </a:solidFill>
            </a:endParaRPr>
          </a:p>
        </xdr:txBody>
      </xdr:sp>
      <xdr:sp macro="" textlink="'Promocode Desc'!E15">
        <xdr:nvSpPr>
          <xdr:cNvPr id="94" name="TextBox 93">
            <a:extLst>
              <a:ext uri="{FF2B5EF4-FFF2-40B4-BE49-F238E27FC236}">
                <a16:creationId xmlns:a16="http://schemas.microsoft.com/office/drawing/2014/main" id="{BDA09892-9BA0-F3B3-D8B7-93F9356E6698}"/>
              </a:ext>
            </a:extLst>
          </xdr:cNvPr>
          <xdr:cNvSpPr txBox="1"/>
        </xdr:nvSpPr>
        <xdr:spPr>
          <a:xfrm>
            <a:off x="33104249" y="16615027"/>
            <a:ext cx="2566819" cy="8826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1B60FD-11CF-4CF7-9053-ACDBA299B9FE}" type="TxLink">
              <a:rPr lang="en-US" sz="4000" b="1" i="0" u="none" strike="noStrike">
                <a:solidFill>
                  <a:schemeClr val="bg1"/>
                </a:solidFill>
                <a:latin typeface="Calibri"/>
                <a:ea typeface="Calibri"/>
                <a:cs typeface="Calibri"/>
              </a:rPr>
              <a:t>15.00%</a:t>
            </a:fld>
            <a:endParaRPr lang="en-IN" sz="4000" b="1">
              <a:solidFill>
                <a:schemeClr val="bg1"/>
              </a:solidFill>
            </a:endParaRPr>
          </a:p>
        </xdr:txBody>
      </xdr:sp>
      <xdr:sp macro="" textlink="'Promocode Desc'!E16">
        <xdr:nvSpPr>
          <xdr:cNvPr id="95" name="TextBox 94">
            <a:extLst>
              <a:ext uri="{FF2B5EF4-FFF2-40B4-BE49-F238E27FC236}">
                <a16:creationId xmlns:a16="http://schemas.microsoft.com/office/drawing/2014/main" id="{1B9B7E57-C8C2-25E9-4314-0CBB98EB13A6}"/>
              </a:ext>
            </a:extLst>
          </xdr:cNvPr>
          <xdr:cNvSpPr txBox="1"/>
        </xdr:nvSpPr>
        <xdr:spPr>
          <a:xfrm>
            <a:off x="33124128" y="17582795"/>
            <a:ext cx="2566819" cy="90813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9ECDDE-BC98-4DA3-96AB-AB7C0F3A9EBA}" type="TxLink">
              <a:rPr lang="en-US" sz="4000" b="1" i="0" u="none" strike="noStrike">
                <a:solidFill>
                  <a:schemeClr val="bg1"/>
                </a:solidFill>
                <a:latin typeface="Calibri"/>
                <a:ea typeface="Calibri"/>
                <a:cs typeface="Calibri"/>
              </a:rPr>
              <a:t>12.83%</a:t>
            </a:fld>
            <a:endParaRPr lang="en-IN" sz="4000" b="1">
              <a:solidFill>
                <a:schemeClr val="bg1"/>
              </a:solidFill>
            </a:endParaRPr>
          </a:p>
        </xdr:txBody>
      </xdr:sp>
      <xdr:sp macro="" textlink="'Promocode Desc'!E17">
        <xdr:nvSpPr>
          <xdr:cNvPr id="96" name="TextBox 95">
            <a:extLst>
              <a:ext uri="{FF2B5EF4-FFF2-40B4-BE49-F238E27FC236}">
                <a16:creationId xmlns:a16="http://schemas.microsoft.com/office/drawing/2014/main" id="{21298616-9991-B539-E476-6ED01A3EE991}"/>
              </a:ext>
            </a:extLst>
          </xdr:cNvPr>
          <xdr:cNvSpPr txBox="1"/>
        </xdr:nvSpPr>
        <xdr:spPr>
          <a:xfrm>
            <a:off x="33110876" y="18517975"/>
            <a:ext cx="2566819" cy="8999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CFA91A-CC7B-4365-BF20-B5EB3FB273C2}" type="TxLink">
              <a:rPr lang="en-US" sz="4000" b="1" i="0" u="none" strike="noStrike">
                <a:solidFill>
                  <a:schemeClr val="bg1"/>
                </a:solidFill>
                <a:latin typeface="Calibri"/>
                <a:ea typeface="Calibri"/>
                <a:cs typeface="Calibri"/>
              </a:rPr>
              <a:t>10.90%</a:t>
            </a:fld>
            <a:endParaRPr lang="en-IN" sz="4000" b="1">
              <a:solidFill>
                <a:schemeClr val="bg1"/>
              </a:solidFill>
            </a:endParaRPr>
          </a:p>
        </xdr:txBody>
      </xdr:sp>
      <xdr:sp macro="" textlink="'Promocode Desc'!E18">
        <xdr:nvSpPr>
          <xdr:cNvPr id="97" name="TextBox 96">
            <a:extLst>
              <a:ext uri="{FF2B5EF4-FFF2-40B4-BE49-F238E27FC236}">
                <a16:creationId xmlns:a16="http://schemas.microsoft.com/office/drawing/2014/main" id="{FD1C510A-405A-809C-42CD-84A71B6F32EA}"/>
              </a:ext>
            </a:extLst>
          </xdr:cNvPr>
          <xdr:cNvSpPr txBox="1"/>
        </xdr:nvSpPr>
        <xdr:spPr>
          <a:xfrm>
            <a:off x="33130755" y="19511256"/>
            <a:ext cx="2566819" cy="8826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754F3A-ECFA-4DCD-B795-AA029D440E16}" type="TxLink">
              <a:rPr lang="en-US" sz="4000" b="1" i="0" u="none" strike="noStrike">
                <a:solidFill>
                  <a:schemeClr val="bg1"/>
                </a:solidFill>
                <a:latin typeface="Calibri"/>
                <a:ea typeface="Calibri"/>
                <a:cs typeface="Calibri"/>
              </a:rPr>
              <a:t>13.84%</a:t>
            </a:fld>
            <a:endParaRPr lang="en-IN" sz="4000" b="1">
              <a:solidFill>
                <a:schemeClr val="bg1"/>
              </a:solidFill>
            </a:endParaRPr>
          </a:p>
        </xdr:txBody>
      </xdr:sp>
      <xdr:sp macro="" textlink="'Promocode Desc'!F13">
        <xdr:nvSpPr>
          <xdr:cNvPr id="98" name="TextBox 97">
            <a:extLst>
              <a:ext uri="{FF2B5EF4-FFF2-40B4-BE49-F238E27FC236}">
                <a16:creationId xmlns:a16="http://schemas.microsoft.com/office/drawing/2014/main" id="{2A937CFB-98BE-74EF-2B1A-38349BD485E2}"/>
              </a:ext>
            </a:extLst>
          </xdr:cNvPr>
          <xdr:cNvSpPr txBox="1"/>
        </xdr:nvSpPr>
        <xdr:spPr>
          <a:xfrm>
            <a:off x="36135526" y="14566302"/>
            <a:ext cx="2566820" cy="87500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732C4F-26F3-4B5B-9EDC-C4EC63395C83}" type="TxLink">
              <a:rPr lang="en-US" sz="4000" b="1" i="0" u="none" strike="noStrike">
                <a:solidFill>
                  <a:schemeClr val="bg1"/>
                </a:solidFill>
                <a:latin typeface="Calibri"/>
                <a:ea typeface="Calibri"/>
                <a:cs typeface="Calibri"/>
              </a:rPr>
              <a:t> 5,06,581 </a:t>
            </a:fld>
            <a:endParaRPr lang="en-IN" sz="4000" b="1">
              <a:solidFill>
                <a:schemeClr val="bg1"/>
              </a:solidFill>
            </a:endParaRPr>
          </a:p>
        </xdr:txBody>
      </xdr:sp>
      <xdr:sp macro="" textlink="'Promocode Desc'!F14">
        <xdr:nvSpPr>
          <xdr:cNvPr id="99" name="TextBox 98">
            <a:extLst>
              <a:ext uri="{FF2B5EF4-FFF2-40B4-BE49-F238E27FC236}">
                <a16:creationId xmlns:a16="http://schemas.microsoft.com/office/drawing/2014/main" id="{93787EC6-B5A9-5EB0-6745-076773DC330D}"/>
              </a:ext>
            </a:extLst>
          </xdr:cNvPr>
          <xdr:cNvSpPr txBox="1"/>
        </xdr:nvSpPr>
        <xdr:spPr>
          <a:xfrm>
            <a:off x="36168657" y="15572837"/>
            <a:ext cx="2566820" cy="8750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C72DB7-A9DB-46B5-808D-6452662224DA}" type="TxLink">
              <a:rPr lang="en-US" sz="4000" b="1" i="0" u="none" strike="noStrike">
                <a:solidFill>
                  <a:schemeClr val="bg1"/>
                </a:solidFill>
                <a:latin typeface="Calibri"/>
                <a:ea typeface="Calibri"/>
                <a:cs typeface="Calibri"/>
              </a:rPr>
              <a:t> 18,58,711 </a:t>
            </a:fld>
            <a:endParaRPr lang="en-IN" sz="4000" b="1">
              <a:solidFill>
                <a:schemeClr val="bg1"/>
              </a:solidFill>
            </a:endParaRPr>
          </a:p>
        </xdr:txBody>
      </xdr:sp>
      <xdr:sp macro="" textlink="'Promocode Desc'!F15">
        <xdr:nvSpPr>
          <xdr:cNvPr id="100" name="TextBox 99">
            <a:extLst>
              <a:ext uri="{FF2B5EF4-FFF2-40B4-BE49-F238E27FC236}">
                <a16:creationId xmlns:a16="http://schemas.microsoft.com/office/drawing/2014/main" id="{9C1273A6-7FFC-8177-BBC4-B2ADC36C72F0}"/>
              </a:ext>
            </a:extLst>
          </xdr:cNvPr>
          <xdr:cNvSpPr txBox="1"/>
        </xdr:nvSpPr>
        <xdr:spPr>
          <a:xfrm>
            <a:off x="36155404" y="16581895"/>
            <a:ext cx="2566820" cy="8826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BE8F19-B111-4C01-9C55-601BE97E9F95}" type="TxLink">
              <a:rPr lang="en-US" sz="4000" b="1" i="0" u="none" strike="noStrike">
                <a:solidFill>
                  <a:schemeClr val="bg1"/>
                </a:solidFill>
                <a:latin typeface="Calibri"/>
                <a:ea typeface="Calibri"/>
                <a:cs typeface="Calibri"/>
              </a:rPr>
              <a:t> 17,18,653 </a:t>
            </a:fld>
            <a:endParaRPr lang="en-IN" sz="4000" b="1">
              <a:solidFill>
                <a:schemeClr val="bg1"/>
              </a:solidFill>
            </a:endParaRPr>
          </a:p>
        </xdr:txBody>
      </xdr:sp>
      <xdr:sp macro="" textlink="'Promocode Desc'!F16">
        <xdr:nvSpPr>
          <xdr:cNvPr id="101" name="TextBox 100">
            <a:extLst>
              <a:ext uri="{FF2B5EF4-FFF2-40B4-BE49-F238E27FC236}">
                <a16:creationId xmlns:a16="http://schemas.microsoft.com/office/drawing/2014/main" id="{D3AB5BAF-9FD4-667D-A21D-3403E6799214}"/>
              </a:ext>
            </a:extLst>
          </xdr:cNvPr>
          <xdr:cNvSpPr txBox="1"/>
        </xdr:nvSpPr>
        <xdr:spPr>
          <a:xfrm>
            <a:off x="36142153" y="17534428"/>
            <a:ext cx="2566820" cy="8902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AB175A-4536-409D-89EF-A0E4AD409917}" type="TxLink">
              <a:rPr lang="en-US" sz="4000" b="1" i="0" u="none" strike="noStrike">
                <a:solidFill>
                  <a:schemeClr val="bg1"/>
                </a:solidFill>
                <a:latin typeface="Calibri"/>
                <a:ea typeface="Calibri"/>
                <a:cs typeface="Calibri"/>
              </a:rPr>
              <a:t> 7,22,565 </a:t>
            </a:fld>
            <a:endParaRPr lang="en-IN" sz="4000" b="1">
              <a:solidFill>
                <a:schemeClr val="bg1"/>
              </a:solidFill>
            </a:endParaRPr>
          </a:p>
        </xdr:txBody>
      </xdr:sp>
      <xdr:sp macro="" textlink="'Promocode Desc'!F17">
        <xdr:nvSpPr>
          <xdr:cNvPr id="102" name="TextBox 101">
            <a:extLst>
              <a:ext uri="{FF2B5EF4-FFF2-40B4-BE49-F238E27FC236}">
                <a16:creationId xmlns:a16="http://schemas.microsoft.com/office/drawing/2014/main" id="{D6928DCA-53B3-A139-FFFA-25C24598B982}"/>
              </a:ext>
            </a:extLst>
          </xdr:cNvPr>
          <xdr:cNvSpPr txBox="1"/>
        </xdr:nvSpPr>
        <xdr:spPr>
          <a:xfrm>
            <a:off x="36128900" y="18517975"/>
            <a:ext cx="2566820" cy="8999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093A80-14CB-4A78-B9A8-90AD35CD7548}" type="TxLink">
              <a:rPr lang="en-US" sz="4000" b="1" i="0" u="none" strike="noStrike">
                <a:solidFill>
                  <a:schemeClr val="bg1"/>
                </a:solidFill>
                <a:latin typeface="Calibri"/>
                <a:ea typeface="Calibri"/>
                <a:cs typeface="Calibri"/>
              </a:rPr>
              <a:t> 13,93,171 </a:t>
            </a:fld>
            <a:endParaRPr lang="en-IN" sz="4000" b="1">
              <a:solidFill>
                <a:schemeClr val="bg1"/>
              </a:solidFill>
            </a:endParaRPr>
          </a:p>
        </xdr:txBody>
      </xdr:sp>
      <xdr:sp macro="" textlink="'Promocode Desc'!F18">
        <xdr:nvSpPr>
          <xdr:cNvPr id="103" name="TextBox 102">
            <a:extLst>
              <a:ext uri="{FF2B5EF4-FFF2-40B4-BE49-F238E27FC236}">
                <a16:creationId xmlns:a16="http://schemas.microsoft.com/office/drawing/2014/main" id="{877BEB3D-2B7A-31EB-841B-294683AD0E2E}"/>
              </a:ext>
            </a:extLst>
          </xdr:cNvPr>
          <xdr:cNvSpPr txBox="1"/>
        </xdr:nvSpPr>
        <xdr:spPr>
          <a:xfrm>
            <a:off x="36148779" y="19478126"/>
            <a:ext cx="2566820" cy="8826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C252AB-4525-4DE6-A828-F7880CAE9A3C}" type="TxLink">
              <a:rPr lang="en-US" sz="4000" b="1" i="0" u="none" strike="noStrike">
                <a:solidFill>
                  <a:schemeClr val="bg1"/>
                </a:solidFill>
                <a:latin typeface="Calibri"/>
                <a:ea typeface="Calibri"/>
                <a:cs typeface="Calibri"/>
              </a:rPr>
              <a:t> 80,289 </a:t>
            </a:fld>
            <a:endParaRPr lang="en-IN" sz="4000" b="1">
              <a:solidFill>
                <a:schemeClr val="bg1"/>
              </a:solidFill>
            </a:endParaRPr>
          </a:p>
        </xdr:txBody>
      </xdr:sp>
      <xdr:sp macro="" textlink="'Promocode Desc'!F3">
        <xdr:nvSpPr>
          <xdr:cNvPr id="104" name="TextBox 103">
            <a:extLst>
              <a:ext uri="{FF2B5EF4-FFF2-40B4-BE49-F238E27FC236}">
                <a16:creationId xmlns:a16="http://schemas.microsoft.com/office/drawing/2014/main" id="{6303C0FA-02BA-4C5B-B678-0313E88F0714}"/>
              </a:ext>
            </a:extLst>
          </xdr:cNvPr>
          <xdr:cNvSpPr txBox="1"/>
        </xdr:nvSpPr>
        <xdr:spPr>
          <a:xfrm>
            <a:off x="36089141" y="12689856"/>
            <a:ext cx="2566820" cy="17291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EE78F1-7CBA-4E16-B503-46395F694DF0}" type="TxLink">
              <a:rPr lang="en-US" sz="4000" b="1" i="0" u="none" strike="noStrike">
                <a:solidFill>
                  <a:schemeClr val="bg1"/>
                </a:solidFill>
                <a:latin typeface="Calibri"/>
                <a:ea typeface="Calibri"/>
                <a:cs typeface="Calibri"/>
              </a:rPr>
              <a:pPr algn="ctr"/>
              <a:t>Total Net Revenue</a:t>
            </a:fld>
            <a:endParaRPr lang="en-IN" sz="4000" b="1">
              <a:solidFill>
                <a:schemeClr val="bg1"/>
              </a:solidFill>
            </a:endParaRPr>
          </a:p>
        </xdr:txBody>
      </xdr:sp>
    </xdr:grpSp>
    <xdr:clientData/>
  </xdr:twoCellAnchor>
  <xdr:twoCellAnchor>
    <xdr:from>
      <xdr:col>39</xdr:col>
      <xdr:colOff>305126</xdr:colOff>
      <xdr:row>6</xdr:row>
      <xdr:rowOff>34636</xdr:rowOff>
    </xdr:from>
    <xdr:to>
      <xdr:col>46</xdr:col>
      <xdr:colOff>311727</xdr:colOff>
      <xdr:row>13</xdr:row>
      <xdr:rowOff>34637</xdr:rowOff>
    </xdr:to>
    <xdr:sp macro="" textlink="">
      <xdr:nvSpPr>
        <xdr:cNvPr id="57" name="TextBox 56">
          <a:extLst>
            <a:ext uri="{FF2B5EF4-FFF2-40B4-BE49-F238E27FC236}">
              <a16:creationId xmlns:a16="http://schemas.microsoft.com/office/drawing/2014/main" id="{56382728-AB61-4D9E-958B-56454A97780B}"/>
            </a:ext>
          </a:extLst>
        </xdr:cNvPr>
        <xdr:cNvSpPr txBox="1"/>
      </xdr:nvSpPr>
      <xdr:spPr>
        <a:xfrm>
          <a:off x="24619853" y="1073727"/>
          <a:ext cx="4370783" cy="121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effectLst/>
              <a:latin typeface="+mn-lt"/>
              <a:ea typeface="+mn-ea"/>
              <a:cs typeface="+mn-cs"/>
            </a:rPr>
            <a:t>Discount % of Gross Revenue</a:t>
          </a:r>
          <a:endParaRPr lang="en-IN" sz="3600" b="1">
            <a:solidFill>
              <a:schemeClr val="bg1"/>
            </a:solidFill>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201284</xdr:colOff>
      <xdr:row>3</xdr:row>
      <xdr:rowOff>129397</xdr:rowOff>
    </xdr:from>
    <xdr:to>
      <xdr:col>27</xdr:col>
      <xdr:colOff>374797</xdr:colOff>
      <xdr:row>44</xdr:row>
      <xdr:rowOff>150082</xdr:rowOff>
    </xdr:to>
    <xdr:graphicFrame macro="">
      <xdr:nvGraphicFramePr>
        <xdr:cNvPr id="3" name="Chart 2">
          <a:extLst>
            <a:ext uri="{FF2B5EF4-FFF2-40B4-BE49-F238E27FC236}">
              <a16:creationId xmlns:a16="http://schemas.microsoft.com/office/drawing/2014/main" id="{D4C3B863-CFDD-49B3-BDF4-6AB45DE55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434340</xdr:colOff>
      <xdr:row>8</xdr:row>
      <xdr:rowOff>76201</xdr:rowOff>
    </xdr:from>
    <xdr:to>
      <xdr:col>2</xdr:col>
      <xdr:colOff>446600</xdr:colOff>
      <xdr:row>21</xdr:row>
      <xdr:rowOff>83821</xdr:rowOff>
    </xdr:to>
    <mc:AlternateContent xmlns:mc="http://schemas.openxmlformats.org/markup-compatibility/2006" xmlns:a14="http://schemas.microsoft.com/office/drawing/2010/main">
      <mc:Choice Requires="a14">
        <xdr:graphicFrame macro="">
          <xdr:nvGraphicFramePr>
            <xdr:cNvPr id="5" name="promo_code">
              <a:extLst>
                <a:ext uri="{FF2B5EF4-FFF2-40B4-BE49-F238E27FC236}">
                  <a16:creationId xmlns:a16="http://schemas.microsoft.com/office/drawing/2014/main" id="{273BDC12-EC35-8B99-0714-C3818675E806}"/>
                </a:ext>
              </a:extLst>
            </xdr:cNvPr>
            <xdr:cNvGraphicFramePr/>
          </xdr:nvGraphicFramePr>
          <xdr:xfrm>
            <a:off x="0" y="0"/>
            <a:ext cx="0" cy="0"/>
          </xdr:xfrm>
          <a:graphic>
            <a:graphicData uri="http://schemas.microsoft.com/office/drawing/2010/slicer">
              <sle:slicer xmlns:sle="http://schemas.microsoft.com/office/drawing/2010/slicer" name="promo_code"/>
            </a:graphicData>
          </a:graphic>
        </xdr:graphicFrame>
      </mc:Choice>
      <mc:Fallback xmlns="">
        <xdr:sp macro="" textlink="">
          <xdr:nvSpPr>
            <xdr:cNvPr id="0" name=""/>
            <xdr:cNvSpPr>
              <a:spLocks noTextEdit="1"/>
            </xdr:cNvSpPr>
          </xdr:nvSpPr>
          <xdr:spPr>
            <a:xfrm>
              <a:off x="1043940" y="1539241"/>
              <a:ext cx="1828800" cy="2385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444501</xdr:colOff>
      <xdr:row>6</xdr:row>
      <xdr:rowOff>0</xdr:rowOff>
    </xdr:from>
    <xdr:to>
      <xdr:col>30</xdr:col>
      <xdr:colOff>550333</xdr:colOff>
      <xdr:row>58</xdr:row>
      <xdr:rowOff>0</xdr:rowOff>
    </xdr:to>
    <xdr:graphicFrame macro="">
      <xdr:nvGraphicFramePr>
        <xdr:cNvPr id="3" name="Chart 2">
          <a:extLst>
            <a:ext uri="{FF2B5EF4-FFF2-40B4-BE49-F238E27FC236}">
              <a16:creationId xmlns:a16="http://schemas.microsoft.com/office/drawing/2014/main" id="{A2EC8390-3654-421E-AB65-3561DCFF7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84667</xdr:colOff>
      <xdr:row>23</xdr:row>
      <xdr:rowOff>84666</xdr:rowOff>
    </xdr:from>
    <xdr:to>
      <xdr:col>4</xdr:col>
      <xdr:colOff>219063</xdr:colOff>
      <xdr:row>55</xdr:row>
      <xdr:rowOff>128781</xdr:rowOff>
    </xdr:to>
    <mc:AlternateContent xmlns:mc="http://schemas.openxmlformats.org/markup-compatibility/2006">
      <mc:Choice xmlns:a14="http://schemas.microsoft.com/office/drawing/2010/main" Requires="a14">
        <xdr:graphicFrame macro="">
          <xdr:nvGraphicFramePr>
            <xdr:cNvPr id="2" name="promo_code 1">
              <a:extLst>
                <a:ext uri="{FF2B5EF4-FFF2-40B4-BE49-F238E27FC236}">
                  <a16:creationId xmlns:a16="http://schemas.microsoft.com/office/drawing/2014/main" id="{891C3989-674C-4D16-ADDD-10C9FF84D0AE}"/>
                </a:ext>
              </a:extLst>
            </xdr:cNvPr>
            <xdr:cNvGraphicFramePr/>
          </xdr:nvGraphicFramePr>
          <xdr:xfrm>
            <a:off x="0" y="0"/>
            <a:ext cx="0" cy="0"/>
          </xdr:xfrm>
          <a:graphic>
            <a:graphicData uri="http://schemas.microsoft.com/office/drawing/2010/slicer">
              <sle:slicer xmlns:sle="http://schemas.microsoft.com/office/drawing/2010/slicer" name="promo_code 1"/>
            </a:graphicData>
          </a:graphic>
        </xdr:graphicFrame>
      </mc:Choice>
      <mc:Fallback>
        <xdr:sp macro="" textlink="">
          <xdr:nvSpPr>
            <xdr:cNvPr id="0" name=""/>
            <xdr:cNvSpPr>
              <a:spLocks noTextEdit="1"/>
            </xdr:cNvSpPr>
          </xdr:nvSpPr>
          <xdr:spPr>
            <a:xfrm>
              <a:off x="84667" y="4307799"/>
              <a:ext cx="4164733" cy="5919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77538</xdr:colOff>
      <xdr:row>7</xdr:row>
      <xdr:rowOff>77939</xdr:rowOff>
    </xdr:from>
    <xdr:to>
      <xdr:col>2</xdr:col>
      <xdr:colOff>572169</xdr:colOff>
      <xdr:row>24</xdr:row>
      <xdr:rowOff>9359</xdr:rowOff>
    </xdr:to>
    <mc:AlternateContent xmlns:mc="http://schemas.openxmlformats.org/markup-compatibility/2006" xmlns:a14="http://schemas.microsoft.com/office/drawing/2010/main">
      <mc:Choice Requires="a14">
        <xdr:graphicFrame macro="">
          <xdr:nvGraphicFramePr>
            <xdr:cNvPr id="3" name="store_id">
              <a:extLst>
                <a:ext uri="{FF2B5EF4-FFF2-40B4-BE49-F238E27FC236}">
                  <a16:creationId xmlns:a16="http://schemas.microsoft.com/office/drawing/2014/main" id="{3FEC7418-8333-272B-4410-F51F06E90507}"/>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692485" y="1388044"/>
              <a:ext cx="1844842" cy="3113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40104</xdr:colOff>
      <xdr:row>5</xdr:row>
      <xdr:rowOff>106948</xdr:rowOff>
    </xdr:from>
    <xdr:to>
      <xdr:col>20</xdr:col>
      <xdr:colOff>50072</xdr:colOff>
      <xdr:row>32</xdr:row>
      <xdr:rowOff>163668</xdr:rowOff>
    </xdr:to>
    <xdr:graphicFrame macro="">
      <xdr:nvGraphicFramePr>
        <xdr:cNvPr id="4" name="Chart 3">
          <a:extLst>
            <a:ext uri="{FF2B5EF4-FFF2-40B4-BE49-F238E27FC236}">
              <a16:creationId xmlns:a16="http://schemas.microsoft.com/office/drawing/2014/main" id="{67353199-FD76-4138-9EB3-5858A3CDC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30480</xdr:colOff>
      <xdr:row>19</xdr:row>
      <xdr:rowOff>7621</xdr:rowOff>
    </xdr:from>
    <xdr:to>
      <xdr:col>3</xdr:col>
      <xdr:colOff>152400</xdr:colOff>
      <xdr:row>26</xdr:row>
      <xdr:rowOff>99061</xdr:rowOff>
    </xdr:to>
    <mc:AlternateContent xmlns:mc="http://schemas.openxmlformats.org/markup-compatibility/2006">
      <mc:Choice xmlns:a14="http://schemas.microsoft.com/office/drawing/2010/main" Requires="a14">
        <xdr:graphicFrame macro="">
          <xdr:nvGraphicFramePr>
            <xdr:cNvPr id="2" name="order_status 2">
              <a:extLst>
                <a:ext uri="{FF2B5EF4-FFF2-40B4-BE49-F238E27FC236}">
                  <a16:creationId xmlns:a16="http://schemas.microsoft.com/office/drawing/2014/main" id="{4036C502-A01F-E6F3-68D9-CD21CAC0DF04}"/>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dr:sp macro="" textlink="">
          <xdr:nvSpPr>
            <xdr:cNvPr id="0" name=""/>
            <xdr:cNvSpPr>
              <a:spLocks noTextEdit="1"/>
            </xdr:cNvSpPr>
          </xdr:nvSpPr>
          <xdr:spPr>
            <a:xfrm>
              <a:off x="640080" y="348234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24421294" backgroundQuery="1" createdVersion="8" refreshedVersion="8" minRefreshableVersion="3" recordCount="0" supportSubquery="1" supportAdvancedDrill="1" xr:uid="{0E97FBF1-CFCA-4117-B585-A1FE26FBBB5C}">
  <cacheSource type="external" connectionId="5"/>
  <cacheFields count="3">
    <cacheField name="[Measures].[Total Promo Orders]" caption="Total Promo Orders" numFmtId="0" hierarchy="116" level="32767"/>
    <cacheField name="[promo_codes_clean].[promo_code].[promo_code]" caption="promo_code" numFmtId="0" hierarchy="40" level="1">
      <sharedItems count="6">
        <s v="CITY150"/>
        <s v="FLAT75"/>
        <s v="FRESH50"/>
        <s v="NEW100"/>
        <s v="SAVE20"/>
        <s v="WEEKEND15"/>
      </sharedItems>
    </cacheField>
    <cacheField name="[orders_clean].[order_status].[order_status]" caption="order_status" numFmtId="0" hierarchy="2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0" memberValueDatatype="130" unbalanced="0"/>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2"/>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2" memberValueDatatype="130" unbalanced="0">
      <fieldsUsage count="2">
        <fieldUsage x="-1"/>
        <fieldUsage x="1"/>
      </fieldsUsage>
    </cacheHierarchy>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oneField="1">
      <fieldsUsage count="1">
        <fieldUsage x="0"/>
      </fieldsUsage>
    </cacheHierarchy>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25578702" backgroundQuery="1" createdVersion="8" refreshedVersion="8" minRefreshableVersion="3" recordCount="0" supportSubquery="1" supportAdvancedDrill="1" xr:uid="{2B0BC854-FCED-436F-89E8-B597E94CFE37}">
  <cacheSource type="external" connectionId="5"/>
  <cacheFields count="3">
    <cacheField name="[orders_clean].[promo_code].[promo_code]" caption="promo_code" numFmtId="0" hierarchy="22" level="1">
      <sharedItems count="6">
        <s v="CITY150"/>
        <s v="FLAT75"/>
        <s v="FRESH50"/>
        <s v="NEW100"/>
        <s v="SAVE20"/>
        <s v="WEEKEND15"/>
      </sharedItems>
    </cacheField>
    <cacheField name="[Measures].[Count of order_id]" caption="Count of order_id" numFmtId="0" hierarchy="56" level="32767"/>
    <cacheField name="[orders_clean].[order_status].[order_status]" caption="order_status" numFmtId="0" hierarchy="2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0" memberValueDatatype="130" unbalanced="0"/>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2"/>
      </fieldsUsage>
    </cacheHierarchy>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0"/>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oneField="1">
      <fieldsUsage count="1">
        <fieldUsage x="1"/>
      </fieldsUsage>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26388887" backgroundQuery="1" createdVersion="8" refreshedVersion="8" minRefreshableVersion="3" recordCount="0" supportSubquery="1" supportAdvancedDrill="1" xr:uid="{32976F5B-7C15-4EFC-AEE9-4D4B1D474EAB}">
  <cacheSource type="external" connectionId="5"/>
  <cacheFields count="1">
    <cacheField name="[Measures].[AOV]" caption="AOV" numFmtId="0" hierarchy="81" level="32767"/>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0" memberValueDatatype="130" unbalanced="0"/>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oneField="1">
      <fieldsUsage count="1">
        <fieldUsage x="0"/>
      </fieldsUsage>
    </cacheHierarchy>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27083334" backgroundQuery="1" createdVersion="8" refreshedVersion="8" minRefreshableVersion="3" recordCount="0" supportSubquery="1" supportAdvancedDrill="1" xr:uid="{F8E896BE-773D-4F36-B1C7-64740E98595A}">
  <cacheSource type="external" connectionId="5"/>
  <cacheFields count="2">
    <cacheField name="[Measures].[Discount given]" caption="Discount given" numFmtId="0" hierarchy="76" level="32767"/>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oneField="1">
      <fieldsUsage count="1">
        <fieldUsage x="0"/>
      </fieldsUsage>
    </cacheHierarchy>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29166666" backgroundQuery="1" createdVersion="8" refreshedVersion="8" minRefreshableVersion="3" recordCount="0" supportSubquery="1" supportAdvancedDrill="1" xr:uid="{C5482AAE-74C1-4625-A702-8272D7D30E8D}">
  <cacheSource type="external" connectionId="5"/>
  <cacheFields count="7">
    <cacheField name="[promo_codes_clean].[promo_code].[promo_code]" caption="promo_code" numFmtId="0" hierarchy="40" level="1">
      <sharedItems count="6">
        <s v="CITY150"/>
        <s v="FLAT75"/>
        <s v="FRESH50"/>
        <s v="NEW100"/>
        <s v="SAVE20"/>
        <s v="WEEKEND15"/>
      </sharedItems>
    </cacheField>
    <cacheField name="[order_items_clean].[is_perishable].[is_perishable]" caption="is_perishable" numFmtId="0" hierarchy="11" level="1">
      <sharedItems containsSemiMixedTypes="0" containsNonDate="0" containsString="0"/>
    </cacheField>
    <cacheField name="[orders_clean].[Is_Promocode].[Is_Promocode]" caption="Is_Promocode" numFmtId="0" hierarchy="38" level="1">
      <sharedItems count="2">
        <s v="Promo Code"/>
        <s v="Without Promo Code"/>
      </sharedItems>
    </cacheField>
    <cacheField name="[Measures].[Total Contribution Margin %]" caption="Total Contribution Margin %" numFmtId="0" hierarchy="105" level="32767"/>
    <cacheField name="[orders_clean].[promo_code].[promo_code]" caption="promo_code" numFmtId="0" hierarchy="22" level="1">
      <sharedItems containsSemiMixedTypes="0" containsNonDate="0" containsString="0"/>
    </cacheField>
    <cacheField name="[orders_clean].[order_status].[order_status]" caption="order_status" numFmtId="0" hierarchy="21"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6"/>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5"/>
      </fieldsUsage>
    </cacheHierarchy>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4"/>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2" memberValueDatatype="130" unbalanced="0">
      <fieldsUsage count="2">
        <fieldUsage x="-1"/>
        <fieldUsage x="2"/>
      </fieldsUsage>
    </cacheHierarchy>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2" memberValueDatatype="130" unbalanced="0">
      <fieldsUsage count="2">
        <fieldUsage x="-1"/>
        <fieldUsage x="0"/>
      </fieldsUsage>
    </cacheHierarchy>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oneField="1">
      <fieldsUsage count="1">
        <fieldUsage x="3"/>
      </fieldsUsage>
    </cacheHierarchy>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0555559" backgroundQuery="1" createdVersion="8" refreshedVersion="8" minRefreshableVersion="3" recordCount="0" supportSubquery="1" supportAdvancedDrill="1" xr:uid="{32EF69C3-4E04-438E-AC00-5E70A126535B}">
  <cacheSource type="external" connectionId="5"/>
  <cacheFields count="6">
    <cacheField name="[promo_codes_clean].[promo_code].[promo_code]" caption="promo_code" numFmtId="0" hierarchy="40" level="1">
      <sharedItems count="6">
        <s v="CITY150"/>
        <s v="FLAT75"/>
        <s v="FRESH50"/>
        <s v="NEW100"/>
        <s v="SAVE20"/>
        <s v="WEEKEND15"/>
      </sharedItems>
    </cacheField>
    <cacheField name="[order_items_clean].[is_perishable].[is_perishable]" caption="is_perishable" numFmtId="0" hierarchy="1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order_status].[order_status]" caption="order_status" numFmtId="0" hierarchy="21" level="1">
      <sharedItems containsSemiMixedTypes="0" containsNonDate="0" containsString="0"/>
    </cacheField>
    <cacheField name="[Measures].[Profit per ₹1 Discount (Promo)]" caption="Profit per ₹1 Discount (Promo)" numFmtId="0" hierarchy="117" level="32767"/>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5"/>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3"/>
      </fieldsUsage>
    </cacheHierarchy>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2"/>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2" memberValueDatatype="130" unbalanced="0">
      <fieldsUsage count="2">
        <fieldUsage x="-1"/>
        <fieldUsage x="0"/>
      </fieldsUsage>
    </cacheHierarchy>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oneField="1">
      <fieldsUsage count="1">
        <fieldUsage x="4"/>
      </fieldsUsage>
    </cacheHierarchy>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171296" backgroundQuery="1" createdVersion="8" refreshedVersion="8" minRefreshableVersion="3" recordCount="0" supportSubquery="1" supportAdvancedDrill="1" xr:uid="{D4A1D5DE-5B77-48C1-9D26-5E5E37ACA3AD}">
  <cacheSource type="external" connectionId="5"/>
  <cacheFields count="4">
    <cacheField name="[Measures].[Discount % of Gross]" caption="Discount % of Gross" numFmtId="0" hierarchy="85" level="32767"/>
    <cacheField name="[order_items_clean].[is_perishable].[is_perishable]" caption="is_perishable" numFmtId="0" hierarchy="1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3"/>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2"/>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oneField="1">
      <fieldsUsage count="1">
        <fieldUsage x="0"/>
      </fieldsUsage>
    </cacheHierarchy>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275463" backgroundQuery="1" createdVersion="8" refreshedVersion="8" minRefreshableVersion="3" recordCount="0" supportSubquery="1" supportAdvancedDrill="1" xr:uid="{9F0699F6-A499-4889-894E-EC19FD0D5F1F}">
  <cacheSource type="external" connectionId="5"/>
  <cacheFields count="4">
    <cacheField name="[Measures].[Invalid Promo Discount]" caption="Invalid Promo Discount" numFmtId="0" hierarchy="87" level="32767"/>
    <cacheField name="[order_items_clean].[is_perishable].[is_perishable]" caption="is_perishable" numFmtId="0" hierarchy="1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3"/>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2"/>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oneField="1">
      <fieldsUsage count="1">
        <fieldUsage x="0"/>
      </fieldsUsage>
    </cacheHierarchy>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4143516" backgroundQuery="1" createdVersion="8" refreshedVersion="8" minRefreshableVersion="3" recordCount="0" supportSubquery="1" supportAdvancedDrill="1" xr:uid="{09B1C15D-7E09-45F9-93AF-87FF50999960}">
  <cacheSource type="external" connectionId="5"/>
  <cacheFields count="4">
    <cacheField name="[Measures].[Invalid Promo Orders]" caption="Invalid Promo Orders" numFmtId="0" hierarchy="86" level="32767"/>
    <cacheField name="[order_items_clean].[is_perishable].[is_perishable]" caption="is_perishable" numFmtId="0" hierarchy="1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3"/>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2"/>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oneField="1">
      <fieldsUsage count="1">
        <fieldUsage x="0"/>
      </fieldsUsage>
    </cacheHierarchy>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4722223" backgroundQuery="1" createdVersion="8" refreshedVersion="8" minRefreshableVersion="3" recordCount="0" supportSubquery="1" supportAdvancedDrill="1" xr:uid="{9EFD72EC-2755-4818-922C-B687099C8341}">
  <cacheSource type="external" connectionId="5"/>
  <cacheFields count="3">
    <cacheField name="[order_items_clean].[is_perishable].[is_perishable]" caption="is_perishable" numFmtId="0" hierarchy="1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0"/>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2"/>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1"/>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5879632" backgroundQuery="1" createdVersion="8" refreshedVersion="8" minRefreshableVersion="3" recordCount="0" supportSubquery="1" supportAdvancedDrill="1" xr:uid="{01814E3A-5659-424F-A9CB-B627B282CE83}">
  <cacheSource type="external" connectionId="5"/>
  <cacheFields count="4">
    <cacheField name="[Measures].[Promo Order %]" caption="Promo Order %" numFmtId="0" hierarchy="88" level="32767"/>
    <cacheField name="[order_items_clean].[is_perishable].[is_perishable]" caption="is_perishable" numFmtId="0" hierarchy="1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3"/>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2"/>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oneField="1">
      <fieldsUsage count="1">
        <fieldUsage x="0"/>
      </fieldsUsage>
    </cacheHierarchy>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6921294" backgroundQuery="1" createdVersion="8" refreshedVersion="8" minRefreshableVersion="3" recordCount="0" supportSubquery="1" supportAdvancedDrill="1" xr:uid="{D632C062-4069-4C48-B030-9497982A724E}">
  <cacheSource type="external" connectionId="5"/>
  <cacheFields count="4">
    <cacheField name="[Measures].[Promo Orders Delivered]" caption="Promo Orders Delivered" numFmtId="0" hierarchy="84" level="32767"/>
    <cacheField name="[order_items_clean].[is_perishable].[is_perishable]" caption="is_perishable" numFmtId="0" hierarchy="1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3"/>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2"/>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oneField="1">
      <fieldsUsage count="1">
        <fieldUsage x="0"/>
      </fieldsUsage>
    </cacheHierarchy>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3935185" backgroundQuery="1" createdVersion="8" refreshedVersion="8" minRefreshableVersion="3" recordCount="0" supportSubquery="1" supportAdvancedDrill="1" xr:uid="{A3A5E57C-D98D-416F-9C7D-DC7DA3F8613D}">
  <cacheSource type="external" connectionId="5"/>
  <cacheFields count="9">
    <cacheField name="[promo_codes_clean].[promo_code].[promo_code]" caption="promo_code" numFmtId="0" hierarchy="40" level="1">
      <sharedItems count="6">
        <s v="CITY150"/>
        <s v="FLAT75"/>
        <s v="FRESH50"/>
        <s v="NEW100"/>
        <s v="SAVE20"/>
        <s v="WEEKEND15"/>
      </sharedItems>
    </cacheField>
    <cacheField name="[Measures].[Count of order_id]" caption="Count of order_id" numFmtId="0" hierarchy="56" level="32767"/>
    <cacheField name="[Measures].[Sum of net_amount]" caption="Sum of net_amount" numFmtId="0" hierarchy="53" level="32767"/>
    <cacheField name="[Measures].[Discount %]" caption="Discount %" numFmtId="0" hierarchy="112" level="32767"/>
    <cacheField name="[Measures].[Contrib %]" caption="Contrib %" numFmtId="0" hierarchy="111" level="32767"/>
    <cacheField name="[order_items_clean].[is_perishable].[is_perishable]" caption="is_perishable" numFmtId="0" hierarchy="11" level="1">
      <sharedItems containsSemiMixedTypes="0" containsNonDate="0" containsString="0"/>
    </cacheField>
    <cacheField name="[orders_clean].[order_status].[order_status]" caption="order_status" numFmtId="0" hierarchy="21" level="1">
      <sharedItems containsSemiMixedTypes="0" containsNonDate="0" containsString="0"/>
    </cacheField>
    <cacheField name="[orders_clean].[promo_code].[promo_code]" caption="promo_code" numFmtId="0" hierarchy="22"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5"/>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8"/>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6"/>
      </fieldsUsage>
    </cacheHierarchy>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7"/>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2" memberValueDatatype="130" unbalanced="0">
      <fieldsUsage count="2">
        <fieldUsage x="-1"/>
        <fieldUsage x="0"/>
      </fieldsUsage>
    </cacheHierarchy>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oneField="1">
      <fieldsUsage count="1">
        <fieldUsage x="2"/>
      </fieldsUsage>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oneField="1">
      <fieldsUsage count="1">
        <fieldUsage x="1"/>
      </fieldsUsage>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oneField="1">
      <fieldsUsage count="1">
        <fieldUsage x="4"/>
      </fieldsUsage>
    </cacheHierarchy>
    <cacheHierarchy uniqueName="[Measures].[Discount %]" caption="Discount %" measure="1" displayFolder="" measureGroup="orders_clean" count="0" oneField="1">
      <fieldsUsage count="1">
        <fieldUsage x="3"/>
      </fieldsUsage>
    </cacheHierarchy>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0856481" backgroundQuery="1" createdVersion="8" refreshedVersion="8" minRefreshableVersion="3" recordCount="0" supportSubquery="1" supportAdvancedDrill="1" xr:uid="{DEDA79A4-952B-446F-8511-F3669C593672}">
  <cacheSource type="external" connectionId="5"/>
  <cacheFields count="6">
    <cacheField name="[promo_codes_clean].[promo_code].[promo_code]" caption="promo_code" numFmtId="0" hierarchy="40" level="1">
      <sharedItems count="6">
        <s v="CITY150"/>
        <s v="FLAT75"/>
        <s v="FRESH50"/>
        <s v="NEW100"/>
        <s v="SAVE20"/>
        <s v="WEEKEND15"/>
      </sharedItems>
    </cacheField>
    <cacheField name="[order_items_clean].[is_perishable].[is_perishable]" caption="is_perishable" numFmtId="0" hierarchy="11" level="1">
      <sharedItems containsSemiMixedTypes="0" containsNonDate="0" containsString="0"/>
    </cacheField>
    <cacheField name="[Measures].[Total Discount Given in ₹]" caption="Total Discount Given in ₹" numFmtId="0" hierarchy="83" level="32767"/>
    <cacheField name="[orders_clean].[promo_code].[promo_code]" caption="promo_code" numFmtId="0" hierarchy="22" level="1">
      <sharedItems containsSemiMixedTypes="0" containsNonDate="0" containsString="0"/>
    </cacheField>
    <cacheField name="[orders_clean].[order_status].[order_status]" caption="order_status" numFmtId="0" hierarchy="21" level="1">
      <sharedItems containsSemiMixedTypes="0" containsNonDate="0" containsString="0"/>
    </cacheField>
    <cacheField name="[orders_clean].[store_id].[store_id]" caption="store_id" numFmtId="0" hierarchy="16"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1"/>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fieldsUsage count="2">
        <fieldUsage x="-1"/>
        <fieldUsage x="5"/>
      </fieldsUsage>
    </cacheHierarchy>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4"/>
      </fieldsUsage>
    </cacheHierarchy>
    <cacheHierarchy uniqueName="[orders_clean].[promo_code]" caption="promo_code" attribute="1" defaultMemberUniqueName="[orders_clean].[promo_code].[All]" allUniqueName="[orders_clean].[promo_code].[All]" dimensionUniqueName="[orders_clean]" displayFolder="" count="2" memberValueDatatype="130" unbalanced="0">
      <fieldsUsage count="2">
        <fieldUsage x="-1"/>
        <fieldUsage x="3"/>
      </fieldsUsage>
    </cacheHierarchy>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2" memberValueDatatype="130" unbalanced="0">
      <fieldsUsage count="2">
        <fieldUsage x="-1"/>
        <fieldUsage x="0"/>
      </fieldsUsage>
    </cacheHierarchy>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oneField="1">
      <fieldsUsage count="1">
        <fieldUsage x="2"/>
      </fieldsUsage>
    </cacheHierarchy>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4212961" backgroundQuery="1" createdVersion="8" refreshedVersion="8" minRefreshableVersion="3" recordCount="0" supportSubquery="1" supportAdvancedDrill="1" xr:uid="{6CCB0F56-EB22-417D-833A-08AC078C5249}">
  <cacheSource type="external" connectionId="5"/>
  <cacheFields count="4">
    <cacheField name="[order_items_clean].[category].[category]" caption="category" numFmtId="0" hierarchy="10" level="1">
      <sharedItems count="8">
        <s v="Bakery"/>
        <s v="Beverages"/>
        <s v="Dairy &amp; Eggs"/>
        <s v="Fruits &amp; Vegetables"/>
        <s v="Household"/>
        <s v="Meat &amp; Seafood"/>
        <s v="Personal Care"/>
        <s v="Snacks &amp; Packaged"/>
      </sharedItems>
    </cacheField>
    <cacheField name="[Measures].[Gross Margin %]" caption="Gross Margin %" numFmtId="0" hierarchy="74" level="32767"/>
    <cacheField name="[orders_clean].[order_status].[order_status]" caption="order_status" numFmtId="0" hierarchy="21"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0"/>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2"/>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oneField="1">
      <fieldsUsage count="1">
        <fieldUsage x="1"/>
      </fieldsUsage>
    </cacheHierarchy>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5138892" backgroundQuery="1" createdVersion="8" refreshedVersion="8" minRefreshableVersion="3" recordCount="0" supportSubquery="1" supportAdvancedDrill="1" xr:uid="{565355FA-5061-4D57-9A8C-A12BB6FFA8DD}">
  <cacheSource type="external" connectionId="5"/>
  <cacheFields count="4">
    <cacheField name="[Measures].[Total Quantity]" caption="Total Quantity" numFmtId="0" hierarchy="82"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2"/>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1"/>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oneField="1">
      <fieldsUsage count="1">
        <fieldUsage x="0"/>
      </fieldsUsage>
    </cacheHierarchy>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6296293" backgroundQuery="1" createdVersion="8" refreshedVersion="8" minRefreshableVersion="3" recordCount="0" supportSubquery="1" supportAdvancedDrill="1" xr:uid="{A0775630-69B4-4F48-9BBE-BB0F3E1B9A5C}">
  <cacheSource type="external" connectionId="5"/>
  <cacheFields count="4">
    <cacheField name="[Measures].[Total Gross Revenue]" caption="Total Gross Revenue" numFmtId="0" hierarchy="96"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2"/>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1"/>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oneField="1">
      <fieldsUsage count="1">
        <fieldUsage x="0"/>
      </fieldsUsage>
    </cacheHierarchy>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7453701" backgroundQuery="1" createdVersion="8" refreshedVersion="8" minRefreshableVersion="3" recordCount="0" supportSubquery="1" supportAdvancedDrill="1" xr:uid="{D2FE00AA-3CE0-4DF7-9A9B-58EB28ACD34C}">
  <cacheSource type="external" connectionId="5"/>
  <cacheFields count="4">
    <cacheField name="[Measures].[Gross Margin %]" caption="Gross Margin %" numFmtId="0" hierarchy="74"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2"/>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1"/>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oneField="1">
      <fieldsUsage count="1">
        <fieldUsage x="0"/>
      </fieldsUsage>
    </cacheHierarchy>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8495371" backgroundQuery="1" createdVersion="8" refreshedVersion="8" minRefreshableVersion="3" recordCount="0" supportSubquery="1" supportAdvancedDrill="1" xr:uid="{AC395517-6804-4242-BDAA-5DE8150982AF}">
  <cacheSource type="external" connectionId="5"/>
  <cacheFields count="4">
    <cacheField name="[Measures].[Perishable Products]" caption="Perishable Products" numFmtId="0" hierarchy="72"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2"/>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1"/>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oneField="1">
      <fieldsUsage count="1">
        <fieldUsage x="0"/>
      </fieldsUsage>
    </cacheHierarchy>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9537033" backgroundQuery="1" createdVersion="8" refreshedVersion="8" minRefreshableVersion="3" recordCount="0" supportSubquery="1" supportAdvancedDrill="1" xr:uid="{0CECDA1C-1A5A-498D-8E65-BC082DE37362}">
  <cacheSource type="external" connectionId="5"/>
  <cacheFields count="4">
    <cacheField name="[Measures].[No Perishable Products]" caption="No Perishable Products" numFmtId="0" hierarchy="73"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2"/>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1"/>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oneField="1">
      <fieldsUsage count="1">
        <fieldUsage x="0"/>
      </fieldsUsage>
    </cacheHierarchy>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50810188" backgroundQuery="1" createdVersion="8" refreshedVersion="8" minRefreshableVersion="3" recordCount="0" supportSubquery="1" supportAdvancedDrill="1" xr:uid="{A3D6D65D-5A49-4E5D-A78E-CFE9396D3568}">
  <cacheSource type="external" connectionId="5"/>
  <cacheFields count="4">
    <cacheField name="[Measures].[Distinct Products Sold]" caption="Distinct Products Sold" numFmtId="0" hierarchy="71"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2"/>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1"/>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oneField="1">
      <fieldsUsage count="1">
        <fieldUsage x="0"/>
      </fieldsUsage>
    </cacheHierarchy>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53356482" backgroundQuery="1" createdVersion="8" refreshedVersion="8" minRefreshableVersion="3" recordCount="0" supportSubquery="1" supportAdvancedDrill="1" xr:uid="{C76C8CF0-008D-4FC3-AB1F-C00AC47CF5FF}">
  <cacheSource type="external" connectionId="5"/>
  <cacheFields count="5">
    <cacheField name="[order_items_clean].[product_name].[product_name]" caption="product_name" numFmtId="0" hierarchy="8" level="1">
      <sharedItems count="10">
        <s v="Cola"/>
        <s v="Cold Coffee"/>
        <s v="Deodorant"/>
        <s v="Digestive Biscuits"/>
        <s v="Garbage Bags"/>
        <s v="Green Tea 25"/>
        <s v="Lemon Iced Tea"/>
        <s v="Namkeen Mix"/>
        <s v="Shaving Gel"/>
        <s v="Toothpaste"/>
      </sharedItems>
    </cacheField>
    <cacheField name="[Measures].[Net Revenue by Product]" caption="Net Revenue by Product" numFmtId="0" hierarchy="95"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2" memberValueDatatype="130" unbalanced="0">
      <fieldsUsage count="2">
        <fieldUsage x="-1"/>
        <fieldUsage x="0"/>
      </fieldsUsage>
    </cacheHierarchy>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3"/>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4"/>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2"/>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oneField="1">
      <fieldsUsage count="1">
        <fieldUsage x="1"/>
      </fieldsUsage>
    </cacheHierarchy>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55208337" backgroundQuery="1" createdVersion="8" refreshedVersion="8" minRefreshableVersion="3" recordCount="0" supportSubquery="1" supportAdvancedDrill="1" xr:uid="{9F042EAE-ADAD-40DE-9DE4-9484DA7363A8}">
  <cacheSource type="external" connectionId="5"/>
  <cacheFields count="5">
    <cacheField name="[Measures].[Perishable %]" caption="Perishable %" numFmtId="0" hierarchy="77" level="32767"/>
    <cacheField name="[Measures].[Non Perishable %]" caption="Non Perishable %" numFmtId="0" hierarchy="78" level="32767"/>
    <cacheField name="[orders_clean].[order_status].[order_status]" caption="order_status" numFmtId="0" hierarchy="21" level="1">
      <sharedItems containsSemiMixedTypes="0" containsNonDate="0" containsString="0"/>
    </cacheField>
    <cacheField name="[order_items_clean].[category].[category]" caption="category" numFmtId="0" hierarchy="10"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3"/>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4"/>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2"/>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oneField="1">
      <fieldsUsage count="1">
        <fieldUsage x="0"/>
      </fieldsUsage>
    </cacheHierarchy>
    <cacheHierarchy uniqueName="[Measures].[Non Perishable %]" caption="Non Perishable %" measure="1" displayFolder="" measureGroup="order_items_clean" count="0" oneField="1">
      <fieldsUsage count="1">
        <fieldUsage x="1"/>
      </fieldsUsage>
    </cacheHierarchy>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57638892" backgroundQuery="1" createdVersion="8" refreshedVersion="8" minRefreshableVersion="3" recordCount="0" supportSubquery="1" supportAdvancedDrill="1" xr:uid="{AF92657A-0F53-44F5-A355-3ADCF9BCCC56}">
  <cacheSource type="external" connectionId="5"/>
  <cacheFields count="4">
    <cacheField name="[order_items_clean].[category].[category]" caption="category" numFmtId="0" hierarchy="10" level="1">
      <sharedItems count="8">
        <s v="Bakery"/>
        <s v="Beverages"/>
        <s v="Dairy &amp; Eggs"/>
        <s v="Fruits &amp; Vegetables"/>
        <s v="Household"/>
        <s v="Meat &amp; Seafood"/>
        <s v="Personal Care"/>
        <s v="Snacks &amp; Packaged"/>
      </sharedItems>
    </cacheField>
    <cacheField name="[Measures].[Total Quantity]" caption="Total Quantity" numFmtId="0" hierarchy="82" level="32767"/>
    <cacheField name="[orders_clean].[order_status].[order_status]" caption="order_status" numFmtId="0" hierarchy="21" level="1">
      <sharedItems containsSemiMixedTypes="0" containsNonDate="0" containsString="0"/>
    </cacheField>
    <cacheField name="[order_items_clean].[is_perishable].[is_perishable]" caption="is_perishable" numFmtId="0" hierarchy="11" level="1">
      <sharedItems containsSemiMixedTypes="0" containsNonDate="0" containsString="0"/>
    </cacheField>
  </cacheFields>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fieldsUsage count="2">
        <fieldUsage x="-1"/>
        <fieldUsage x="0"/>
      </fieldsUsage>
    </cacheHierarchy>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fieldsUsage count="2">
        <fieldUsage x="-1"/>
        <fieldUsage x="3"/>
      </fieldsUsage>
    </cacheHierarchy>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fieldsUsage count="2">
        <fieldUsage x="-1"/>
        <fieldUsage x="2"/>
      </fieldsUsage>
    </cacheHierarchy>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oneField="1">
      <fieldsUsage count="1">
        <fieldUsage x="1"/>
      </fieldsUsage>
    </cacheHierarchy>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dimensions count="4">
    <dimension measure="1" name="Measures" uniqueName="[Measures]" caption="Measures"/>
    <dimension name="order_items_clean" uniqueName="[order_items_clean]" caption="order_items_clean"/>
    <dimension name="orders_clean" uniqueName="[orders_clean]" caption="orders_clean"/>
    <dimension name="promo_codes_clean" uniqueName="[promo_codes_clean]" caption="promo_codes_clean"/>
  </dimensions>
  <measureGroups count="3">
    <measureGroup name="order_items_clean" caption="order_items_clean"/>
    <measureGroup name="orders_clean" caption="orders_clean"/>
    <measureGroup name="promo_codes_clean" caption="promo_codes_clean"/>
  </measureGroups>
  <maps count="6">
    <map measureGroup="0" dimension="1"/>
    <map measureGroup="0" dimension="2"/>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28125003" backgroundQuery="1" createdVersion="3" refreshedVersion="8" minRefreshableVersion="3" recordCount="0" supportSubquery="1" supportAdvancedDrill="1" xr:uid="{CE8EF8D2-5F58-4805-8B30-98D84A781046}">
  <cacheSource type="external" connectionId="5">
    <extLst>
      <ext xmlns:x14="http://schemas.microsoft.com/office/spreadsheetml/2009/9/main" uri="{F057638F-6D5F-4e77-A914-E7F072B9BCA8}">
        <x14:sourceConnection name="ThisWorkbookDataModel"/>
      </ext>
    </extLst>
  </cacheSource>
  <cacheFields count="0"/>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0" memberValueDatatype="130" unbalanced="0"/>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2"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58597566"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43402775" backgroundQuery="1" createdVersion="3" refreshedVersion="8" minRefreshableVersion="3" recordCount="0" supportSubquery="1" supportAdvancedDrill="1" xr:uid="{A2DE17EC-5772-4DF8-9D38-9F078EBEED46}">
  <cacheSource type="external" connectionId="5">
    <extLst>
      <ext xmlns:x14="http://schemas.microsoft.com/office/spreadsheetml/2009/9/main" uri="{F057638F-6D5F-4e77-A914-E7F072B9BCA8}">
        <x14:sourceConnection name="ThisWorkbookDataModel"/>
      </ext>
    </extLst>
  </cacheSource>
  <cacheFields count="0"/>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2"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2" memberValueDatatype="130" unbalanced="0"/>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2" memberValueDatatype="130" unbalanced="0"/>
    <cacheHierarchy uniqueName="[orders_clean].[promo_code]" caption="promo_code" attribute="1" defaultMemberUniqueName="[orders_clean].[promo_code].[All]" allUniqueName="[orders_clean].[promo_code].[All]" dimensionUniqueName="[orders_clean]" displayFolder="" count="0"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004436"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ul" refreshedDate="46301.422864236112" backgroundQuery="1" createdVersion="3" refreshedVersion="8" minRefreshableVersion="3" recordCount="0" supportSubquery="1" supportAdvancedDrill="1" xr:uid="{F84242BB-9EF9-4393-8AD0-D61E629A97E2}">
  <cacheSource type="external" connectionId="5">
    <extLst>
      <ext xmlns:x14="http://schemas.microsoft.com/office/spreadsheetml/2009/9/main" uri="{F057638F-6D5F-4e77-A914-E7F072B9BCA8}">
        <x14:sourceConnection name="ThisWorkbookDataModel"/>
      </ext>
    </extLst>
  </cacheSource>
  <cacheFields count="0"/>
  <cacheHierarchies count="125">
    <cacheHierarchy uniqueName="[order_items_clean].[order_item_id]" caption="order_item_id" attribute="1" defaultMemberUniqueName="[order_items_clean].[order_item_id].[All]" allUniqueName="[order_items_clean].[order_item_id].[All]" dimensionUniqueName="[order_items_clean]" displayFolder="" count="0" memberValueDatatype="130" unbalanced="0"/>
    <cacheHierarchy uniqueName="[order_items_clean].[order_id]" caption="order_id" attribute="1" defaultMemberUniqueName="[order_items_clean].[order_id].[All]" allUniqueName="[order_items_clean].[order_id].[All]" dimensionUniqueName="[order_items_clean]" displayFolder="" count="0" memberValueDatatype="130" unbalanced="0"/>
    <cacheHierarchy uniqueName="[order_items_clean].[sku]" caption="sku" attribute="1" defaultMemberUniqueName="[order_items_clean].[sku].[All]" allUniqueName="[order_items_clean].[sku].[All]" dimensionUniqueName="[order_items_clean]" displayFolder="" count="0" memberValueDatatype="130" unbalanced="0"/>
    <cacheHierarchy uniqueName="[order_items_clean].[quantity]" caption="quantity" attribute="1" defaultMemberUniqueName="[order_items_clean].[quantity].[All]" allUniqueName="[order_items_clean].[quantity].[All]" dimensionUniqueName="[order_items_clean]" displayFolder="" count="0" memberValueDatatype="20" unbalanced="0"/>
    <cacheHierarchy uniqueName="[order_items_clean].[unit_price]" caption="unit_price" attribute="1" defaultMemberUniqueName="[order_items_clean].[unit_price].[All]" allUniqueName="[order_items_clean].[unit_price].[All]" dimensionUniqueName="[order_items_clean]" displayFolder="" count="0" memberValueDatatype="5" unbalanced="0"/>
    <cacheHierarchy uniqueName="[order_items_clean].[unit_cost]" caption="unit_cost" attribute="1" defaultMemberUniqueName="[order_items_clean].[unit_cost].[All]" allUniqueName="[order_items_clean].[unit_cost].[All]" dimensionUniqueName="[order_items_clean]" displayFolder="" count="0" memberValueDatatype="5" unbalanced="0"/>
    <cacheHierarchy uniqueName="[order_items_clean].[line_revenue]" caption="line_revenue" attribute="1" defaultMemberUniqueName="[order_items_clean].[line_revenue].[All]" allUniqueName="[order_items_clean].[line_revenue].[All]" dimensionUniqueName="[order_items_clean]" displayFolder="" count="0" memberValueDatatype="5" unbalanced="0"/>
    <cacheHierarchy uniqueName="[order_items_clean].[line_cogs]" caption="line_cogs" attribute="1" defaultMemberUniqueName="[order_items_clean].[line_cogs].[All]" allUniqueName="[order_items_clean].[line_cogs].[All]" dimensionUniqueName="[order_items_clean]" displayFolder="" count="0" memberValueDatatype="5" unbalanced="0"/>
    <cacheHierarchy uniqueName="[order_items_clean].[product_name]" caption="product_name" attribute="1" defaultMemberUniqueName="[order_items_clean].[product_name].[All]" allUniqueName="[order_items_clean].[product_name].[All]" dimensionUniqueName="[order_items_clean]" displayFolder="" count="0" memberValueDatatype="130" unbalanced="0"/>
    <cacheHierarchy uniqueName="[order_items_clean].[product_Quaantity]" caption="product_Quaantity" attribute="1" defaultMemberUniqueName="[order_items_clean].[product_Quaantity].[All]" allUniqueName="[order_items_clean].[product_Quaantity].[All]" dimensionUniqueName="[order_items_clean]" displayFolder="" count="0" memberValueDatatype="130" unbalanced="0"/>
    <cacheHierarchy uniqueName="[order_items_clean].[category]" caption="category" attribute="1" defaultMemberUniqueName="[order_items_clean].[category].[All]" allUniqueName="[order_items_clean].[category].[All]" dimensionUniqueName="[order_items_clean]" displayFolder="" count="0" memberValueDatatype="130" unbalanced="0"/>
    <cacheHierarchy uniqueName="[order_items_clean].[is_perishable]" caption="is_perishable" attribute="1" defaultMemberUniqueName="[order_items_clean].[is_perishable].[All]" allUniqueName="[order_items_clean].[is_perishable].[All]" dimensionUniqueName="[order_items_clean]" displayFolder="" count="0" memberValueDatatype="130" unbalanced="0"/>
    <cacheHierarchy uniqueName="[order_items_clean].[shelf_life_days]" caption="shelf_life_days" attribute="1" defaultMemberUniqueName="[order_items_clean].[shelf_life_days].[All]" allUniqueName="[order_items_clean].[shelf_life_days].[All]" dimensionUniqueName="[order_items_clean]" displayFolder="" count="0" memberValueDatatype="20" unbalanced="0"/>
    <cacheHierarchy uniqueName="[order_items_clean].[margin_pct]" caption="margin_pct" attribute="1" defaultMemberUniqueName="[order_items_clean].[margin_pct].[All]" allUniqueName="[order_items_clean].[margin_pct].[All]" dimensionUniqueName="[order_items_clean]" displayFolder="" count="0" memberValueDatatype="5" unbalanced="0"/>
    <cacheHierarchy uniqueName="[order_items_clean].[negative_margin_flag]" caption="negative_margin_flag" attribute="1" defaultMemberUniqueName="[order_items_clean].[negative_margin_flag].[All]" allUniqueName="[order_items_clean].[negative_margin_flag].[All]" dimensionUniqueName="[order_items_clean]" displayFolder="" count="0" memberValueDatatype="20" unbalanced="0"/>
    <cacheHierarchy uniqueName="[orders_clean].[order_id]" caption="order_id" attribute="1" defaultMemberUniqueName="[orders_clean].[order_id].[All]" allUniqueName="[orders_clean].[order_id].[All]" dimensionUniqueName="[orders_clean]" displayFolder="" count="0" memberValueDatatype="130" unbalanced="0"/>
    <cacheHierarchy uniqueName="[orders_clean].[store_id]" caption="store_id" attribute="1" defaultMemberUniqueName="[orders_clean].[store_id].[All]" allUniqueName="[orders_clean].[store_id].[All]" dimensionUniqueName="[orders_clean]" displayFolder="" count="0" memberValueDatatype="130" unbalanced="0"/>
    <cacheHierarchy uniqueName="[orders_clean].[customer_id]" caption="customer_id" attribute="1" defaultMemberUniqueName="[orders_clean].[customer_id].[All]" allUniqueName="[orders_clean].[customer_id].[All]" dimensionUniqueName="[orders_clean]" displayFolder="" count="0" memberValueDatatype="130" unbalanced="0"/>
    <cacheHierarchy uniqueName="[orders_clean].[order_ts]" caption="order_ts" attribute="1" time="1" defaultMemberUniqueName="[orders_clean].[order_ts].[All]" allUniqueName="[orders_clean].[order_ts].[All]" dimensionUniqueName="[orders_clean]" displayFolder="" count="0" memberValueDatatype="7" unbalanced="0"/>
    <cacheHierarchy uniqueName="[orders_clean].[delivered_ts]" caption="delivered_ts" attribute="1" time="1" defaultMemberUniqueName="[orders_clean].[delivered_ts].[All]" allUniqueName="[orders_clean].[delivered_ts].[All]" dimensionUniqueName="[orders_clean]" displayFolder="" count="0" memberValueDatatype="7" unbalanced="0"/>
    <cacheHierarchy uniqueName="[orders_clean].[promised_minutes]" caption="promised_minutes" attribute="1" defaultMemberUniqueName="[orders_clean].[promised_minutes].[All]" allUniqueName="[orders_clean].[promised_minutes].[All]" dimensionUniqueName="[orders_clean]" displayFolder="" count="0" memberValueDatatype="20" unbalanced="0"/>
    <cacheHierarchy uniqueName="[orders_clean].[order_status]" caption="order_status" attribute="1" defaultMemberUniqueName="[orders_clean].[order_status].[All]" allUniqueName="[orders_clean].[order_status].[All]" dimensionUniqueName="[orders_clean]" displayFolder="" count="0" memberValueDatatype="130" unbalanced="0"/>
    <cacheHierarchy uniqueName="[orders_clean].[promo_code]" caption="promo_code" attribute="1" defaultMemberUniqueName="[orders_clean].[promo_code].[All]" allUniqueName="[orders_clean].[promo_code].[All]" dimensionUniqueName="[orders_clean]" displayFolder="" count="2" memberValueDatatype="130" unbalanced="0"/>
    <cacheHierarchy uniqueName="[orders_clean].[gross_amount]" caption="gross_amount" attribute="1" defaultMemberUniqueName="[orders_clean].[gross_amount].[All]" allUniqueName="[orders_clean].[gross_amount].[All]" dimensionUniqueName="[orders_clean]" displayFolder="" count="0" memberValueDatatype="5" unbalanced="0"/>
    <cacheHierarchy uniqueName="[orders_clean].[discount_amount]" caption="discount_amount" attribute="1" defaultMemberUniqueName="[orders_clean].[discount_amount].[All]" allUniqueName="[orders_clean].[discount_amount].[All]" dimensionUniqueName="[orders_clean]" displayFolder="" count="0" memberValueDatatype="5" unbalanced="0"/>
    <cacheHierarchy uniqueName="[orders_clean].[net_amount]" caption="net_amount" attribute="1" defaultMemberUniqueName="[orders_clean].[net_amount].[All]" allUniqueName="[orders_clean].[net_amount].[All]" dimensionUniqueName="[orders_clean]" displayFolder="" count="0" memberValueDatatype="5" unbalanced="0"/>
    <cacheHierarchy uniqueName="[orders_clean].[cogs_amount]" caption="cogs_amount" attribute="1" defaultMemberUniqueName="[orders_clean].[cogs_amount].[All]" allUniqueName="[orders_clean].[cogs_amount].[All]" dimensionUniqueName="[orders_clean]" displayFolder="" count="0" memberValueDatatype="5" unbalanced="0"/>
    <cacheHierarchy uniqueName="[orders_clean].[delivery_cost]" caption="delivery_cost" attribute="1" defaultMemberUniqueName="[orders_clean].[delivery_cost].[All]" allUniqueName="[orders_clean].[delivery_cost].[All]" dimensionUniqueName="[orders_clean]" displayFolder="" count="0" memberValueDatatype="5" unbalanced="0"/>
    <cacheHierarchy uniqueName="[orders_clean].[delivery_partner_id]" caption="delivery_partner_id" attribute="1" defaultMemberUniqueName="[orders_clean].[delivery_partner_id].[All]" allUniqueName="[orders_clean].[delivery_partner_id].[All]" dimensionUniqueName="[orders_clean]" displayFolder="" count="0" memberValueDatatype="130" unbalanced="0"/>
    <cacheHierarchy uniqueName="[orders_clean].[actual_minutes]" caption="actual_minutes" attribute="1" defaultMemberUniqueName="[orders_clean].[actual_minutes].[All]" allUniqueName="[orders_clean].[actual_minutes].[All]" dimensionUniqueName="[orders_clean]" displayFolder="" count="0" memberValueDatatype="20" unbalanced="0"/>
    <cacheHierarchy uniqueName="[orders_clean].[is_late]" caption="is_late" attribute="1" defaultMemberUniqueName="[orders_clean].[is_late].[All]" allUniqueName="[orders_clean].[is_late].[All]" dimensionUniqueName="[orders_clean]" displayFolder="" count="0" memberValueDatatype="20" unbalanced="0"/>
    <cacheHierarchy uniqueName="[orders_clean].[order_date]" caption="order_date" attribute="1" time="1" defaultMemberUniqueName="[orders_clean].[order_date].[All]" allUniqueName="[orders_clean].[order_date].[All]" dimensionUniqueName="[orders_clean]" displayFolder="" count="0" memberValueDatatype="7" unbalanced="0"/>
    <cacheHierarchy uniqueName="[orders_clean].[order_hour]" caption="order_hour" attribute="1" defaultMemberUniqueName="[orders_clean].[order_hour].[All]" allUniqueName="[orders_clean].[order_hour].[All]" dimensionUniqueName="[orders_clean]" displayFolder="" count="0" memberValueDatatype="20" unbalanced="0"/>
    <cacheHierarchy uniqueName="[orders_clean].[gross_margin]" caption="gross_margin" attribute="1" defaultMemberUniqueName="[orders_clean].[gross_margin].[All]" allUniqueName="[orders_clean].[gross_margin].[All]" dimensionUniqueName="[orders_clean]" displayFolder="" count="0" memberValueDatatype="5" unbalanced="0"/>
    <cacheHierarchy uniqueName="[orders_clean].[contribution]" caption="contribution" attribute="1" defaultMemberUniqueName="[orders_clean].[contribution].[All]" allUniqueName="[orders_clean].[contribution].[All]" dimensionUniqueName="[orders_clean]" displayFolder="" count="0" memberValueDatatype="5" unbalanced="0"/>
    <cacheHierarchy uniqueName="[orders_clean].[promo_outside_validity]" caption="promo_outside_validity" attribute="1" defaultMemberUniqueName="[orders_clean].[promo_outside_validity].[All]" allUniqueName="[orders_clean].[promo_outside_validity].[All]" dimensionUniqueName="[orders_clean]" displayFolder="" count="0" memberValueDatatype="20" unbalanced="0"/>
    <cacheHierarchy uniqueName="[orders_clean].[promo_below_min_order]" caption="promo_below_min_order" attribute="1" defaultMemberUniqueName="[orders_clean].[promo_below_min_order].[All]" allUniqueName="[orders_clean].[promo_below_min_order].[All]" dimensionUniqueName="[orders_clean]" displayFolder="" count="0" memberValueDatatype="20" unbalanced="0"/>
    <cacheHierarchy uniqueName="[orders_clean].[promo_invalid_any]" caption="promo_invalid_any" attribute="1" defaultMemberUniqueName="[orders_clean].[promo_invalid_any].[All]" allUniqueName="[orders_clean].[promo_invalid_any].[All]" dimensionUniqueName="[orders_clean]" displayFolder="" count="0" memberValueDatatype="20" unbalanced="0"/>
    <cacheHierarchy uniqueName="[orders_clean].[Is_Promocode]" caption="Is_Promocode" attribute="1" defaultMemberUniqueName="[orders_clean].[Is_Promocode].[All]" allUniqueName="[orders_clean].[Is_Promocode].[All]" dimensionUniqueName="[orders_clean]" displayFolder="" count="0" memberValueDatatype="130" unbalanced="0"/>
    <cacheHierarchy uniqueName="[orders_clean].[Contribution Margin]" caption="Contribution Margin" attribute="1" defaultMemberUniqueName="[orders_clean].[Contribution Margin].[All]" allUniqueName="[orders_clean].[Contribution Margin].[All]" dimensionUniqueName="[orders_clean]" displayFolder="" count="0" memberValueDatatype="5" unbalanced="0"/>
    <cacheHierarchy uniqueName="[promo_codes_clean].[promo_code]" caption="promo_code" attribute="1" defaultMemberUniqueName="[promo_codes_clean].[promo_code].[All]" allUniqueName="[promo_codes_clean].[promo_code].[All]" dimensionUniqueName="[promo_codes_clean]" displayFolder="" count="0" memberValueDatatype="130" unbalanced="0"/>
    <cacheHierarchy uniqueName="[promo_codes_clean].[discount_type]" caption="discount_type" attribute="1" defaultMemberUniqueName="[promo_codes_clean].[discount_type].[All]" allUniqueName="[promo_codes_clean].[discount_type].[All]" dimensionUniqueName="[promo_codes_clean]" displayFolder="" count="0" memberValueDatatype="130" unbalanced="0"/>
    <cacheHierarchy uniqueName="[promo_codes_clean].[discount_value]" caption="discount_value" attribute="1" defaultMemberUniqueName="[promo_codes_clean].[discount_value].[All]" allUniqueName="[promo_codes_clean].[discount_value].[All]" dimensionUniqueName="[promo_codes_clean]" displayFolder="" count="0" memberValueDatatype="20" unbalanced="0"/>
    <cacheHierarchy uniqueName="[promo_codes_clean].[min_order_value]" caption="min_order_value" attribute="1" defaultMemberUniqueName="[promo_codes_clean].[min_order_value].[All]" allUniqueName="[promo_codes_clean].[min_order_value].[All]" dimensionUniqueName="[promo_codes_clean]" displayFolder="" count="0" memberValueDatatype="20" unbalanced="0"/>
    <cacheHierarchy uniqueName="[promo_codes_clean].[valid_from]" caption="valid_from" attribute="1" time="1" defaultMemberUniqueName="[promo_codes_clean].[valid_from].[All]" allUniqueName="[promo_codes_clean].[valid_from].[All]" dimensionUniqueName="[promo_codes_clean]" displayFolder="" count="0" memberValueDatatype="7" unbalanced="0"/>
    <cacheHierarchy uniqueName="[promo_codes_clean].[valid_to]" caption="valid_to" attribute="1" time="1" defaultMemberUniqueName="[promo_codes_clean].[valid_to].[All]" allUniqueName="[promo_codes_clean].[valid_to].[All]" dimensionUniqueName="[promo_codes_clean]" displayFolder="" count="0" memberValueDatatype="7" unbalanced="0"/>
    <cacheHierarchy uniqueName="[promo_codes_clean].[applicable_stores]" caption="applicable_stores" attribute="1" defaultMemberUniqueName="[promo_codes_clean].[applicable_stores].[All]" allUniqueName="[promo_codes_clean].[applicable_stores].[All]" dimensionUniqueName="[promo_codes_clean]" displayFolder="" count="0" memberValueDatatype="130" unbalanced="0"/>
    <cacheHierarchy uniqueName="[promo_codes_clean].[Promocode_validity(Days)]" caption="Promocode_validity(Days)" attribute="1" defaultMemberUniqueName="[promo_codes_clean].[Promocode_validity(Days)].[All]" allUniqueName="[promo_codes_clean].[Promocode_validity(Days)].[All]" dimensionUniqueName="[promo_codes_clean]" displayFolder="" count="0" memberValueDatatype="20" unbalanced="0"/>
    <cacheHierarchy uniqueName="[promo_codes_clean].[Number of Store Applicable]" caption="Number of Store Applicable" attribute="1" defaultMemberUniqueName="[promo_codes_clean].[Number of Store Applicable].[All]" allUniqueName="[promo_codes_clean].[Number of Store Applicable].[All]" dimensionUniqueName="[promo_codes_clean]" displayFolder="" count="0" memberValueDatatype="20" unbalanced="0"/>
    <cacheHierarchy uniqueName="[Measures].[Sum of quantity]" caption="Sum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line_cogs]" caption="Sum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line_cogs]" caption="Average of line_cogs" measure="1" displayFolder="" measureGroup="order_items_clean"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order_items_clean" count="0">
      <extLst>
        <ext xmlns:x15="http://schemas.microsoft.com/office/spreadsheetml/2010/11/main" uri="{B97F6D7D-B522-45F9-BDA1-12C45D357490}">
          <x15:cacheHierarchy aggregatedColumn="3"/>
        </ext>
      </extLst>
    </cacheHierarchy>
    <cacheHierarchy uniqueName="[Measures].[Sum of net_amount]" caption="Sum of net_amount" measure="1" displayFolder="" measureGroup="orders_clean" count="0">
      <extLst>
        <ext xmlns:x15="http://schemas.microsoft.com/office/spreadsheetml/2010/11/main" uri="{B97F6D7D-B522-45F9-BDA1-12C45D357490}">
          <x15:cacheHierarchy aggregatedColumn="25"/>
        </ext>
      </extLst>
    </cacheHierarchy>
    <cacheHierarchy uniqueName="[Measures].[Count of promo_code]" caption="Count of promo_code" measure="1" displayFolder="" measureGroup="orders_clean" count="0">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orders_clean" count="0">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_clean" count="0">
      <extLst>
        <ext xmlns:x15="http://schemas.microsoft.com/office/spreadsheetml/2010/11/main" uri="{B97F6D7D-B522-45F9-BDA1-12C45D357490}">
          <x15:cacheHierarchy aggregatedColumn="15"/>
        </ext>
      </extLst>
    </cacheHierarchy>
    <cacheHierarchy uniqueName="[Measures].[Sum of discount_amount]" caption="Sum of discount_amount" measure="1" displayFolder="" measureGroup="orders_clean" count="0">
      <extLst>
        <ext xmlns:x15="http://schemas.microsoft.com/office/spreadsheetml/2010/11/main" uri="{B97F6D7D-B522-45F9-BDA1-12C45D357490}">
          <x15:cacheHierarchy aggregatedColumn="24"/>
        </ext>
      </extLst>
    </cacheHierarchy>
    <cacheHierarchy uniqueName="[Measures].[Sum of Promocode_validity(Days)]" caption="Sum of Promocode_validity(Days)" measure="1" displayFolder="" measureGroup="promo_codes_clean" count="0">
      <extLst>
        <ext xmlns:x15="http://schemas.microsoft.com/office/spreadsheetml/2010/11/main" uri="{B97F6D7D-B522-45F9-BDA1-12C45D357490}">
          <x15:cacheHierarchy aggregatedColumn="47"/>
        </ext>
      </extLst>
    </cacheHierarchy>
    <cacheHierarchy uniqueName="[Measures].[Sum of negative_margin_flag 2]" caption="Sum of negative_margin_flag 2" measure="1" displayFolder="" measureGroup="order_items_clean" count="0">
      <extLst>
        <ext xmlns:x15="http://schemas.microsoft.com/office/spreadsheetml/2010/11/main" uri="{B97F6D7D-B522-45F9-BDA1-12C45D357490}">
          <x15:cacheHierarchy aggregatedColumn="14"/>
        </ext>
      </extLst>
    </cacheHierarchy>
    <cacheHierarchy uniqueName="[Measures].[Distinct Count of negative_margin_flag]" caption="Distinct 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Count of negative_margin_flag]" caption="Count of negative_margin_flag" measure="1" displayFolder="" measureGroup="order_items_clean" count="0">
      <extLst>
        <ext xmlns:x15="http://schemas.microsoft.com/office/spreadsheetml/2010/11/main" uri="{B97F6D7D-B522-45F9-BDA1-12C45D357490}">
          <x15:cacheHierarchy aggregatedColumn="14"/>
        </ext>
      </extLst>
    </cacheHierarchy>
    <cacheHierarchy uniqueName="[Measures].[Sum of margin_pct 2]" caption="Sum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Average of margin_pct 2]" caption="Average of margin_pct 2" measure="1" displayFolder="" measureGroup="order_items_clean" count="0">
      <extLst>
        <ext xmlns:x15="http://schemas.microsoft.com/office/spreadsheetml/2010/11/main" uri="{B97F6D7D-B522-45F9-BDA1-12C45D357490}">
          <x15:cacheHierarchy aggregatedColumn="13"/>
        </ext>
      </extLst>
    </cacheHierarchy>
    <cacheHierarchy uniqueName="[Measures].[Sum of shelf_life_days 2]" caption="Sum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Average of shelf_life_days 2]" caption="Average of shelf_life_days 2" measure="1" displayFolder="" measureGroup="order_items_clean" count="0">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order_items_clean" count="0">
      <extLst>
        <ext xmlns:x15="http://schemas.microsoft.com/office/spreadsheetml/2010/11/main" uri="{B97F6D7D-B522-45F9-BDA1-12C45D357490}">
          <x15:cacheHierarchy aggregatedColumn="1"/>
        </ext>
      </extLst>
    </cacheHierarchy>
    <cacheHierarchy uniqueName="[Measures].[Sum of gross_amount]" caption="Sum of gross_amount" measure="1" displayFolder="" measureGroup="orders_clean" count="0">
      <extLst>
        <ext xmlns:x15="http://schemas.microsoft.com/office/spreadsheetml/2010/11/main" uri="{B97F6D7D-B522-45F9-BDA1-12C45D357490}">
          <x15:cacheHierarchy aggregatedColumn="23"/>
        </ext>
      </extLst>
    </cacheHierarchy>
    <cacheHierarchy uniqueName="[Measures].[Sum of Is_Promocode]" caption="Sum of Is_Promocode" measure="1" displayFolder="" measureGroup="orders_clean" count="0">
      <extLst>
        <ext xmlns:x15="http://schemas.microsoft.com/office/spreadsheetml/2010/11/main" uri="{B97F6D7D-B522-45F9-BDA1-12C45D357490}">
          <x15:cacheHierarchy aggregatedColumn="38"/>
        </ext>
      </extLst>
    </cacheHierarchy>
    <cacheHierarchy uniqueName="[Measures].[Average of Is_Promocode]" caption="Average of Is_Promocode" measure="1" displayFolder="" measureGroup="orders_clean" count="0">
      <extLst>
        <ext xmlns:x15="http://schemas.microsoft.com/office/spreadsheetml/2010/11/main" uri="{B97F6D7D-B522-45F9-BDA1-12C45D357490}">
          <x15:cacheHierarchy aggregatedColumn="38"/>
        </ext>
      </extLst>
    </cacheHierarchy>
    <cacheHierarchy uniqueName="[Measures].[Sum of discount_value]" caption="Sum of discount_value" measure="1" displayFolder="" measureGroup="promo_codes_clean" count="0">
      <extLst>
        <ext xmlns:x15="http://schemas.microsoft.com/office/spreadsheetml/2010/11/main" uri="{B97F6D7D-B522-45F9-BDA1-12C45D357490}">
          <x15:cacheHierarchy aggregatedColumn="42"/>
        </ext>
      </extLst>
    </cacheHierarchy>
    <cacheHierarchy uniqueName="[Measures].[Distinct Products Sold]" caption="Distinct Products Sold" measure="1" displayFolder="" measureGroup="order_items_clean" count="0"/>
    <cacheHierarchy uniqueName="[Measures].[Perishable Products]" caption="Perishable Products" measure="1" displayFolder="" measureGroup="order_items_clean" count="0"/>
    <cacheHierarchy uniqueName="[Measures].[No Perishable Products]" caption="No Perishable Products" measure="1" displayFolder="" measureGroup="order_items_clean" count="0"/>
    <cacheHierarchy uniqueName="[Measures].[Gross Margin %]" caption="Gross Margin %" measure="1" displayFolder="" measureGroup="order_items_clean" count="0"/>
    <cacheHierarchy uniqueName="[Measures].[Unit Ordered]" caption="Unit Ordered" measure="1" displayFolder="" measureGroup="order_items_clean" count="0"/>
    <cacheHierarchy uniqueName="[Measures].[Discount given]" caption="Discount given" measure="1" displayFolder="" measureGroup="orders_clean" count="0"/>
    <cacheHierarchy uniqueName="[Measures].[Perishable %]" caption="Perishable %" measure="1" displayFolder="" measureGroup="order_items_clean" count="0"/>
    <cacheHierarchy uniqueName="[Measures].[Non Perishable %]" caption="Non Perishable %" measure="1" displayFolder="" measureGroup="order_items_clean" count="0"/>
    <cacheHierarchy uniqueName="[Measures].[Average Discount Validity]" caption="Average Discount Validity" measure="1" displayFolder="" measureGroup="promo_codes_clean" count="0"/>
    <cacheHierarchy uniqueName="[Measures].[Averge Number of Store applicable]" caption="Averge Number of Store applicable" measure="1" displayFolder="" measureGroup="promo_codes_clean" count="0"/>
    <cacheHierarchy uniqueName="[Measures].[AOV]" caption="AOV" measure="1" displayFolder="" measureGroup="promo_codes_clean" count="0"/>
    <cacheHierarchy uniqueName="[Measures].[Total Quantity]" caption="Total Quantity" measure="1" displayFolder="" measureGroup="order_items_clean" count="0"/>
    <cacheHierarchy uniqueName="[Measures].[Total Discount Given in ₹]" caption="Total Discount Given in ₹" measure="1" displayFolder="" measureGroup="order_items_clean" count="0"/>
    <cacheHierarchy uniqueName="[Measures].[Promo Orders Delivered]" caption="Promo Orders Delivered" measure="1" displayFolder="" measureGroup="order_items_clean" count="0"/>
    <cacheHierarchy uniqueName="[Measures].[Discount % of Gross]" caption="Discount % of Gross" measure="1" displayFolder="" measureGroup="order_items_clean" count="0"/>
    <cacheHierarchy uniqueName="[Measures].[Invalid Promo Orders]" caption="Invalid Promo Orders" measure="1" displayFolder="" measureGroup="order_items_clean" count="0"/>
    <cacheHierarchy uniqueName="[Measures].[Invalid Promo Discount]" caption="Invalid Promo Discount" measure="1" displayFolder="" measureGroup="order_items_clean" count="0"/>
    <cacheHierarchy uniqueName="[Measures].[Promo Order %]" caption="Promo Order %" measure="1" displayFolder="" measureGroup="order_items_clean" count="0"/>
    <cacheHierarchy uniqueName="[Measures].[Discount (Promo Delivered)]" caption="Discount (Promo Delivered)" measure="1" displayFolder="" measureGroup="orders_clean" count="0"/>
    <cacheHierarchy uniqueName="[Measures].[Contribution (Promo Delivered)_]" caption="Contribution (Promo Delivered)_" measure="1" displayFolder="" measureGroup="orders_clean" count="0"/>
    <cacheHierarchy uniqueName="[Measures].[Discount (Promo Delivered)_]" caption="Discount (Promo Delivered)_" measure="1" displayFolder="" measureGroup="orders_clean" count="0"/>
    <cacheHierarchy uniqueName="[Measures].[Amount Earned per 1₹ Discount]" caption="Amount Earned per 1₹ Discount" measure="1" displayFolder="" measureGroup="orders_clean" count="0"/>
    <cacheHierarchy uniqueName="[Measures].[Net Revenue]" caption="Net Revenue" measure="1" displayFolder="" measureGroup="orders_clean" count="0"/>
    <cacheHierarchy uniqueName="[Measures].[Contribution (Promo Delivered)]" caption="Contribution (Promo Delivered)" measure="1" displayFolder="" measureGroup="orders_clean" count="0"/>
    <cacheHierarchy uniqueName="[Measures].[Net Revenue by Product]" caption="Net Revenue by Product" measure="1" displayFolder="" measureGroup="orders_clean" count="0"/>
    <cacheHierarchy uniqueName="[Measures].[Total Gross Revenue]" caption="Total Gross Revenue" measure="1" displayFolder="" measureGroup="orders_clean" count="0"/>
    <cacheHierarchy uniqueName="[Measures].[Revenue loss Due to Discount]" caption="Revenue loss Due to Discount" measure="1" displayFolder="" measureGroup="orders_clean" count="0"/>
    <cacheHierarchy uniqueName="[Measures].[Revenue loss Due to Discount(%)]" caption="Revenue loss Due to Discount(%)" measure="1" displayFolder="" measureGroup="orders_clean" count="0"/>
    <cacheHierarchy uniqueName="[Measures].[Revenue Earned Due to Discount_]" caption="Revenue Earned Due to Discount_" measure="1" displayFolder="" measureGroup="orders_clean" count="0"/>
    <cacheHierarchy uniqueName="[Measures].[Revenue Earned Due Discount(%)]" caption="Revenue Earned Due Discount(%)" measure="1" displayFolder="" measureGroup="orders_clean" count="0"/>
    <cacheHierarchy uniqueName="[Measures].[Contribution Margin With Promocode]" caption="Contribution Margin With Promocode" measure="1" displayFolder="" measureGroup="orders_clean" count="0"/>
    <cacheHierarchy uniqueName="[Measures].[Contribution Margin Without Promocode]" caption="Contribution Margin Without Promocode" measure="1" displayFolder="" measureGroup="orders_clean" count="0"/>
    <cacheHierarchy uniqueName="[Measures].[Promo Net Revenue]" caption="Promo Net Revenue" measure="1" displayFolder="" measureGroup="orders_clean" count="0"/>
    <cacheHierarchy uniqueName="[Measures].[Non-Promo Net Revenue]" caption="Non-Promo Net Revenue" measure="1" displayFolder="" measureGroup="orders_clean" count="0"/>
    <cacheHierarchy uniqueName="[Measures].[Total Contribution Margin %]" caption="Total Contribution Margin %" measure="1" displayFolder="" measureGroup="orders_clean" count="0"/>
    <cacheHierarchy uniqueName="[Measures].[Total Contribution without promo code]" caption="Total Contribution without promo code" measure="1" displayFolder="" measureGroup="orders_clean" count="0"/>
    <cacheHierarchy uniqueName="[Measures].[Total Contribution with promo code]" caption="Total Contribution with promo code" measure="1" displayFolder="" measureGroup="orders_clean" count="0"/>
    <cacheHierarchy uniqueName="[Measures].[Total Contribution without promo code %]" caption="Total Contribution without promo code %" measure="1" displayFolder="" measureGroup="orders_clean" count="0"/>
    <cacheHierarchy uniqueName="[Measures].[Total Contribution with promo code %]" caption="Total Contribution with promo code %" measure="1" displayFolder="" measureGroup="orders_clean" count="0"/>
    <cacheHierarchy uniqueName="[Measures].[Total_Contribution]" caption="Total_Contribution" measure="1" displayFolder="" measureGroup="orders_clean" count="0"/>
    <cacheHierarchy uniqueName="[Measures].[Contrib %]" caption="Contrib %" measure="1" displayFolder="" measureGroup="orders_clean" count="0"/>
    <cacheHierarchy uniqueName="[Measures].[Discount %]" caption="Discount %" measure="1" displayFolder="" measureGroup="orders_clean" count="0"/>
    <cacheHierarchy uniqueName="[Measures].[Count of Perishable Sold]" caption="Count of Perishable Sold" measure="1" displayFolder="" measureGroup="order_items_clean" count="0"/>
    <cacheHierarchy uniqueName="[Measures].[Count of Non Perishable Sold]" caption="Count of Non Perishable Sold" measure="1" displayFolder="" measureGroup="order_items_clean" count="0"/>
    <cacheHierarchy uniqueName="[Measures].[Total Order_item_id]" caption="Total Order_item_id" measure="1" displayFolder="" measureGroup="order_items_clean" count="0"/>
    <cacheHierarchy uniqueName="[Measures].[Total Promo Orders]" caption="Total Promo Orders" measure="1" displayFolder="" measureGroup="order_items_clean" count="0"/>
    <cacheHierarchy uniqueName="[Measures].[Profit per ₹1 Discount (Promo)]" caption="Profit per ₹1 Discount (Promo)" measure="1" displayFolder="" measureGroup="order_items_clean" count="0"/>
    <cacheHierarchy uniqueName="[Measures].[Total Orders]" caption="Total Orders" measure="1" displayFolder="" measureGroup="orders_clean" count="0"/>
    <cacheHierarchy uniqueName="[Measures].[Measure 1]" caption="Measure 1" measure="1" displayFolder="" measureGroup="orders_clean" count="0"/>
    <cacheHierarchy uniqueName="[Measures].[Total Invalid orders]" caption="Total Invalid orders" measure="1" displayFolder="" measureGroup="orders_clean" count="0"/>
    <cacheHierarchy uniqueName="[Measures].[__XL_Count order_items_clean]" caption="__XL_Count order_items_clean" measure="1" displayFolder="" measureGroup="order_items_clean" count="0" hidden="1"/>
    <cacheHierarchy uniqueName="[Measures].[__XL_Count orders_clean]" caption="__XL_Count orders_clean" measure="1" displayFolder="" measureGroup="orders_clean" count="0" hidden="1"/>
    <cacheHierarchy uniqueName="[Measures].[__XL_Count promo_codes_clean]" caption="__XL_Count promo_codes_clean" measure="1" displayFolder="" measureGroup="promo_codes_clea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46118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697DD2-8610-4594-A436-76453853315F}" name="quantity_by_category_chart" cacheId="2219" applyNumberFormats="0" applyBorderFormats="0" applyFontFormats="0" applyPatternFormats="0" applyAlignmentFormats="0" applyWidthHeightFormats="1" dataCaption="Values" tag="9da68127-e4f1-490c-921e-037ca9f049ab" updatedVersion="8" minRefreshableVersion="3" useAutoFormatting="1" itemPrintTitles="1" createdVersion="8" indent="0" outline="1" outlineData="1" multipleFieldFilters="0" chartFormat="14">
  <location ref="B3:C12" firstHeaderRow="1"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1"/>
    </i>
    <i>
      <x v="7"/>
    </i>
    <i>
      <x v="3"/>
    </i>
    <i>
      <x v="6"/>
    </i>
    <i>
      <x v="4"/>
    </i>
    <i>
      <x v="2"/>
    </i>
    <i>
      <x/>
    </i>
    <i>
      <x v="5"/>
    </i>
    <i t="grand">
      <x/>
    </i>
  </rowItems>
  <colItems count="1">
    <i/>
  </colItems>
  <dataFields count="1">
    <dataField fld="1" subtotal="count" baseField="0" baseItem="0"/>
  </dataFields>
  <formats count="1">
    <format dxfId="1">
      <pivotArea collapsedLevelsAreSubtotals="1" fieldPosition="0">
        <references count="1">
          <reference field="0" count="0"/>
        </references>
      </pivotArea>
    </format>
  </formats>
  <chartFormats count="1">
    <chartFormat chart="12" format="3"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F125E-1DF1-4E05-97CA-0B3369611E3B}" name="Gross_margin_by_category_chart" cacheId="2192" applyNumberFormats="0" applyBorderFormats="0" applyFontFormats="0" applyPatternFormats="0" applyAlignmentFormats="0" applyWidthHeightFormats="1" dataCaption="Values" tag="bbedea35-0125-4728-a65e-ac77516910d4" updatedVersion="8" minRefreshableVersion="3" useAutoFormatting="1" rowGrandTotals="0" colGrandTotals="0" itemPrintTitles="1" createdVersion="8" indent="0" outline="1" outlineData="1" multipleFieldFilters="0" chartFormat="18" rowHeaderCaption="Category">
  <location ref="B3:C11"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5"/>
    </i>
    <i>
      <x v="2"/>
    </i>
    <i>
      <x/>
    </i>
    <i>
      <x v="3"/>
    </i>
    <i>
      <x v="1"/>
    </i>
    <i>
      <x v="6"/>
    </i>
    <i>
      <x v="4"/>
    </i>
    <i>
      <x v="7"/>
    </i>
  </rowItems>
  <colItems count="1">
    <i/>
  </colItems>
  <dataFields count="1">
    <dataField fld="1" subtotal="count" baseField="0" baseItem="0"/>
  </dataFields>
  <chartFormats count="2">
    <chartFormat chart="12"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ross Margin(%)"/>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64B80B-AE1A-446B-B16A-F9EEAA4EAB01}" name="Net_revenue_by_product_chart" cacheId="2213" applyNumberFormats="0" applyBorderFormats="0" applyFontFormats="0" applyPatternFormats="0" applyAlignmentFormats="0" applyWidthHeightFormats="1" dataCaption="Values" tag="397e7dd7-618c-49b3-8042-9620d242c1ad" updatedVersion="8" minRefreshableVersion="3" useAutoFormatting="1" itemPrintTitles="1" createdVersion="8" indent="0" outline="1" outlineData="1" multipleFieldFilters="0" chartFormat="17" rowHeaderCaption="Product ">
  <location ref="B3:C14"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v="4"/>
    </i>
    <i>
      <x/>
    </i>
    <i>
      <x v="5"/>
    </i>
    <i>
      <x v="9"/>
    </i>
    <i>
      <x v="2"/>
    </i>
    <i>
      <x v="1"/>
    </i>
    <i>
      <x v="3"/>
    </i>
    <i>
      <x v="7"/>
    </i>
    <i>
      <x v="6"/>
    </i>
    <i t="grand">
      <x/>
    </i>
  </rowItems>
  <colItems count="1">
    <i/>
  </colItems>
  <dataFields count="1">
    <dataField fld="1" subtotal="count" baseField="0" baseItem="0"/>
  </dataFields>
  <formats count="1">
    <format dxfId="25">
      <pivotArea collapsedLevelsAreSubtotals="1" fieldPosition="0">
        <references count="1">
          <reference field="0" count="0"/>
        </references>
      </pivotArea>
    </format>
  </formats>
  <chartFormats count="3">
    <chartFormat chart="9"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9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209B1-734D-4CE9-BDED-63A14710BF96}" name="Distribution_of_perishable_type" cacheId="2216" applyNumberFormats="0" applyBorderFormats="0" applyFontFormats="0" applyPatternFormats="0" applyAlignmentFormats="0" applyWidthHeightFormats="1" dataCaption="Values" tag="0a511a57-1593-4fea-84e0-cc079c2d0266" updatedVersion="8" minRefreshableVersion="3" useAutoFormatting="1" itemPrintTitles="1" createdVersion="8" indent="0" outline="1" outlineData="1" multipleFieldFilters="0" chartFormat="21">
  <location ref="B3:C4"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1" subtotal="count" baseField="0" baseItem="0"/>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14" format="6">
      <pivotArea type="data" outline="0" fieldPosition="0">
        <references count="1">
          <reference field="4294967294" count="1" selected="0">
            <x v="1"/>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502FAA-C3A9-4F62-9CBB-12DF4A3E16CD}" name="Perishable Product" cacheId="2204" applyNumberFormats="0" applyBorderFormats="0" applyFontFormats="0" applyPatternFormats="0" applyAlignmentFormats="0" applyWidthHeightFormats="1" dataCaption="Values" tag="85e9ed3f-1241-4b24-ae84-a0f77c2f940d" updatedVersion="8" minRefreshableVersion="3" useAutoFormatting="1" itemPrintTitles="1" createdVersion="8" indent="0" outline="1" outlineData="1" multipleFieldFilters="0">
  <location ref="K4:K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5E5BCA-2B4C-4505-95DA-DF911A2F8775}" name="Promo orders delivered kpi dc" cacheId="2182" applyNumberFormats="0" applyBorderFormats="0" applyFontFormats="0" applyPatternFormats="0" applyAlignmentFormats="0" applyWidthHeightFormats="1" dataCaption="Values" tag="6d49d74a-01de-46c4-85fc-d4d47a999b04" updatedVersion="8" minRefreshableVersion="3" useAutoFormatting="1" subtotalHiddenItems="1" itemPrintTitles="1" createdVersion="8" indent="0" outline="1" outlineData="1" multipleFieldFilters="0">
  <location ref="E17:E1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8D7D34-58ED-4E7B-93CF-EC53EE3A76DA}" name="Invalid Promo Discount kpi dc" cacheId="2170" applyNumberFormats="0" applyBorderFormats="0" applyFontFormats="0" applyPatternFormats="0" applyAlignmentFormats="0" applyWidthHeightFormats="1" dataCaption="Values" tag="1273a82c-bb5f-45a1-be30-1740dc3a3fa3" updatedVersion="8" minRefreshableVersion="3" useAutoFormatting="1" subtotalHiddenItems="1" itemPrintTitles="1" createdVersion="8" indent="0" outline="1" outlineData="1" multipleFieldFilters="0">
  <location ref="E23:E2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1"/>
  </dataFields>
  <formats count="1">
    <format dxfId="20">
      <pivotArea outline="0" collapsedLevelsAreSubtotals="1"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13FEC9-91DF-4F72-A408-33CEFD831080}" name="money earned per 1₹ kpi dc" cacheId="2176" applyNumberFormats="0" applyBorderFormats="0" applyFontFormats="0" applyPatternFormats="0" applyAlignmentFormats="0" applyWidthHeightFormats="1" dataCaption="Values" tag="c6bc037d-f2df-47fc-9bc8-0e3f9b6e9dc1" updatedVersion="8" minRefreshableVersion="3" useAutoFormatting="1" subtotalHiddenItems="1" itemPrintTitles="1" createdVersion="8" indent="0" outline="1" outlineData="1" multipleFieldFilters="0">
  <location ref="K17:M34"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formats count="1">
    <format dxfId="21">
      <pivotArea outline="0" collapsedLevelsAreSubtotals="1"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C0B1AD-80DC-469A-BE46-AFF0F1D9D858}" name="promo order % kpi dc" cacheId="2179" applyNumberFormats="0" applyBorderFormats="0" applyFontFormats="0" applyPatternFormats="0" applyAlignmentFormats="0" applyWidthHeightFormats="1" dataCaption="Values" tag="307fc22f-8df2-4da1-bbfe-4292da6f3dd5" updatedVersion="8" minRefreshableVersion="3" useAutoFormatting="1" subtotalHiddenItems="1" itemPrintTitles="1" createdVersion="8" indent="0" outline="1" outlineData="1" multipleFieldFilters="0">
  <location ref="H23:H2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B4B988-6102-4BE8-A41A-D13416038985}" name="Gross Margin" cacheId="2201" applyNumberFormats="0" applyBorderFormats="0" applyFontFormats="0" applyPatternFormats="0" applyAlignmentFormats="0" applyWidthHeightFormats="1" dataCaption="Values" tag="15382f6b-b2d3-4933-8353-fc235253c00f" updatedVersion="8" minRefreshableVersion="3" useAutoFormatting="1" itemPrintTitles="1" createdVersion="8" indent="0" outline="1" outlineData="1" multipleFieldFilters="0">
  <location ref="H4:H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26A751-0B62-48F3-BDF8-D396EA3D6F37}" name="Invalid promo orders kpi dc" cacheId="2173" applyNumberFormats="0" applyBorderFormats="0" applyFontFormats="0" applyPatternFormats="0" applyAlignmentFormats="0" applyWidthHeightFormats="1" dataCaption="Values" tag="e6d3f251-02ed-48fc-b1c4-e8e7ef58d005" updatedVersion="8" minRefreshableVersion="3" useAutoFormatting="1" subtotalHiddenItems="1" itemPrintTitles="1" createdVersion="8" indent="0" outline="1" outlineData="1" multipleFieldFilters="0">
  <location ref="B23:B2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3FFE10-9991-487F-AC4B-746402ABA532}" name="Unit Ordered" cacheId="2195" applyNumberFormats="0" applyBorderFormats="0" applyFontFormats="0" applyPatternFormats="0" applyAlignmentFormats="0" applyWidthHeightFormats="1" dataCaption="Values" tag="4be32a3c-9ee2-4c69-a156-984de224432c" updatedVersion="8" minRefreshableVersion="3" useAutoFormatting="1" subtotalHiddenItems="1" itemPrintTitles="1" createdVersion="8" indent="0" outline="1" outlineData="1" multipleFieldFilters="0">
  <location ref="B4:B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2">
      <pivotArea outline="0" collapsedLevelsAreSubtotals="1"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755824-31B8-4425-963D-17D85C9D90FE}" name="Total Gross Revenue" cacheId="2198" applyNumberFormats="0" applyBorderFormats="0" applyFontFormats="0" applyPatternFormats="0" applyAlignmentFormats="0" applyWidthHeightFormats="1" dataCaption="Values" tag="a8fc1a3f-b2cd-46d8-a0ef-3defd678ea3c" updatedVersion="8" minRefreshableVersion="3" useAutoFormatting="1" itemPrintTitles="1" createdVersion="8" indent="0" outline="1" outlineData="1" multipleFieldFilters="0">
  <location ref="E4:E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23">
      <pivotArea outline="0" collapsedLevelsAreSubtotals="1"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AB14ED-CC82-4A32-A4FB-1656FB1FD035}" name="No Perishable Products" cacheId="2207" applyNumberFormats="0" applyBorderFormats="0" applyFontFormats="0" applyPatternFormats="0" applyAlignmentFormats="0" applyWidthHeightFormats="1" dataCaption="Values" tag="d8297aaf-293c-4d5f-99fa-a3c59dafdfc1" updatedVersion="8" minRefreshableVersion="3" useAutoFormatting="1" itemPrintTitles="1" createdVersion="8" indent="0" outline="1" outlineData="1" multipleFieldFilters="0">
  <location ref="B10:B1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102212-64DA-42F4-9030-8BB20060B8F6}" name="discount give kpi dc" cacheId="2157" applyNumberFormats="0" applyBorderFormats="0" applyFontFormats="0" applyPatternFormats="0" applyAlignmentFormats="0" applyWidthHeightFormats="1" dataCaption="Values" tag="7d791ced-949b-42c7-aed2-7e4ca51fcaa2" updatedVersion="8" minRefreshableVersion="3" useAutoFormatting="1" subtotalHiddenItems="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1">
    <format dxfId="24">
      <pivotArea outline="0" collapsedLevelsAreSubtotals="1" fieldPosition="0"/>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C79168-7C1B-4445-844A-03AA2CF0C0DC}" name="Distinct Product Sold" cacheId="2210" applyNumberFormats="0" applyBorderFormats="0" applyFontFormats="0" applyPatternFormats="0" applyAlignmentFormats="0" applyWidthHeightFormats="1" dataCaption="Values" tag="53af3911-eb15-4539-9777-6a2341de1b40" updatedVersion="8" minRefreshableVersion="3" useAutoFormatting="1" itemPrintTitles="1" createdVersion="8" indent="0" outline="1" outlineData="1" multipleFieldFilters="0">
  <location ref="E10:E1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4C5C11A-44A1-4914-BA67-BA583B5B44D8}" name="discount % per promo code kpi dc" cacheId="2167" applyNumberFormats="0" applyBorderFormats="0" applyFontFormats="0" applyPatternFormats="0" applyAlignmentFormats="0" applyWidthHeightFormats="1" dataCaption="Values" tag="e1f133d1-8620-40b6-bcc9-7b7455e7dc37" updatedVersion="8" minRefreshableVersion="3" useAutoFormatting="1" subtotalHiddenItems="1" itemPrintTitles="1" createdVersion="8" indent="0" outline="1" outlineData="1" multipleFieldFilters="0">
  <location ref="H17:H1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01248C-F01B-4A69-AE53-FD2050E024D0}" name="Total Discount by Promocode chart dc" cacheId="2188" applyNumberFormats="0" applyBorderFormats="0" applyFontFormats="0" applyPatternFormats="0" applyAlignmentFormats="0" applyWidthHeightFormats="1" dataCaption="Values" tag="3c766a74-5528-444f-87d6-4a1501ff28f2" updatedVersion="8" minRefreshableVersion="3" useAutoFormatting="1" subtotalHiddenItems="1" rowGrandTotals="0" colGrandTotals="0" itemPrintTitles="1" createdVersion="8" indent="0" outline="1" outlineData="1" multipleFieldFilters="0" chartFormat="9" rowHeaderCaption="Promo Code">
  <location ref="B3:C9" firstHeaderRow="1" firstDataRow="1" firstDataCol="1"/>
  <pivotFields count="6">
    <pivotField axis="axisRow" allDrilled="1" subtotalTop="0" showAll="0" sortType="a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3"/>
    </i>
    <i>
      <x v="1"/>
    </i>
    <i>
      <x v="5"/>
    </i>
    <i>
      <x v="4"/>
    </i>
    <i>
      <x v="2"/>
    </i>
  </rowItems>
  <colItems count="1">
    <i/>
  </colItems>
  <dataFields count="1">
    <dataField fld="2" subtotal="count" baseField="0" baseItem="0"/>
  </dataFields>
  <formats count="2">
    <format dxfId="19">
      <pivotArea collapsedLevelsAreSubtotals="1" fieldPosition="0">
        <references count="1">
          <reference field="0" count="0"/>
        </references>
      </pivotArea>
    </format>
    <format dxfId="18">
      <pivotArea outline="0" collapsedLevelsAreSubtotals="1" fieldPosition="0"/>
    </format>
  </formats>
  <chartFormats count="14">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5" format="6">
      <pivotArea type="data" outline="0" fieldPosition="0">
        <references count="2">
          <reference field="4294967294" count="1" selected="0">
            <x v="0"/>
          </reference>
          <reference field="0" count="1" selected="0">
            <x v="5"/>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3"/>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0" count="1" selected="0">
            <x v="0"/>
          </reference>
        </references>
      </pivotArea>
    </chartFormat>
    <chartFormat chart="8" format="19">
      <pivotArea type="data" outline="0" fieldPosition="0">
        <references count="2">
          <reference field="4294967294" count="1" selected="0">
            <x v="0"/>
          </reference>
          <reference field="0" count="1" selected="0">
            <x v="3"/>
          </reference>
        </references>
      </pivotArea>
    </chartFormat>
    <chartFormat chart="8" format="20">
      <pivotArea type="data" outline="0" fieldPosition="0">
        <references count="2">
          <reference field="4294967294" count="1" selected="0">
            <x v="0"/>
          </reference>
          <reference field="0" count="1" selected="0">
            <x v="1"/>
          </reference>
        </references>
      </pivotArea>
    </chartFormat>
    <chartFormat chart="8" format="21">
      <pivotArea type="data" outline="0" fieldPosition="0">
        <references count="2">
          <reference field="4294967294" count="1" selected="0">
            <x v="0"/>
          </reference>
          <reference field="0" count="1" selected="0">
            <x v="5"/>
          </reference>
        </references>
      </pivotArea>
    </chartFormat>
    <chartFormat chart="8" format="22">
      <pivotArea type="data" outline="0" fieldPosition="0">
        <references count="2">
          <reference field="4294967294" count="1" selected="0">
            <x v="0"/>
          </reference>
          <reference field="0" count="1" selected="0">
            <x v="4"/>
          </reference>
        </references>
      </pivotArea>
    </chartFormat>
    <chartFormat chart="8" format="23">
      <pivotArea type="data" outline="0" fieldPosition="0">
        <references count="2">
          <reference field="4294967294" count="1" selected="0">
            <x v="0"/>
          </reference>
          <reference field="0" count="1" selected="0">
            <x v="2"/>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mo_codes_clean]"/>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70ED096-E0C4-4969-ADC7-AF4FA443CFD1}" name="Earning per 1₹ discount chart dc" cacheId="2164" applyNumberFormats="0" applyBorderFormats="0" applyFontFormats="0" applyPatternFormats="0" applyAlignmentFormats="0" applyWidthHeightFormats="1" dataCaption="Values" tag="a114a388-0f8b-49bc-8df8-31f124345eff" updatedVersion="8" minRefreshableVersion="3" useAutoFormatting="1" subtotalHiddenItems="1" rowGrandTotals="0" colGrandTotals="0" itemPrintTitles="1" createdVersion="8" indent="0" outline="1" outlineData="1" multipleFieldFilters="0" chartFormat="10" rowHeaderCaption="Promo Code">
  <location ref="B3:H5" firstHeaderRow="1" firstDataRow="2" firstDataCol="1"/>
  <pivotFields count="6">
    <pivotField axis="axisCol"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0"/>
  </colFields>
  <colItems count="6">
    <i>
      <x v="2"/>
    </i>
    <i>
      <x v="4"/>
    </i>
    <i>
      <x v="5"/>
    </i>
    <i>
      <x/>
    </i>
    <i>
      <x v="3"/>
    </i>
    <i>
      <x v="1"/>
    </i>
  </colItems>
  <dataFields count="1">
    <dataField fld="4" subtotal="count" baseField="0" baseItem="0"/>
  </dataFields>
  <formats count="3">
    <format dxfId="17">
      <pivotArea collapsedLevelsAreSubtotals="1" fieldPosition="0">
        <references count="1">
          <reference field="0" count="0"/>
        </references>
      </pivotArea>
    </format>
    <format dxfId="16">
      <pivotArea collapsedLevelsAreSubtotals="1" fieldPosition="0">
        <references count="1">
          <reference field="0" count="1">
            <x v="4"/>
          </reference>
        </references>
      </pivotArea>
    </format>
    <format dxfId="15">
      <pivotArea outline="0" collapsedLevelsAreSubtotals="1" fieldPosition="0"/>
    </format>
  </formats>
  <chartFormats count="12">
    <chartFormat chart="9" format="47" series="1">
      <pivotArea type="data" outline="0" fieldPosition="0">
        <references count="2">
          <reference field="4294967294" count="1" selected="0">
            <x v="0"/>
          </reference>
          <reference field="0" count="1" selected="0">
            <x v="0"/>
          </reference>
        </references>
      </pivotArea>
    </chartFormat>
    <chartFormat chart="9" format="48" series="1">
      <pivotArea type="data" outline="0" fieldPosition="0">
        <references count="2">
          <reference field="4294967294" count="1" selected="0">
            <x v="0"/>
          </reference>
          <reference field="0" count="1" selected="0">
            <x v="1"/>
          </reference>
        </references>
      </pivotArea>
    </chartFormat>
    <chartFormat chart="9" format="49" series="1">
      <pivotArea type="data" outline="0" fieldPosition="0">
        <references count="2">
          <reference field="4294967294" count="1" selected="0">
            <x v="0"/>
          </reference>
          <reference field="0" count="1" selected="0">
            <x v="2"/>
          </reference>
        </references>
      </pivotArea>
    </chartFormat>
    <chartFormat chart="9" format="50" series="1">
      <pivotArea type="data" outline="0" fieldPosition="0">
        <references count="2">
          <reference field="4294967294" count="1" selected="0">
            <x v="0"/>
          </reference>
          <reference field="0" count="1" selected="0">
            <x v="3"/>
          </reference>
        </references>
      </pivotArea>
    </chartFormat>
    <chartFormat chart="9" format="51" series="1">
      <pivotArea type="data" outline="0" fieldPosition="0">
        <references count="2">
          <reference field="4294967294" count="1" selected="0">
            <x v="0"/>
          </reference>
          <reference field="0" count="1" selected="0">
            <x v="4"/>
          </reference>
        </references>
      </pivotArea>
    </chartFormat>
    <chartFormat chart="9" format="52" series="1">
      <pivotArea type="data" outline="0" fieldPosition="0">
        <references count="2">
          <reference field="4294967294" count="1" selected="0">
            <x v="0"/>
          </reference>
          <reference field="0" count="1" selected="0">
            <x v="5"/>
          </reference>
        </references>
      </pivotArea>
    </chartFormat>
    <chartFormat chart="6" format="31" series="1">
      <pivotArea type="data" outline="0" fieldPosition="0">
        <references count="2">
          <reference field="4294967294" count="1" selected="0">
            <x v="0"/>
          </reference>
          <reference field="0" count="1" selected="0">
            <x v="0"/>
          </reference>
        </references>
      </pivotArea>
    </chartFormat>
    <chartFormat chart="6" format="32" series="1">
      <pivotArea type="data" outline="0" fieldPosition="0">
        <references count="2">
          <reference field="4294967294" count="1" selected="0">
            <x v="0"/>
          </reference>
          <reference field="0" count="1" selected="0">
            <x v="1"/>
          </reference>
        </references>
      </pivotArea>
    </chartFormat>
    <chartFormat chart="6" format="33" series="1">
      <pivotArea type="data" outline="0" fieldPosition="0">
        <references count="2">
          <reference field="4294967294" count="1" selected="0">
            <x v="0"/>
          </reference>
          <reference field="0" count="1" selected="0">
            <x v="2"/>
          </reference>
        </references>
      </pivotArea>
    </chartFormat>
    <chartFormat chart="6" format="34" series="1">
      <pivotArea type="data" outline="0" fieldPosition="0">
        <references count="2">
          <reference field="4294967294" count="1" selected="0">
            <x v="0"/>
          </reference>
          <reference field="0" count="1" selected="0">
            <x v="3"/>
          </reference>
        </references>
      </pivotArea>
    </chartFormat>
    <chartFormat chart="6" format="35" series="1">
      <pivotArea type="data" outline="0" fieldPosition="0">
        <references count="2">
          <reference field="4294967294" count="1" selected="0">
            <x v="0"/>
          </reference>
          <reference field="0" count="1" selected="0">
            <x v="4"/>
          </reference>
        </references>
      </pivotArea>
    </chartFormat>
    <chartFormat chart="6" format="36" series="1">
      <pivotArea type="data" outline="0" fieldPosition="0">
        <references count="2">
          <reference field="4294967294" count="1" selected="0">
            <x v="0"/>
          </reference>
          <reference field="0" count="1" selected="0">
            <x v="5"/>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mo_codes_clean]"/>
        <x15:activeTabTopLevelEntity name="[orders_clean]"/>
        <x15:activeTabTopLevelEntity name="[order_item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7BF9E1C-AF13-4860-A330-B7B672389018}" name="contribution margin by promocode chart dc" cacheId="2161" applyNumberFormats="0" applyBorderFormats="0" applyFontFormats="0" applyPatternFormats="0" applyAlignmentFormats="0" applyWidthHeightFormats="1" dataCaption="Values" tag="b2e71ca9-973d-4f38-9c9b-c089fece442b" updatedVersion="8" minRefreshableVersion="3" useAutoFormatting="1" subtotalHiddenItems="1" itemPrintTitles="1" createdVersion="8" indent="0" outline="1" outlineData="1" multipleFieldFilters="0" chartFormat="12">
  <location ref="B3:C6" firstHeaderRow="1" firstDataRow="1" firstDataCol="1"/>
  <pivotFields count="7">
    <pivotField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3" subtotal="count" baseField="0" baseItem="0"/>
  </dataFields>
  <chartFormats count="6">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1"/>
          </reference>
        </references>
      </pivotArea>
    </chartFormat>
    <chartFormat chart="8" format="14">
      <pivotArea type="data" outline="0" fieldPosition="0">
        <references count="2">
          <reference field="4294967294" count="1" selected="0">
            <x v="0"/>
          </reference>
          <reference field="2" count="1" selected="0">
            <x v="0"/>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2" count="1" selected="0">
            <x v="0"/>
          </reference>
        </references>
      </pivotArea>
    </chartFormat>
    <chartFormat chart="11" format="20">
      <pivotArea type="data" outline="0" fieldPosition="0">
        <references count="2">
          <reference field="4294967294" count="1" selected="0">
            <x v="0"/>
          </reference>
          <reference field="2" count="1" selected="0">
            <x v="1"/>
          </reference>
        </references>
      </pivotArea>
    </chartFormat>
  </chart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moCode"/>
    <pivotHierarchy dragToRow="0" dragToCol="0" dragToPage="0" dragToData="1" caption="PromoCod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Without Promocode"/>
    <pivotHierarchy dragToRow="0" dragToCol="0" dragToPage="0" dragToData="1" caption="Promo Cod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mo_code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43BDA8E-8C7F-42EB-8404-CE3171A81A7D}" name="promocode descrition chart dc" cacheId="2185" applyNumberFormats="0" applyBorderFormats="0" applyFontFormats="0" applyPatternFormats="0" applyAlignmentFormats="0" applyWidthHeightFormats="1" dataCaption="Values" tag="175f54c4-dee7-4f87-a65c-a3a116b07c2a" updatedVersion="8" minRefreshableVersion="3" useAutoFormatting="1" subtotalHiddenItems="1" rowGrandTotals="0" colGrandTotals="0" itemPrintTitles="1" createdVersion="8" indent="0" outline="1" outlineData="1" multipleFieldFilters="0" rowHeaderCaption="Promo Code">
  <location ref="B3:F9" firstHeaderRow="0" firstDataRow="1" firstDataCol="1" rowPageCount="1" colPageCount="1"/>
  <pivotFields count="9">
    <pivotField axis="axisRow" allDrilled="1" subtotalTop="0" showAll="0" sortType="descending" defaultSubtotal="0" defaultAttributeDrillState="1">
      <items count="6">
        <item s="1" x="5"/>
        <item s="1" x="4"/>
        <item s="1" x="3"/>
        <item s="1" x="2"/>
        <item s="1" x="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4">
    <i>
      <x/>
    </i>
    <i i="1">
      <x v="1"/>
    </i>
    <i i="2">
      <x v="2"/>
    </i>
    <i i="3">
      <x v="3"/>
    </i>
  </colItems>
  <pageFields count="1">
    <pageField fld="6" hier="21" name="[orders_clean].[order_status].[All]" cap="All"/>
  </pageFields>
  <dataFields count="4">
    <dataField name="Total Orders" fld="1" subtotal="count" baseField="0" baseItem="0"/>
    <dataField fld="4" subtotal="count" baseField="0" baseItem="0"/>
    <dataField fld="3" subtotal="count" baseField="0" baseItem="0"/>
    <dataField name="Total Net Revenue" fld="2" baseField="0" baseItem="0"/>
  </dataFields>
  <formats count="12">
    <format dxfId="3">
      <pivotArea collapsedLevelsAreSubtotals="1" fieldPosition="0">
        <references count="2">
          <reference field="4294967294" count="1" selected="0">
            <x v="3"/>
          </reference>
          <reference field="0" count="0"/>
        </references>
      </pivotArea>
    </format>
    <format dxfId="4">
      <pivotArea type="all" dataOnly="0" outline="0" fieldPosition="0"/>
    </format>
    <format dxfId="5">
      <pivotArea outline="0" collapsedLevelsAreSubtotals="1" fieldPosition="0"/>
    </format>
    <format dxfId="6">
      <pivotArea field="0" type="button" dataOnly="0" labelOnly="1" outline="0" axis="axisRow" fieldPosition="0"/>
    </format>
    <format dxfId="7">
      <pivotArea dataOnly="0" labelOnly="1" fieldPosition="0">
        <references count="1">
          <reference field="0" count="0"/>
        </references>
      </pivotArea>
    </format>
    <format dxfId="8">
      <pivotArea dataOnly="0" labelOnly="1" outline="0" fieldPosition="0">
        <references count="1">
          <reference field="4294967294" count="4">
            <x v="0"/>
            <x v="1"/>
            <x v="2"/>
            <x v="3"/>
          </reference>
        </references>
      </pivotArea>
    </format>
    <format dxfId="9">
      <pivotArea field="0" type="button" dataOnly="0" labelOnly="1" outline="0" axis="axisRow" fieldPosition="0"/>
    </format>
    <format dxfId="10">
      <pivotArea dataOnly="0" labelOnly="1" outline="0" fieldPosition="0">
        <references count="1">
          <reference field="4294967294" count="4">
            <x v="0"/>
            <x v="1"/>
            <x v="2"/>
            <x v="3"/>
          </reference>
        </references>
      </pivotArea>
    </format>
    <format dxfId="11">
      <pivotArea field="0" type="button" dataOnly="0" labelOnly="1" outline="0" axis="axisRow" fieldPosition="0"/>
    </format>
    <format dxfId="12">
      <pivotArea dataOnly="0" labelOnly="1" outline="0" fieldPosition="0">
        <references count="1">
          <reference field="4294967294" count="4">
            <x v="0"/>
            <x v="1"/>
            <x v="2"/>
            <x v="3"/>
          </reference>
        </references>
      </pivotArea>
    </format>
    <format dxfId="13">
      <pivotArea field="0" type="button" dataOnly="0" labelOnly="1" outline="0" axis="axisRow" fieldPosition="0"/>
    </format>
    <format dxfId="14">
      <pivotArea dataOnly="0" labelOnly="1" outline="0" fieldPosition="0">
        <references count="1">
          <reference field="4294967294" count="4">
            <x v="0"/>
            <x v="1"/>
            <x v="2"/>
            <x v="3"/>
          </reference>
        </references>
      </pivotArea>
    </format>
  </format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items_clean].[is_perishable].&amp;[Non-Perishabl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orders_clean].[promo_code].&amp;[FLAT7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Net Revenue"/>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mo_code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CEF657D-B331-4B3E-8A3A-B6F85B45A58E}" name="PivotTable2" cacheId="2154" applyNumberFormats="0" applyBorderFormats="0" applyFontFormats="0" applyPatternFormats="0" applyAlignmentFormats="0" applyWidthHeightFormats="1" dataCaption="Values" tag="8ae3eb42-bed8-4779-abd7-9f9c9bc508f4" updatedVersion="8" minRefreshableVersion="3" useAutoFormatting="1" itemPrintTitles="1" createdVersion="8" indent="0" outline="1" outlineData="1" multipleFieldFilters="0">
  <location ref="P3:P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mo_code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7E0B83-CD53-45B7-86F9-9AA1084D7D83}" name="PivotTable4" cacheId="2151" applyNumberFormats="0" applyBorderFormats="0" applyFontFormats="0" applyPatternFormats="0" applyAlignmentFormats="0" applyWidthHeightFormats="1" dataCaption="Values" tag="d2bdcd9b-4f86-4564-99eb-f9b41b2b0932" updatedVersion="8" minRefreshableVersion="3" useAutoFormatting="1" itemPrintTitles="1" createdVersion="8" indent="0" outline="1" outlineData="1" multipleFieldFilters="0">
  <location ref="F3:G10" firstHeaderRow="1" firstDataRow="1" firstDataCol="1" rowPageCount="1" colPageCount="1"/>
  <pivotFields count="3">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7">
    <i>
      <x v="4"/>
    </i>
    <i>
      <x v="5"/>
    </i>
    <i>
      <x v="1"/>
    </i>
    <i>
      <x v="2"/>
    </i>
    <i>
      <x v="3"/>
    </i>
    <i>
      <x/>
    </i>
    <i t="grand">
      <x/>
    </i>
  </rowItems>
  <colItems count="1">
    <i/>
  </colItems>
  <pageFields count="1">
    <pageField fld="2" hier="21" name="[orders_clean].[order_status].&amp;[delivered]" cap="delivered"/>
  </pageFields>
  <dataFields count="1">
    <dataField name="Count of order_id" fld="1"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E163D7C-CFD6-47FD-B592-E5BC49A0CF2F}" name="PivotTable2" cacheId="2148" applyNumberFormats="0" applyBorderFormats="0" applyFontFormats="0" applyPatternFormats="0" applyAlignmentFormats="0" applyWidthHeightFormats="1" dataCaption="Values" tag="3e3bf80a-3504-4947-b1b6-0a0269322aeb" updatedVersion="8" minRefreshableVersion="3" useAutoFormatting="1" itemPrintTitles="1" createdVersion="8" indent="0" outline="1" outlineData="1" multipleFieldFilters="0">
  <location ref="B3:C10" firstHeaderRow="1" firstDataRow="1" firstDataCol="1" rowPageCount="1" colPageCount="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1"/>
  </rowFields>
  <rowItems count="7">
    <i>
      <x v="4"/>
    </i>
    <i>
      <x v="5"/>
    </i>
    <i>
      <x v="1"/>
    </i>
    <i>
      <x v="2"/>
    </i>
    <i>
      <x v="3"/>
    </i>
    <i>
      <x/>
    </i>
    <i t="grand">
      <x/>
    </i>
  </rowItems>
  <colItems count="1">
    <i/>
  </colItems>
  <pageFields count="1">
    <pageField fld="2" hier="21" name="[orders_clean].[order_status].&amp;[delivered]" cap="delivered"/>
  </pageFields>
  <dataFields count="1">
    <dataField fld="0" subtotal="count" baseField="0" baseItem="0"/>
  </dataFields>
  <pivotHierarchies count="1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_clean].[order_status].&amp;[delive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_clean]"/>
        <x15:activeTabTopLevelEntity name="[promo_code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perishable" xr10:uid="{B4350CE2-B698-4863-9652-9946B4EED216}" sourceName="[order_items_clean].[is_perishable]">
  <pivotTables>
    <pivotTable tabId="17" name="quantity_by_category_chart"/>
    <pivotTable tabId="18" name="Gross_margin_by_category_chart"/>
    <pivotTable tabId="16" name="Unit Ordered"/>
    <pivotTable tabId="16" name="Total Gross Revenue"/>
    <pivotTable tabId="16" name="Gross Margin"/>
    <pivotTable tabId="16" name="Perishable Product"/>
    <pivotTable tabId="16" name="No Perishable Products"/>
    <pivotTable tabId="16" name="Distinct Product Sold"/>
    <pivotTable tabId="19" name="Net_revenue_by_product_chart"/>
    <pivotTable tabId="21" name="Distribution_of_perishable_type"/>
  </pivotTables>
  <data>
    <olap pivotCacheId="92004436">
      <levels count="2">
        <level uniqueName="[order_items_clean].[is_perishable].[(All)]" sourceCaption="(All)" count="0"/>
        <level uniqueName="[order_items_clean].[is_perishable].[is_perishable]" sourceCaption="is_perishable" count="2">
          <ranges>
            <range startItem="0">
              <i n="[order_items_clean].[is_perishable].&amp;[Non-Perishable]" c="Non-Perishable"/>
              <i n="[order_items_clean].[is_perishable].&amp;[Perishable]" c="Perishable"/>
            </range>
          </ranges>
        </level>
      </levels>
      <selections count="1">
        <selection n="[order_items_clean].[is_perishab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38E315-E8ED-4CC5-878E-D6090B9EEEF9}" sourceName="[order_items_clean].[category]">
  <pivotTables>
    <pivotTable tabId="18" name="Gross_margin_by_category_chart"/>
    <pivotTable tabId="17" name="quantity_by_category_chart"/>
    <pivotTable tabId="16" name="Distinct Product Sold"/>
    <pivotTable tabId="16" name="Gross Margin"/>
    <pivotTable tabId="16" name="No Perishable Products"/>
    <pivotTable tabId="16" name="Perishable Product"/>
    <pivotTable tabId="16" name="Total Gross Revenue"/>
    <pivotTable tabId="16" name="Unit Ordered"/>
    <pivotTable tabId="19" name="Net_revenue_by_product_chart"/>
    <pivotTable tabId="21" name="Distribution_of_perishable_type"/>
  </pivotTables>
  <data>
    <olap pivotCacheId="92004436">
      <levels count="2">
        <level uniqueName="[order_items_clean].[category].[(All)]" sourceCaption="(All)" count="0"/>
        <level uniqueName="[order_items_clean].[category].[category]" sourceCaption="category" count="8">
          <ranges>
            <range startItem="0">
              <i n="[order_items_clean].[category].&amp;[Bakery]" c="Bakery"/>
              <i n="[order_items_clean].[category].&amp;[Beverages]" c="Beverages"/>
              <i n="[order_items_clean].[category].&amp;[Dairy &amp; Eggs]" c="Dairy &amp; Eggs"/>
              <i n="[order_items_clean].[category].&amp;[Fruits &amp; Vegetables]" c="Fruits &amp; Vegetables"/>
              <i n="[order_items_clean].[category].&amp;[Household]" c="Household"/>
              <i n="[order_items_clean].[category].&amp;[Meat &amp; Seafood]" c="Meat &amp; Seafood"/>
              <i n="[order_items_clean].[category].&amp;[Personal Care]" c="Personal Care"/>
              <i n="[order_items_clean].[category].&amp;[Snacks &amp; Packaged]" c="Snacks &amp; Packaged"/>
            </range>
          </ranges>
        </level>
      </levels>
      <selections count="1">
        <selection n="[order_items_clean].[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4F04892-04A8-4963-805F-A2ECDBBE067F}" sourceName="[orders_clean].[order_status]">
  <pivotTables>
    <pivotTable tabId="19" name="Net_revenue_by_product_chart"/>
    <pivotTable tabId="17" name="quantity_by_category_chart"/>
    <pivotTable tabId="18" name="Gross_margin_by_category_chart"/>
    <pivotTable tabId="21" name="Distribution_of_perishable_type"/>
    <pivotTable tabId="16" name="Distinct Product Sold"/>
    <pivotTable tabId="16" name="Gross Margin"/>
    <pivotTable tabId="16" name="No Perishable Products"/>
    <pivotTable tabId="16" name="Perishable Product"/>
    <pivotTable tabId="16" name="Total Gross Revenue"/>
    <pivotTable tabId="16" name="Unit Ordered"/>
  </pivotTables>
  <data>
    <olap pivotCacheId="92004436">
      <levels count="2">
        <level uniqueName="[orders_clean].[order_status].[(All)]" sourceCaption="(All)" count="0"/>
        <level uniqueName="[orders_clean].[order_status].[order_status]" sourceCaption="order_status" count="3">
          <ranges>
            <range startItem="0">
              <i n="[orders_clean].[order_status].&amp;[cancelled]" c="cancelled"/>
              <i n="[orders_clean].[order_status].&amp;[delivered]" c="delivered"/>
              <i n="[orders_clean].[order_status].&amp;[returned]" c="returned"/>
            </range>
          </ranges>
        </level>
      </levels>
      <selections count="1">
        <selection n="[orders_clean].[order_status].&amp;[deliver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code" xr10:uid="{2A444034-A1AB-48B6-8323-BC7A18894388}" sourceName="[orders_clean].[promo_code]">
  <data>
    <olap pivotCacheId="1664611882">
      <levels count="2">
        <level uniqueName="[orders_clean].[promo_code].[(All)]" sourceCaption="(All)" count="0"/>
        <level uniqueName="[orders_clean].[promo_code].[promo_code]" sourceCaption="promo_code" count="7">
          <ranges>
            <range startItem="0">
              <i n="[orders_clean].[promo_code].&amp;[CITY150]" c="CITY150"/>
              <i n="[orders_clean].[promo_code].&amp;[FLAT75]" c="FLAT75"/>
              <i n="[orders_clean].[promo_code].&amp;[FRESH50]" c="FRESH50"/>
              <i n="[orders_clean].[promo_code].&amp;[NEW100]" c="NEW100"/>
              <i n="[orders_clean].[promo_code].&amp;[NONE]" c="NONE"/>
              <i n="[orders_clean].[promo_code].&amp;[SAVE20]" c="SAVE20"/>
              <i n="[orders_clean].[promo_code].&amp;[WEEKEND15]" c="WEEKEND15"/>
            </range>
          </ranges>
        </level>
      </levels>
      <selections count="1">
        <selection n="[orders_clean].[promo_code].&amp;[FLAT75]"/>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0AB62829-BE00-4A06-B610-02296B9BF9ED}" sourceName="[orders_clean].[store_id]">
  <pivotTables>
    <pivotTable tabId="25" name="contribution margin by promocode chart dc"/>
    <pivotTable tabId="24" name="Total Discount by Promocode chart dc"/>
    <pivotTable tabId="23" name="Earning per 1₹ discount chart dc"/>
    <pivotTable tabId="16" name="discount % per promo code kpi dc"/>
    <pivotTable tabId="16" name="Invalid Promo Discount kpi dc"/>
    <pivotTable tabId="16" name="Invalid promo orders kpi dc"/>
    <pivotTable tabId="16" name="money earned per 1₹ kpi dc"/>
    <pivotTable tabId="16" name="promo order % kpi dc"/>
    <pivotTable tabId="16" name="Promo orders delivered kpi dc"/>
    <pivotTable tabId="26" name="promocode descrition chart dc"/>
  </pivotTables>
  <data>
    <olap pivotCacheId="258597566">
      <levels count="2">
        <level uniqueName="[orders_clean].[store_id].[(All)]" sourceCaption="(All)" count="0"/>
        <level uniqueName="[orders_clean].[store_id].[store_id]" sourceCaption="store_id" count="10">
          <ranges>
            <range startItem="0">
              <i n="[orders_clean].[store_id].&amp;[S01]" c="S01"/>
              <i n="[orders_clean].[store_id].&amp;[S02]" c="S02"/>
              <i n="[orders_clean].[store_id].&amp;[S03]" c="S03"/>
              <i n="[orders_clean].[store_id].&amp;[S04]" c="S04"/>
              <i n="[orders_clean].[store_id].&amp;[S05]" c="S05"/>
              <i n="[orders_clean].[store_id].&amp;[S06]" c="S06"/>
              <i n="[orders_clean].[store_id].&amp;[S07]" c="S07"/>
              <i n="[orders_clean].[store_id].&amp;[S08]" c="S08"/>
              <i n="[orders_clean].[store_id].&amp;[S09]" c="S09"/>
              <i n="[orders_clean].[store_id].&amp;[S10]" c="S10"/>
            </range>
          </ranges>
        </level>
      </levels>
      <selections count="1">
        <selection n="[orders_clean].[store_i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B87484E9-E4D3-4032-B0FD-DF0B88347B84}" sourceName="[orders_clean].[order_status]">
  <pivotTables>
    <pivotTable tabId="26" name="promocode descrition chart dc"/>
    <pivotTable tabId="25" name="contribution margin by promocode chart dc"/>
    <pivotTable tabId="24" name="Total Discount by Promocode chart dc"/>
    <pivotTable tabId="23" name="Earning per 1₹ discount chart dc"/>
  </pivotTables>
  <data>
    <olap pivotCacheId="258597566">
      <levels count="2">
        <level uniqueName="[orders_clean].[order_status].[(All)]" sourceCaption="(All)" count="0"/>
        <level uniqueName="[orders_clean].[order_status].[order_status]" sourceCaption="order_status" count="3">
          <ranges>
            <range startItem="0">
              <i n="[orders_clean].[order_status].&amp;[cancelled]" c="cancelled"/>
              <i n="[orders_clean].[order_status].&amp;[delivered]" c="delivered"/>
              <i n="[orders_clean].[order_status].&amp;[returned]" c="returned"/>
            </range>
          </ranges>
        </level>
      </levels>
      <selections count="1">
        <selection n="[orders_clean].[order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perishable" xr10:uid="{0599B89F-09C7-4288-B862-E0B8FCAA2CDC}" cache="Slicer_is_perishable" caption="is_perishabl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E9410B2-0C10-4A64-9B64-25E9B2A275C5}" cache="Slicer_category" caption="Margin % By catego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302732E4-5FB0-4D9D-A8C1-54094D5801A9}" cache="Slicer_order_status" caption="order_status"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perishable 1" xr10:uid="{4A5F091A-BD79-424E-A288-AD3106A2D073}" cache="Slicer_is_perishable" caption="Perishable Type" columnCount="2" level="1" style="newest" rowHeight="1548000"/>
  <slicer name="category 1" xr10:uid="{CEC9BF1B-43F5-447B-919B-ABB71774ABEC}" cache="Slicer_category" caption="category" level="1" style="force" rowHeight="1008000"/>
  <slicer name="order_status 1" xr10:uid="{2E824AF4-1A96-4039-BAE7-7BE9357DACE1}" cache="Slicer_order_status" caption="Order Status" level="1" style="newest" rowHeight="115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1" xr10:uid="{6651AD29-47C9-45EA-B73B-73B382A7507B}" cache="Slicer_store_id" caption="                            Store " level="1" style="SW1" rowHeight="972000"/>
  <slicer name="order_status 3" xr10:uid="{8933CBFD-F7EE-495B-BE49-623B458F92F7}" cache="Slicer_order_status1" caption="                   Order Status slicer" level="1" style="SW1" rowHeight="1728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mo_code" xr10:uid="{8712CC93-8B40-473F-9235-5A06944F65CC}" cache="Slicer_promo_code" caption="promo_code" level="1" rowHeight="234950"/>
  <slicer name="promo_code 1" xr10:uid="{54F0E13B-37A6-4AAD-9CA4-30CED6BCA942}" cache="Slicer_promo_code" caption="Promo Code" level="1" style="SW1" rowHeight="720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3653C82E-1BA4-4304-B112-B7FA4059A06C}" cache="Slicer_store_id" caption="store_id" level="1"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2" xr10:uid="{56A49DD6-AE04-421B-B53E-D643EB92ABDD}" cache="Slicer_order_status1" caption="order_statu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9.xml"/><Relationship Id="rId1" Type="http://schemas.openxmlformats.org/officeDocument/2006/relationships/pivotTable" Target="../pivotTables/pivotTable2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microsoft.com/office/2007/relationships/slicer" Target="../slicers/slicer8.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C3847-8FA2-4A12-A69E-4F4931CC65BA}">
  <sheetPr>
    <tabColor rgb="FFC00000"/>
  </sheetPr>
  <dimension ref="B3:C12"/>
  <sheetViews>
    <sheetView zoomScale="42" zoomScaleNormal="100" workbookViewId="0">
      <selection activeCell="C4" sqref="C4:C11"/>
    </sheetView>
  </sheetViews>
  <sheetFormatPr defaultRowHeight="14.4" x14ac:dyDescent="0.3"/>
  <cols>
    <col min="2" max="2" width="21.21875" bestFit="1" customWidth="1"/>
    <col min="3" max="3" width="19.6640625" bestFit="1" customWidth="1"/>
  </cols>
  <sheetData>
    <row r="3" spans="2:3" x14ac:dyDescent="0.3">
      <c r="B3" s="1" t="s">
        <v>0</v>
      </c>
      <c r="C3" t="s">
        <v>43</v>
      </c>
    </row>
    <row r="4" spans="2:3" x14ac:dyDescent="0.3">
      <c r="B4" s="2" t="s">
        <v>35</v>
      </c>
      <c r="C4" s="9">
        <v>39258</v>
      </c>
    </row>
    <row r="5" spans="2:3" x14ac:dyDescent="0.3">
      <c r="B5" s="2" t="s">
        <v>36</v>
      </c>
      <c r="C5" s="9">
        <v>38950</v>
      </c>
    </row>
    <row r="6" spans="2:3" x14ac:dyDescent="0.3">
      <c r="B6" s="2" t="s">
        <v>3</v>
      </c>
      <c r="C6" s="9">
        <v>35280</v>
      </c>
    </row>
    <row r="7" spans="2:3" x14ac:dyDescent="0.3">
      <c r="B7" s="2" t="s">
        <v>38</v>
      </c>
      <c r="C7" s="9">
        <v>33934</v>
      </c>
    </row>
    <row r="8" spans="2:3" x14ac:dyDescent="0.3">
      <c r="B8" s="2" t="s">
        <v>37</v>
      </c>
      <c r="C8" s="9">
        <v>33402</v>
      </c>
    </row>
    <row r="9" spans="2:3" x14ac:dyDescent="0.3">
      <c r="B9" s="2" t="s">
        <v>2</v>
      </c>
      <c r="C9" s="9">
        <v>27751</v>
      </c>
    </row>
    <row r="10" spans="2:3" x14ac:dyDescent="0.3">
      <c r="B10" s="2" t="s">
        <v>1</v>
      </c>
      <c r="C10" s="9">
        <v>17662</v>
      </c>
    </row>
    <row r="11" spans="2:3" x14ac:dyDescent="0.3">
      <c r="B11" s="2" t="s">
        <v>4</v>
      </c>
      <c r="C11" s="9">
        <v>17517</v>
      </c>
    </row>
    <row r="12" spans="2:3" x14ac:dyDescent="0.3">
      <c r="B12" s="2" t="s">
        <v>5</v>
      </c>
      <c r="C12" s="3">
        <v>243754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A7B3A-47AD-49B0-AB04-346F4303680A}">
  <sheetPr>
    <tabColor rgb="FFC00000"/>
  </sheetPr>
  <dimension ref="B3:N11"/>
  <sheetViews>
    <sheetView zoomScale="58" workbookViewId="0">
      <selection activeCell="B21" sqref="B21"/>
    </sheetView>
  </sheetViews>
  <sheetFormatPr defaultRowHeight="14.4" x14ac:dyDescent="0.3"/>
  <cols>
    <col min="2" max="2" width="21.77734375" bestFit="1" customWidth="1"/>
    <col min="3" max="3" width="20.77734375" bestFit="1" customWidth="1"/>
  </cols>
  <sheetData>
    <row r="3" spans="2:14" x14ac:dyDescent="0.3">
      <c r="B3" s="1" t="s">
        <v>26</v>
      </c>
      <c r="C3" t="s">
        <v>15</v>
      </c>
    </row>
    <row r="4" spans="2:14" x14ac:dyDescent="0.3">
      <c r="B4" s="2" t="s">
        <v>4</v>
      </c>
      <c r="C4" s="4">
        <v>5.6159389573504623E-2</v>
      </c>
    </row>
    <row r="5" spans="2:14" x14ac:dyDescent="0.3">
      <c r="B5" s="2" t="s">
        <v>2</v>
      </c>
      <c r="C5" s="4">
        <v>0.16533144392565843</v>
      </c>
    </row>
    <row r="6" spans="2:14" x14ac:dyDescent="0.3">
      <c r="B6" s="2" t="s">
        <v>1</v>
      </c>
      <c r="C6" s="4">
        <v>0.17630842334376209</v>
      </c>
    </row>
    <row r="7" spans="2:14" x14ac:dyDescent="0.3">
      <c r="B7" s="2" t="s">
        <v>3</v>
      </c>
      <c r="C7" s="4">
        <v>0.2348016847064188</v>
      </c>
    </row>
    <row r="8" spans="2:14" x14ac:dyDescent="0.3">
      <c r="B8" s="2" t="s">
        <v>35</v>
      </c>
      <c r="C8" s="4">
        <v>0.23601267666287551</v>
      </c>
    </row>
    <row r="9" spans="2:14" x14ac:dyDescent="0.3">
      <c r="B9" s="2" t="s">
        <v>38</v>
      </c>
      <c r="C9" s="4">
        <v>0.35314328342297047</v>
      </c>
    </row>
    <row r="10" spans="2:14" x14ac:dyDescent="0.3">
      <c r="B10" s="2" t="s">
        <v>37</v>
      </c>
      <c r="C10" s="4">
        <v>0.3829182508981106</v>
      </c>
      <c r="N10" s="2"/>
    </row>
    <row r="11" spans="2:14" x14ac:dyDescent="0.3">
      <c r="B11" s="2" t="s">
        <v>36</v>
      </c>
      <c r="C11" s="4">
        <v>0.38993286920257053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2927-1F19-4F06-A498-E2ED1F20DEE9}">
  <sheetPr>
    <tabColor rgb="FFC00000"/>
  </sheetPr>
  <dimension ref="B3:C14"/>
  <sheetViews>
    <sheetView zoomScale="46" workbookViewId="0">
      <selection activeCell="W9" sqref="W9"/>
    </sheetView>
  </sheetViews>
  <sheetFormatPr defaultRowHeight="14.4" x14ac:dyDescent="0.3"/>
  <cols>
    <col min="2" max="2" width="17.5546875" bestFit="1" customWidth="1"/>
    <col min="3" max="3" width="29.109375" bestFit="1" customWidth="1"/>
  </cols>
  <sheetData>
    <row r="3" spans="2:3" x14ac:dyDescent="0.3">
      <c r="B3" s="1" t="s">
        <v>27</v>
      </c>
      <c r="C3" t="s">
        <v>46</v>
      </c>
    </row>
    <row r="4" spans="2:3" x14ac:dyDescent="0.3">
      <c r="B4" s="2" t="s">
        <v>47</v>
      </c>
      <c r="C4" s="7">
        <v>720817.43878458685</v>
      </c>
    </row>
    <row r="5" spans="2:3" x14ac:dyDescent="0.3">
      <c r="B5" s="2" t="s">
        <v>48</v>
      </c>
      <c r="C5" s="7">
        <v>732929.64425607375</v>
      </c>
    </row>
    <row r="6" spans="2:3" x14ac:dyDescent="0.3">
      <c r="B6" s="2" t="s">
        <v>39</v>
      </c>
      <c r="C6" s="7">
        <v>756864.66255646944</v>
      </c>
    </row>
    <row r="7" spans="2:3" x14ac:dyDescent="0.3">
      <c r="B7" s="2" t="s">
        <v>49</v>
      </c>
      <c r="C7" s="7">
        <v>836505.58892617514</v>
      </c>
    </row>
    <row r="8" spans="2:3" x14ac:dyDescent="0.3">
      <c r="B8" s="2" t="s">
        <v>50</v>
      </c>
      <c r="C8" s="7">
        <v>838449.47299115418</v>
      </c>
    </row>
    <row r="9" spans="2:3" x14ac:dyDescent="0.3">
      <c r="B9" s="2" t="s">
        <v>51</v>
      </c>
      <c r="C9" s="7">
        <v>844265.9429737929</v>
      </c>
    </row>
    <row r="10" spans="2:3" x14ac:dyDescent="0.3">
      <c r="B10" s="2" t="s">
        <v>40</v>
      </c>
      <c r="C10" s="7">
        <v>869620.17490344576</v>
      </c>
    </row>
    <row r="11" spans="2:3" x14ac:dyDescent="0.3">
      <c r="B11" s="2" t="s">
        <v>52</v>
      </c>
      <c r="C11" s="7">
        <v>897085.49190878053</v>
      </c>
    </row>
    <row r="12" spans="2:3" x14ac:dyDescent="0.3">
      <c r="B12" s="2" t="s">
        <v>53</v>
      </c>
      <c r="C12" s="7">
        <v>938215.54425435408</v>
      </c>
    </row>
    <row r="13" spans="2:3" x14ac:dyDescent="0.3">
      <c r="B13" s="2" t="s">
        <v>54</v>
      </c>
      <c r="C13" s="7">
        <v>943413.63988861302</v>
      </c>
    </row>
    <row r="14" spans="2:3" x14ac:dyDescent="0.3">
      <c r="B14" s="2" t="s">
        <v>5</v>
      </c>
      <c r="C14" s="3">
        <v>8378167.6014434453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3BE0B-AA10-446A-ACC1-515E003145CB}">
  <sheetPr>
    <tabColor rgb="FFC00000"/>
  </sheetPr>
  <dimension ref="B3:C4"/>
  <sheetViews>
    <sheetView zoomScale="55" workbookViewId="0">
      <selection activeCell="E4" sqref="E4"/>
    </sheetView>
  </sheetViews>
  <sheetFormatPr defaultRowHeight="14.4" x14ac:dyDescent="0.3"/>
  <cols>
    <col min="2" max="2" width="21.77734375" bestFit="1" customWidth="1"/>
    <col min="3" max="3" width="16.44140625" bestFit="1" customWidth="1"/>
    <col min="4" max="4" width="11.5546875" bestFit="1" customWidth="1"/>
  </cols>
  <sheetData>
    <row r="3" spans="2:3" x14ac:dyDescent="0.3">
      <c r="B3" t="s">
        <v>29</v>
      </c>
      <c r="C3" t="s">
        <v>28</v>
      </c>
    </row>
    <row r="4" spans="2:3" x14ac:dyDescent="0.3">
      <c r="B4" s="4">
        <v>0.59687583477014983</v>
      </c>
      <c r="C4" s="4">
        <v>0.40312416522985017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B7F8-AF09-4A4B-9C5C-B2AF783AE82D}">
  <sheetPr>
    <tabColor rgb="FFFF0000"/>
  </sheetPr>
  <dimension ref="A1"/>
  <sheetViews>
    <sheetView tabSelected="1" topLeftCell="A7" zoomScale="21" workbookViewId="0">
      <selection activeCell="BS104" sqref="BS10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23B7-C749-4730-9FB4-5E1770CD3778}">
  <sheetPr>
    <tabColor rgb="FF002060"/>
  </sheetPr>
  <dimension ref="B1:M34"/>
  <sheetViews>
    <sheetView workbookViewId="0">
      <selection activeCell="B24" sqref="B24"/>
    </sheetView>
  </sheetViews>
  <sheetFormatPr defaultRowHeight="14.4" x14ac:dyDescent="0.3"/>
  <cols>
    <col min="2" max="2" width="20.6640625" bestFit="1" customWidth="1"/>
    <col min="3" max="3" width="13.109375" bestFit="1" customWidth="1"/>
    <col min="4" max="4" width="13.109375" customWidth="1"/>
    <col min="5" max="5" width="19.44140625" bestFit="1" customWidth="1"/>
    <col min="8" max="8" width="14" bestFit="1" customWidth="1"/>
    <col min="11" max="11" width="17.77734375" bestFit="1" customWidth="1"/>
  </cols>
  <sheetData>
    <row r="1" spans="2:11" x14ac:dyDescent="0.3">
      <c r="B1" s="19" t="s">
        <v>19</v>
      </c>
      <c r="C1" s="19"/>
      <c r="D1" s="19"/>
      <c r="E1" s="19"/>
      <c r="F1" s="19"/>
      <c r="G1" s="19"/>
      <c r="H1" s="19"/>
      <c r="I1" s="19"/>
      <c r="J1" s="19"/>
      <c r="K1" s="19"/>
    </row>
    <row r="4" spans="2:11" x14ac:dyDescent="0.3">
      <c r="B4" t="s">
        <v>43</v>
      </c>
      <c r="E4" t="s">
        <v>7</v>
      </c>
      <c r="H4" t="s">
        <v>15</v>
      </c>
      <c r="K4" t="s">
        <v>16</v>
      </c>
    </row>
    <row r="5" spans="2:11" x14ac:dyDescent="0.3">
      <c r="B5" s="9">
        <v>243754</v>
      </c>
      <c r="E5" s="7">
        <v>26715057.120000001</v>
      </c>
      <c r="H5" s="4">
        <v>0.2651177778952844</v>
      </c>
      <c r="K5" s="3">
        <v>28</v>
      </c>
    </row>
    <row r="6" spans="2:11" x14ac:dyDescent="0.3">
      <c r="B6" s="9"/>
      <c r="E6" s="7"/>
      <c r="H6" s="4"/>
      <c r="K6" s="3"/>
    </row>
    <row r="7" spans="2:11" x14ac:dyDescent="0.3">
      <c r="B7" s="9"/>
      <c r="E7" s="7"/>
      <c r="H7" s="4"/>
      <c r="K7" s="3"/>
    </row>
    <row r="10" spans="2:11" x14ac:dyDescent="0.3">
      <c r="B10" t="s">
        <v>17</v>
      </c>
      <c r="E10" t="s">
        <v>18</v>
      </c>
    </row>
    <row r="11" spans="2:11" x14ac:dyDescent="0.3">
      <c r="B11" s="3">
        <v>26</v>
      </c>
      <c r="E11" s="3">
        <v>54</v>
      </c>
    </row>
    <row r="12" spans="2:11" x14ac:dyDescent="0.3">
      <c r="B12" s="3"/>
      <c r="E12" s="3"/>
    </row>
    <row r="14" spans="2:11" x14ac:dyDescent="0.3">
      <c r="B14" s="19" t="s">
        <v>20</v>
      </c>
      <c r="C14" s="19"/>
      <c r="D14" s="19"/>
      <c r="E14" s="19"/>
      <c r="F14" s="19"/>
      <c r="G14" s="19"/>
      <c r="H14" s="19"/>
      <c r="I14" s="19"/>
      <c r="J14" s="19"/>
      <c r="K14" s="19"/>
    </row>
    <row r="17" spans="2:13" x14ac:dyDescent="0.3">
      <c r="B17" t="s">
        <v>21</v>
      </c>
      <c r="E17" t="s">
        <v>22</v>
      </c>
      <c r="H17" t="s">
        <v>41</v>
      </c>
      <c r="K17" s="29"/>
      <c r="L17" s="30"/>
      <c r="M17" s="31"/>
    </row>
    <row r="18" spans="2:13" x14ac:dyDescent="0.3">
      <c r="B18" s="8">
        <v>1423498.46</v>
      </c>
      <c r="E18" s="3">
        <v>11096</v>
      </c>
      <c r="H18" s="4">
        <v>0.19686258126033895</v>
      </c>
      <c r="K18" s="32"/>
      <c r="L18" s="33"/>
      <c r="M18" s="34"/>
    </row>
    <row r="19" spans="2:13" x14ac:dyDescent="0.3">
      <c r="B19" s="8"/>
      <c r="E19" s="3"/>
      <c r="H19" s="4"/>
      <c r="K19" s="32"/>
      <c r="L19" s="33"/>
      <c r="M19" s="34"/>
    </row>
    <row r="20" spans="2:13" x14ac:dyDescent="0.3">
      <c r="B20" s="8"/>
      <c r="E20" s="3"/>
      <c r="H20" s="4"/>
      <c r="K20" s="32"/>
      <c r="L20" s="33"/>
      <c r="M20" s="34"/>
    </row>
    <row r="21" spans="2:13" x14ac:dyDescent="0.3">
      <c r="K21" s="32"/>
      <c r="L21" s="33"/>
      <c r="M21" s="34"/>
    </row>
    <row r="22" spans="2:13" x14ac:dyDescent="0.3">
      <c r="K22" s="32"/>
      <c r="L22" s="33"/>
      <c r="M22" s="34"/>
    </row>
    <row r="23" spans="2:13" x14ac:dyDescent="0.3">
      <c r="B23" t="s">
        <v>23</v>
      </c>
      <c r="E23" t="s">
        <v>24</v>
      </c>
      <c r="H23" t="s">
        <v>25</v>
      </c>
      <c r="K23" s="32"/>
      <c r="L23" s="33"/>
      <c r="M23" s="34"/>
    </row>
    <row r="24" spans="2:13" x14ac:dyDescent="0.3">
      <c r="B24" s="3">
        <v>1825</v>
      </c>
      <c r="E24" s="10">
        <v>266022.56</v>
      </c>
      <c r="H24" s="4">
        <v>0.22873634302205731</v>
      </c>
      <c r="K24" s="32"/>
      <c r="L24" s="33"/>
      <c r="M24" s="34"/>
    </row>
    <row r="25" spans="2:13" x14ac:dyDescent="0.3">
      <c r="K25" s="32"/>
      <c r="L25" s="33"/>
      <c r="M25" s="34"/>
    </row>
    <row r="26" spans="2:13" x14ac:dyDescent="0.3">
      <c r="K26" s="32"/>
      <c r="L26" s="33"/>
      <c r="M26" s="34"/>
    </row>
    <row r="27" spans="2:13" x14ac:dyDescent="0.3">
      <c r="K27" s="32"/>
      <c r="L27" s="33"/>
      <c r="M27" s="34"/>
    </row>
    <row r="28" spans="2:13" x14ac:dyDescent="0.3">
      <c r="K28" s="32"/>
      <c r="L28" s="33"/>
      <c r="M28" s="34"/>
    </row>
    <row r="29" spans="2:13" x14ac:dyDescent="0.3">
      <c r="K29" s="32"/>
      <c r="L29" s="33"/>
      <c r="M29" s="34"/>
    </row>
    <row r="30" spans="2:13" x14ac:dyDescent="0.3">
      <c r="K30" s="32"/>
      <c r="L30" s="33"/>
      <c r="M30" s="34"/>
    </row>
    <row r="31" spans="2:13" x14ac:dyDescent="0.3">
      <c r="K31" s="32"/>
      <c r="L31" s="33"/>
      <c r="M31" s="34"/>
    </row>
    <row r="32" spans="2:13" x14ac:dyDescent="0.3">
      <c r="K32" s="32"/>
      <c r="L32" s="33"/>
      <c r="M32" s="34"/>
    </row>
    <row r="33" spans="11:13" x14ac:dyDescent="0.3">
      <c r="K33" s="32"/>
      <c r="L33" s="33"/>
      <c r="M33" s="34"/>
    </row>
    <row r="34" spans="11:13" x14ac:dyDescent="0.3">
      <c r="K34" s="35"/>
      <c r="L34" s="36"/>
      <c r="M34" s="37"/>
    </row>
  </sheetData>
  <mergeCells count="2">
    <mergeCell ref="B1:K1"/>
    <mergeCell ref="B14:K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5EB09-E824-4DE9-AE59-15DDE28BF782}">
  <sheetPr>
    <tabColor rgb="FFFFFF00"/>
  </sheetPr>
  <dimension ref="BQ83:BQ89"/>
  <sheetViews>
    <sheetView zoomScale="20" zoomScaleNormal="40" workbookViewId="0">
      <selection activeCell="BP74" sqref="BP74"/>
    </sheetView>
  </sheetViews>
  <sheetFormatPr defaultRowHeight="14.4" x14ac:dyDescent="0.3"/>
  <cols>
    <col min="67" max="67" width="30.6640625" bestFit="1" customWidth="1"/>
    <col min="68" max="68" width="34.5546875" bestFit="1" customWidth="1"/>
    <col min="74" max="74" width="28.109375" bestFit="1" customWidth="1"/>
    <col min="75" max="75" width="20.44140625" bestFit="1" customWidth="1"/>
    <col min="76" max="76" width="16.5546875" bestFit="1" customWidth="1"/>
    <col min="77" max="77" width="18" bestFit="1" customWidth="1"/>
    <col min="78" max="78" width="28.6640625" bestFit="1" customWidth="1"/>
  </cols>
  <sheetData>
    <row r="83" spans="69:69" x14ac:dyDescent="0.3">
      <c r="BQ83" s="2"/>
    </row>
    <row r="84" spans="69:69" x14ac:dyDescent="0.3">
      <c r="BQ84" s="2"/>
    </row>
    <row r="85" spans="69:69" x14ac:dyDescent="0.3">
      <c r="BQ85" s="2"/>
    </row>
    <row r="86" spans="69:69" x14ac:dyDescent="0.3">
      <c r="BQ86" s="2"/>
    </row>
    <row r="87" spans="69:69" x14ac:dyDescent="0.3">
      <c r="BQ87" s="2"/>
    </row>
    <row r="88" spans="69:69" x14ac:dyDescent="0.3">
      <c r="BQ88" s="2"/>
    </row>
    <row r="89" spans="69:69" x14ac:dyDescent="0.3">
      <c r="BQ89" s="2"/>
    </row>
  </sheetData>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C075-CC23-4BAD-AE51-83A6BABE69F1}">
  <sheetPr>
    <tabColor rgb="FFFFFF00"/>
  </sheetPr>
  <dimension ref="B3:C9"/>
  <sheetViews>
    <sheetView zoomScale="53" workbookViewId="0">
      <selection activeCell="C5" sqref="C5"/>
    </sheetView>
  </sheetViews>
  <sheetFormatPr defaultRowHeight="14.4" x14ac:dyDescent="0.3"/>
  <cols>
    <col min="2" max="2" width="20" bestFit="1" customWidth="1"/>
    <col min="3" max="3" width="30.88671875" bestFit="1" customWidth="1"/>
  </cols>
  <sheetData>
    <row r="3" spans="2:3" x14ac:dyDescent="0.3">
      <c r="B3" s="1" t="s">
        <v>14</v>
      </c>
      <c r="C3" t="s">
        <v>42</v>
      </c>
    </row>
    <row r="4" spans="2:3" x14ac:dyDescent="0.3">
      <c r="B4" s="2" t="s">
        <v>8</v>
      </c>
      <c r="C4" s="5">
        <v>12900</v>
      </c>
    </row>
    <row r="5" spans="2:3" x14ac:dyDescent="0.3">
      <c r="B5" s="2" t="s">
        <v>11</v>
      </c>
      <c r="C5" s="5">
        <v>106313.39</v>
      </c>
    </row>
    <row r="6" spans="2:3" x14ac:dyDescent="0.3">
      <c r="B6" s="2" t="s">
        <v>9</v>
      </c>
      <c r="C6" s="5">
        <v>170416.8</v>
      </c>
    </row>
    <row r="7" spans="2:3" x14ac:dyDescent="0.3">
      <c r="B7" s="2" t="s">
        <v>13</v>
      </c>
      <c r="C7" s="5">
        <v>303291.34999999998</v>
      </c>
    </row>
    <row r="8" spans="2:3" x14ac:dyDescent="0.3">
      <c r="B8" s="2" t="s">
        <v>12</v>
      </c>
      <c r="C8" s="5">
        <v>464677.9</v>
      </c>
    </row>
    <row r="9" spans="2:3" x14ac:dyDescent="0.3">
      <c r="B9" s="2" t="s">
        <v>10</v>
      </c>
      <c r="C9" s="5">
        <v>506581.36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068E-2DC1-439C-BD90-1F6243EED6AC}">
  <dimension ref="B3:H5"/>
  <sheetViews>
    <sheetView topLeftCell="C3" zoomScale="83" workbookViewId="0">
      <selection activeCell="C3" sqref="C3"/>
    </sheetView>
  </sheetViews>
  <sheetFormatPr defaultRowHeight="14.4" x14ac:dyDescent="0.3"/>
  <cols>
    <col min="2" max="2" width="26.6640625" bestFit="1" customWidth="1"/>
    <col min="3" max="3" width="15.77734375" bestFit="1" customWidth="1"/>
    <col min="4" max="4" width="7.44140625" bestFit="1" customWidth="1"/>
    <col min="5" max="5" width="11.44140625" bestFit="1" customWidth="1"/>
    <col min="6" max="6" width="7.6640625" bestFit="1" customWidth="1"/>
    <col min="7" max="7" width="8.109375" bestFit="1" customWidth="1"/>
    <col min="8" max="8" width="7" bestFit="1" customWidth="1"/>
    <col min="9" max="9" width="12.109375" bestFit="1" customWidth="1"/>
  </cols>
  <sheetData>
    <row r="3" spans="2:8" x14ac:dyDescent="0.3">
      <c r="C3" s="1" t="s">
        <v>6</v>
      </c>
    </row>
    <row r="4" spans="2:8" x14ac:dyDescent="0.3">
      <c r="C4" t="s">
        <v>10</v>
      </c>
      <c r="D4" t="s">
        <v>12</v>
      </c>
      <c r="E4" t="s">
        <v>13</v>
      </c>
      <c r="F4" t="s">
        <v>8</v>
      </c>
      <c r="G4" t="s">
        <v>11</v>
      </c>
      <c r="H4" t="s">
        <v>9</v>
      </c>
    </row>
    <row r="5" spans="2:8" x14ac:dyDescent="0.3">
      <c r="B5" t="s">
        <v>69</v>
      </c>
      <c r="C5" s="6">
        <v>-0.62642409503579055</v>
      </c>
      <c r="D5" s="6">
        <v>6.6978653385495621E-2</v>
      </c>
      <c r="E5" s="6">
        <v>0.4408936819332302</v>
      </c>
      <c r="F5" s="6">
        <v>0.65463023255813946</v>
      </c>
      <c r="G5" s="6">
        <v>0.72394474487174199</v>
      </c>
      <c r="H5" s="6">
        <v>1.0035563395158225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3BC1-2BD9-4BA4-BA67-4FE048FAAB0A}">
  <dimension ref="B3:C6"/>
  <sheetViews>
    <sheetView zoomScale="57" workbookViewId="0">
      <selection activeCell="C4" sqref="C4"/>
    </sheetView>
  </sheetViews>
  <sheetFormatPr defaultRowHeight="14.4" x14ac:dyDescent="0.3"/>
  <cols>
    <col min="2" max="2" width="19.77734375" bestFit="1" customWidth="1"/>
    <col min="3" max="3" width="32.109375" bestFit="1" customWidth="1"/>
    <col min="4" max="4" width="36.33203125" bestFit="1" customWidth="1"/>
  </cols>
  <sheetData>
    <row r="3" spans="2:3" x14ac:dyDescent="0.3">
      <c r="B3" s="1" t="s">
        <v>0</v>
      </c>
      <c r="C3" t="s">
        <v>44</v>
      </c>
    </row>
    <row r="4" spans="2:3" x14ac:dyDescent="0.3">
      <c r="B4" s="2" t="s">
        <v>14</v>
      </c>
      <c r="C4" s="4">
        <v>1.6551124174695831E-2</v>
      </c>
    </row>
    <row r="5" spans="2:3" x14ac:dyDescent="0.3">
      <c r="B5" s="2" t="s">
        <v>45</v>
      </c>
      <c r="C5" s="4">
        <v>0.20684008904853893</v>
      </c>
    </row>
    <row r="6" spans="2:3" x14ac:dyDescent="0.3">
      <c r="B6" s="2" t="s">
        <v>5</v>
      </c>
      <c r="C6" s="4">
        <v>0.16284363086761894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0DD53-A2F0-45E8-85DE-328256FB8E82}">
  <dimension ref="B1:P18"/>
  <sheetViews>
    <sheetView workbookViewId="0">
      <selection activeCell="B1" sqref="B1"/>
    </sheetView>
  </sheetViews>
  <sheetFormatPr defaultRowHeight="14.4" x14ac:dyDescent="0.3"/>
  <cols>
    <col min="2" max="2" width="13.6640625" bestFit="1" customWidth="1"/>
    <col min="3" max="3" width="11.21875" bestFit="1" customWidth="1"/>
    <col min="4" max="4" width="9.109375" bestFit="1" customWidth="1"/>
    <col min="5" max="5" width="10.21875" bestFit="1" customWidth="1"/>
    <col min="6" max="6" width="16.5546875" bestFit="1" customWidth="1"/>
    <col min="11" max="11" width="12.5546875" bestFit="1" customWidth="1"/>
    <col min="12" max="12" width="20.44140625" bestFit="1" customWidth="1"/>
    <col min="13" max="14" width="13.6640625" bestFit="1" customWidth="1"/>
    <col min="15" max="15" width="14.88671875" bestFit="1" customWidth="1"/>
    <col min="16" max="16" width="12" bestFit="1" customWidth="1"/>
  </cols>
  <sheetData>
    <row r="1" spans="2:16" x14ac:dyDescent="0.3">
      <c r="B1" s="17" t="s">
        <v>63</v>
      </c>
      <c r="C1" s="18" t="s" vm="2">
        <v>65</v>
      </c>
    </row>
    <row r="3" spans="2:16" x14ac:dyDescent="0.3">
      <c r="B3" s="12" t="s">
        <v>14</v>
      </c>
      <c r="C3" s="12" t="s">
        <v>32</v>
      </c>
      <c r="D3" s="12" t="s">
        <v>31</v>
      </c>
      <c r="E3" s="12" t="s">
        <v>30</v>
      </c>
      <c r="F3" s="12" t="s">
        <v>33</v>
      </c>
      <c r="J3" s="11" t="s">
        <v>56</v>
      </c>
      <c r="K3" s="12" t="s">
        <v>57</v>
      </c>
      <c r="L3" s="12" t="s">
        <v>58</v>
      </c>
      <c r="M3" s="12" t="s">
        <v>59</v>
      </c>
      <c r="N3" s="40" t="s">
        <v>67</v>
      </c>
      <c r="O3" s="38" t="s">
        <v>68</v>
      </c>
      <c r="P3" t="s">
        <v>55</v>
      </c>
    </row>
    <row r="4" spans="2:16" x14ac:dyDescent="0.3">
      <c r="B4" s="13" t="s">
        <v>13</v>
      </c>
      <c r="C4" s="14">
        <v>3375</v>
      </c>
      <c r="D4" s="21">
        <v>7.7804695570321103E-2</v>
      </c>
      <c r="E4" s="21">
        <v>0.14999988229149303</v>
      </c>
      <c r="F4" s="16">
        <v>1718652.57</v>
      </c>
      <c r="J4" s="13" t="s">
        <v>9</v>
      </c>
      <c r="K4" s="14">
        <v>75</v>
      </c>
      <c r="L4" s="16">
        <v>75</v>
      </c>
      <c r="M4" s="16">
        <f t="shared" ref="M4:M9" si="0">$P$4-$L4</f>
        <v>475.71237105751391</v>
      </c>
      <c r="N4" s="39">
        <v>34</v>
      </c>
      <c r="O4" s="39">
        <v>450</v>
      </c>
      <c r="P4" s="3">
        <v>550.71237105751391</v>
      </c>
    </row>
    <row r="5" spans="2:16" x14ac:dyDescent="0.3">
      <c r="B5" s="13" t="s">
        <v>12</v>
      </c>
      <c r="C5" s="14">
        <v>3729</v>
      </c>
      <c r="D5" s="21">
        <v>1.674466469768613E-2</v>
      </c>
      <c r="E5" s="21">
        <v>0.20000001291217076</v>
      </c>
      <c r="F5" s="16">
        <v>1858711.45</v>
      </c>
      <c r="J5" s="13" t="s">
        <v>13</v>
      </c>
      <c r="K5" s="15">
        <v>0.15</v>
      </c>
      <c r="L5" s="16">
        <f>(15/100)*550.71</f>
        <v>82.606499999999997</v>
      </c>
      <c r="M5" s="16">
        <f t="shared" si="0"/>
        <v>468.10587105751392</v>
      </c>
      <c r="N5" s="39">
        <v>41</v>
      </c>
      <c r="O5" s="39">
        <v>250</v>
      </c>
    </row>
    <row r="6" spans="2:16" x14ac:dyDescent="0.3">
      <c r="B6" s="13" t="s">
        <v>11</v>
      </c>
      <c r="C6" s="14">
        <v>1064</v>
      </c>
      <c r="D6" s="21">
        <v>0.10651636696591534</v>
      </c>
      <c r="E6" s="21">
        <v>0.12826171562713426</v>
      </c>
      <c r="F6" s="16">
        <v>722565.2</v>
      </c>
      <c r="J6" s="13" t="s">
        <v>11</v>
      </c>
      <c r="K6" s="14">
        <v>100</v>
      </c>
      <c r="L6" s="16">
        <v>100</v>
      </c>
      <c r="M6" s="16">
        <f t="shared" si="0"/>
        <v>450.71237105751391</v>
      </c>
      <c r="N6" s="39">
        <v>27</v>
      </c>
      <c r="O6" s="39">
        <v>600</v>
      </c>
    </row>
    <row r="7" spans="2:16" x14ac:dyDescent="0.3">
      <c r="B7" s="13" t="s">
        <v>10</v>
      </c>
      <c r="C7" s="14">
        <v>1539</v>
      </c>
      <c r="D7" s="21">
        <v>-0.62642416923009203</v>
      </c>
      <c r="E7" s="21">
        <v>0.50000002961025036</v>
      </c>
      <c r="F7" s="16">
        <v>506581.3</v>
      </c>
      <c r="J7" s="13" t="s">
        <v>12</v>
      </c>
      <c r="K7" s="15">
        <v>0.2</v>
      </c>
      <c r="L7" s="16">
        <f>(20/100)*550.71</f>
        <v>110.14200000000001</v>
      </c>
      <c r="M7" s="16">
        <f t="shared" si="0"/>
        <v>440.57037105751391</v>
      </c>
      <c r="N7" s="39">
        <v>41</v>
      </c>
      <c r="O7" s="39">
        <v>300</v>
      </c>
    </row>
    <row r="8" spans="2:16" x14ac:dyDescent="0.3">
      <c r="B8" s="13" t="s">
        <v>9</v>
      </c>
      <c r="C8" s="14">
        <v>2273</v>
      </c>
      <c r="D8" s="21">
        <v>0.12275794460383059</v>
      </c>
      <c r="E8" s="21">
        <v>0.10899084414949096</v>
      </c>
      <c r="F8" s="16">
        <v>1393171.42</v>
      </c>
      <c r="J8" s="13" t="s">
        <v>8</v>
      </c>
      <c r="K8" s="14">
        <v>150</v>
      </c>
      <c r="L8" s="16">
        <v>150</v>
      </c>
      <c r="M8" s="16">
        <f t="shared" si="0"/>
        <v>400.71237105751391</v>
      </c>
      <c r="N8" s="39">
        <v>27</v>
      </c>
      <c r="O8" s="39">
        <v>900</v>
      </c>
    </row>
    <row r="9" spans="2:16" x14ac:dyDescent="0.3">
      <c r="B9" s="13" t="s">
        <v>8</v>
      </c>
      <c r="C9" s="14">
        <v>86</v>
      </c>
      <c r="D9" s="21">
        <v>0.10517907356505685</v>
      </c>
      <c r="E9" s="21">
        <v>0.13842825129599426</v>
      </c>
      <c r="F9" s="16">
        <v>80289.070000000007</v>
      </c>
      <c r="J9" s="13" t="s">
        <v>10</v>
      </c>
      <c r="K9" s="15">
        <v>0.5</v>
      </c>
      <c r="L9" s="16">
        <f>(50/100)*550.71</f>
        <v>275.35500000000002</v>
      </c>
      <c r="M9" s="16">
        <f t="shared" si="0"/>
        <v>275.35737105751389</v>
      </c>
      <c r="N9" s="39">
        <v>41</v>
      </c>
      <c r="O9" s="39">
        <v>800</v>
      </c>
    </row>
    <row r="11" spans="2:16" ht="14.4" customHeight="1" x14ac:dyDescent="0.3">
      <c r="B11" s="22" t="s">
        <v>66</v>
      </c>
      <c r="C11" s="27"/>
      <c r="D11" s="27"/>
      <c r="E11" s="27"/>
      <c r="F11" s="27"/>
      <c r="J11" s="20" t="s">
        <v>60</v>
      </c>
      <c r="K11" s="20"/>
      <c r="L11" s="20"/>
      <c r="M11" s="20"/>
      <c r="N11" s="20"/>
      <c r="O11" s="20"/>
    </row>
    <row r="12" spans="2:16" x14ac:dyDescent="0.3">
      <c r="B12" s="23" t="s">
        <v>34</v>
      </c>
      <c r="C12" s="24" t="s">
        <v>32</v>
      </c>
      <c r="D12" s="24" t="s">
        <v>31</v>
      </c>
      <c r="E12" s="24" t="s">
        <v>30</v>
      </c>
      <c r="F12" s="24" t="s">
        <v>33</v>
      </c>
      <c r="J12" s="20"/>
      <c r="K12" s="20"/>
      <c r="L12" s="20"/>
      <c r="M12" s="20"/>
      <c r="N12" s="20"/>
      <c r="O12" s="20"/>
    </row>
    <row r="13" spans="2:16" x14ac:dyDescent="0.3">
      <c r="B13" s="25" t="s">
        <v>10</v>
      </c>
      <c r="C13" s="28">
        <f>_xlfn.XLOOKUP($B13,$B$4:$B$9,$C$4:$C$9,"not found")</f>
        <v>1539</v>
      </c>
      <c r="D13" s="26">
        <f>_xlfn.XLOOKUP($B13,$B$4:$B$9,$D$4:$D$9,"not found")</f>
        <v>-0.62642416923009203</v>
      </c>
      <c r="E13" s="26">
        <f>_xlfn.XLOOKUP($B13,$B$4:$B$9,$E$4:$E$9,"not found")</f>
        <v>0.50000002961025036</v>
      </c>
      <c r="F13" s="28">
        <f>_xlfn.XLOOKUP($B13,$B$4:$B$9,$F$4:$F$9,"not found")</f>
        <v>506581.3</v>
      </c>
    </row>
    <row r="14" spans="2:16" x14ac:dyDescent="0.3">
      <c r="B14" s="25" t="s">
        <v>12</v>
      </c>
      <c r="C14" s="28">
        <f t="shared" ref="C14:C18" si="1">_xlfn.XLOOKUP($B14,$B$4:$B$9,$C$4:$C$9,"not found")</f>
        <v>3729</v>
      </c>
      <c r="D14" s="26">
        <f t="shared" ref="D14:D18" si="2">_xlfn.XLOOKUP($B14,$B$4:$B$9,$D$4:$D$9,"not found")</f>
        <v>1.674466469768613E-2</v>
      </c>
      <c r="E14" s="26">
        <f t="shared" ref="E14:E18" si="3">_xlfn.XLOOKUP($B14,$B$4:$B$9,$E$4:$E$9,"not found")</f>
        <v>0.20000001291217076</v>
      </c>
      <c r="F14" s="28">
        <f t="shared" ref="F14:F18" si="4">_xlfn.XLOOKUP($B14,$B$4:$B$9,$F$4:$F$9,"not found")</f>
        <v>1858711.45</v>
      </c>
    </row>
    <row r="15" spans="2:16" x14ac:dyDescent="0.3">
      <c r="B15" s="25" t="s">
        <v>13</v>
      </c>
      <c r="C15" s="28">
        <f t="shared" si="1"/>
        <v>3375</v>
      </c>
      <c r="D15" s="26">
        <f t="shared" si="2"/>
        <v>7.7804695570321103E-2</v>
      </c>
      <c r="E15" s="26">
        <f t="shared" si="3"/>
        <v>0.14999988229149303</v>
      </c>
      <c r="F15" s="28">
        <f t="shared" si="4"/>
        <v>1718652.57</v>
      </c>
    </row>
    <row r="16" spans="2:16" x14ac:dyDescent="0.3">
      <c r="B16" s="25" t="s">
        <v>11</v>
      </c>
      <c r="C16" s="28">
        <f t="shared" si="1"/>
        <v>1064</v>
      </c>
      <c r="D16" s="26">
        <f t="shared" si="2"/>
        <v>0.10651636696591534</v>
      </c>
      <c r="E16" s="26">
        <f t="shared" si="3"/>
        <v>0.12826171562713426</v>
      </c>
      <c r="F16" s="28">
        <f t="shared" si="4"/>
        <v>722565.2</v>
      </c>
    </row>
    <row r="17" spans="2:6" x14ac:dyDescent="0.3">
      <c r="B17" s="25" t="s">
        <v>9</v>
      </c>
      <c r="C17" s="28">
        <f t="shared" si="1"/>
        <v>2273</v>
      </c>
      <c r="D17" s="26">
        <f t="shared" si="2"/>
        <v>0.12275794460383059</v>
      </c>
      <c r="E17" s="26">
        <f t="shared" si="3"/>
        <v>0.10899084414949096</v>
      </c>
      <c r="F17" s="28">
        <f t="shared" si="4"/>
        <v>1393171.42</v>
      </c>
    </row>
    <row r="18" spans="2:6" x14ac:dyDescent="0.3">
      <c r="B18" s="25" t="s">
        <v>8</v>
      </c>
      <c r="C18" s="28">
        <f t="shared" si="1"/>
        <v>86</v>
      </c>
      <c r="D18" s="26">
        <f t="shared" si="2"/>
        <v>0.10517907356505685</v>
      </c>
      <c r="E18" s="26">
        <f t="shared" si="3"/>
        <v>0.13842825129599426</v>
      </c>
      <c r="F18" s="28">
        <f t="shared" si="4"/>
        <v>80289.070000000007</v>
      </c>
    </row>
  </sheetData>
  <mergeCells count="2">
    <mergeCell ref="B11:F11"/>
    <mergeCell ref="J11:O12"/>
  </mergeCells>
  <conditionalFormatting sqref="L4:L9">
    <cfRule type="colorScale" priority="4">
      <colorScale>
        <cfvo type="min"/>
        <cfvo type="percentile" val="50"/>
        <cfvo type="max"/>
        <color rgb="FFF8696B"/>
        <color rgb="FFFFEB84"/>
        <color rgb="FF63BE7B"/>
      </colorScale>
    </cfRule>
  </conditionalFormatting>
  <conditionalFormatting sqref="L4:M9">
    <cfRule type="colorScale" priority="5">
      <colorScale>
        <cfvo type="min"/>
        <cfvo type="percentile" val="50"/>
        <cfvo type="max"/>
        <color rgb="FFF8696B"/>
        <color rgb="FFFFEB84"/>
        <color rgb="FF63BE7B"/>
      </colorScale>
    </cfRule>
  </conditionalFormatting>
  <conditionalFormatting sqref="M4:M9">
    <cfRule type="colorScale" priority="3">
      <colorScale>
        <cfvo type="min"/>
        <cfvo type="percentile" val="50"/>
        <cfvo type="max"/>
        <color rgb="FFF8696B"/>
        <color rgb="FFFFEB84"/>
        <color rgb="FF63BE7B"/>
      </colorScale>
    </cfRule>
  </conditionalFormatting>
  <conditionalFormatting sqref="N4:O9">
    <cfRule type="colorScale" priority="2">
      <colorScale>
        <cfvo type="min"/>
        <cfvo type="percentile" val="50"/>
        <cfvo type="max"/>
        <color rgb="FFF8696B"/>
        <color rgb="FFFFEB84"/>
        <color rgb="FF63BE7B"/>
      </colorScale>
    </cfRule>
  </conditionalFormatting>
  <conditionalFormatting sqref="N4:N9">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5465B-BECD-4CC8-9A17-5836454FE294}">
  <dimension ref="B1:G10"/>
  <sheetViews>
    <sheetView workbookViewId="0">
      <selection activeCell="C7" sqref="C7"/>
    </sheetView>
  </sheetViews>
  <sheetFormatPr defaultRowHeight="14.4" x14ac:dyDescent="0.3"/>
  <cols>
    <col min="2" max="2" width="12.5546875" bestFit="1" customWidth="1"/>
    <col min="3" max="3" width="17.5546875" bestFit="1" customWidth="1"/>
    <col min="6" max="6" width="12.5546875" bestFit="1" customWidth="1"/>
    <col min="7" max="7" width="16" bestFit="1" customWidth="1"/>
  </cols>
  <sheetData>
    <row r="1" spans="2:7" x14ac:dyDescent="0.3">
      <c r="B1" s="1" t="s">
        <v>63</v>
      </c>
      <c r="C1" t="s" vm="1">
        <v>62</v>
      </c>
      <c r="F1" s="1" t="s">
        <v>63</v>
      </c>
      <c r="G1" t="s" vm="1">
        <v>62</v>
      </c>
    </row>
    <row r="3" spans="2:7" x14ac:dyDescent="0.3">
      <c r="B3" s="1" t="s">
        <v>0</v>
      </c>
      <c r="C3" t="s">
        <v>64</v>
      </c>
      <c r="F3" s="1" t="s">
        <v>0</v>
      </c>
      <c r="G3" t="s">
        <v>61</v>
      </c>
    </row>
    <row r="4" spans="2:7" x14ac:dyDescent="0.3">
      <c r="B4" s="2" t="s">
        <v>12</v>
      </c>
      <c r="C4" s="3">
        <v>3466</v>
      </c>
      <c r="F4" s="2" t="s">
        <v>12</v>
      </c>
      <c r="G4" s="3">
        <v>3466</v>
      </c>
    </row>
    <row r="5" spans="2:7" x14ac:dyDescent="0.3">
      <c r="B5" s="2" t="s">
        <v>13</v>
      </c>
      <c r="C5" s="3">
        <v>3136</v>
      </c>
      <c r="F5" s="2" t="s">
        <v>13</v>
      </c>
      <c r="G5" s="3">
        <v>3136</v>
      </c>
    </row>
    <row r="6" spans="2:7" x14ac:dyDescent="0.3">
      <c r="B6" s="2" t="s">
        <v>9</v>
      </c>
      <c r="C6" s="3">
        <v>2099</v>
      </c>
      <c r="F6" s="2" t="s">
        <v>9</v>
      </c>
      <c r="G6" s="3">
        <v>2099</v>
      </c>
    </row>
    <row r="7" spans="2:7" x14ac:dyDescent="0.3">
      <c r="B7" s="2" t="s">
        <v>10</v>
      </c>
      <c r="C7" s="3">
        <v>1340</v>
      </c>
      <c r="F7" s="2" t="s">
        <v>10</v>
      </c>
      <c r="G7" s="3">
        <v>1340</v>
      </c>
    </row>
    <row r="8" spans="2:7" x14ac:dyDescent="0.3">
      <c r="B8" s="2" t="s">
        <v>11</v>
      </c>
      <c r="C8" s="3">
        <v>973</v>
      </c>
      <c r="F8" s="2" t="s">
        <v>11</v>
      </c>
      <c r="G8" s="3">
        <v>973</v>
      </c>
    </row>
    <row r="9" spans="2:7" x14ac:dyDescent="0.3">
      <c r="B9" s="2" t="s">
        <v>8</v>
      </c>
      <c r="C9" s="3">
        <v>82</v>
      </c>
      <c r="F9" s="2" t="s">
        <v>8</v>
      </c>
      <c r="G9" s="3">
        <v>82</v>
      </c>
    </row>
    <row r="10" spans="2:7" x14ac:dyDescent="0.3">
      <c r="B10" s="2" t="s">
        <v>5</v>
      </c>
      <c r="C10" s="3">
        <v>11096</v>
      </c>
      <c r="F10" s="2" t="s">
        <v>5</v>
      </c>
      <c r="G10" s="3">
        <v>11096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item1.xml>��� � 
</file>

<file path=customXml/item2.xml>��� � 
</file>

<file path=customXml/item3.xml>��
</file>

<file path=customXml/item4.xml>��
</file>

<file path=customXml/item5.xml>��� � 
</file>

<file path=customXml/item6.xml>��
</file>

<file path=customXml/item7.xml>��
</file>

<file path=customXml/item8.xml>��� � 
</file>

<file path=customXml/item9.xml>��� � 
</file>

<file path=customXml/item10.xml>��
</file>

<file path=customXml/item11.xml>��� � 
</file>

<file path=customXml/item12.xml>��
</file>

<file path=customXml/item13.xml>��� �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 
</file>

<file path=customXml/item24.xml>��
</file>

<file path=customXml/item25.xml>��
</file>

<file path=customXml/item26.xml>��
</file>

<file path=customXml/item27.xml>��� � 
</file>

<file path=customXml/item28.xml>��
</file>

<file path=customXml/item29.xml>��
</file>

<file path=customXml/item30.xml>��
</file>

<file path=customXml/item31.xml>��
</file>

<file path=customXml/item32.xml>��
</file>

<file path=customXml/item33.xml>��� � 
</file>

<file path=customXml/item34.xml>��� � 
</file>

<file path=customXml/item35.xml>��
</file>

<file path=customXml/item36.xml>��� �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 � � � � � � � � � � � � � � � � � � � � 
</file>

<file path=customXml/item49.xml>��� � � � � � 
</file>

<file path=customXml/item50.xml>��� � � � � � 
</file>

<file path=customXml/item51.xml>��� � � � 
</file>

<file path=customXml/item52.xml>��� � � � 
</file>

<file path=customXml/item53.xml>��� � � � � � 
</file>

<file path=customXml/item54.xml>��� � � � � � 
</file>

<file path=customXml/item55.xml>��� � � � � � 
</file>

<file path=customXml/item56.xml>��� � � � � � 
</file>

<file path=customXml/item57.xml>��� � � � � � 
</file>

<file path=customXml/item58.xml>��� � � � � � 
</file>

<file path=customXml/item59.xml>��� � � � � � 
</file>

<file path=customXml/item60.xml>��� � � � � � 
</file>

<file path=customXml/item61.xml>��� � � � � � 
</file>

<file path=customXml/item62.xml>��
</file>

<file path=customXml/item63.xml>��
</file>

<file path=customXml/item64.xml>��
</file>

<file path=customXml/item65.xml>��
</file>

<file path=customXml/item66.xml>��
</file>

<file path=customXml/itemProps1.xml><?xml version="1.0" encoding="utf-8"?>
<ds:datastoreItem xmlns:ds="http://schemas.openxmlformats.org/officeDocument/2006/customXml" ds:itemID="{BB26E714-5F46-4994-911F-7D060A46FF59}">
  <ds:schemaRefs/>
</ds:datastoreItem>
</file>

<file path=customXml/itemProps2.xml><?xml version="1.0" encoding="utf-8"?>
<ds:datastoreItem xmlns:ds="http://schemas.openxmlformats.org/officeDocument/2006/customXml" ds:itemID="{E820B16B-04F4-482B-9124-F2B27670818F}">
  <ds:schemaRefs/>
</ds:datastoreItem>
</file>

<file path=customXml/itemProps3.xml><?xml version="1.0" encoding="utf-8"?>
<ds:datastoreItem xmlns:ds="http://schemas.openxmlformats.org/officeDocument/2006/customXml" ds:itemID="{E474991C-33AE-4AC6-96B1-E199FE2CA606}">
  <ds:schemaRefs/>
</ds:datastoreItem>
</file>

<file path=customXml/itemProps4.xml><?xml version="1.0" encoding="utf-8"?>
<ds:datastoreItem xmlns:ds="http://schemas.openxmlformats.org/officeDocument/2006/customXml" ds:itemID="{6A2C30C8-F421-4537-B173-24F15F4AE225}">
  <ds:schemaRefs/>
</ds:datastoreItem>
</file>

<file path=customXml/itemProps5.xml><?xml version="1.0" encoding="utf-8"?>
<ds:datastoreItem xmlns:ds="http://schemas.openxmlformats.org/officeDocument/2006/customXml" ds:itemID="{825F72CD-C917-44F9-A8B0-A6DAC41C0801}">
  <ds:schemaRefs/>
</ds:datastoreItem>
</file>

<file path=customXml/itemProps6.xml><?xml version="1.0" encoding="utf-8"?>
<ds:datastoreItem xmlns:ds="http://schemas.openxmlformats.org/officeDocument/2006/customXml" ds:itemID="{8FD53CBD-A6C2-453D-9FCF-772D45F765E2}">
  <ds:schemaRefs/>
</ds:datastoreItem>
</file>

<file path=customXml/itemProps7.xml><?xml version="1.0" encoding="utf-8"?>
<ds:datastoreItem xmlns:ds="http://schemas.openxmlformats.org/officeDocument/2006/customXml" ds:itemID="{AF90831C-9706-44EF-9EBF-6F18EE6525D8}">
  <ds:schemaRefs/>
</ds:datastoreItem>
</file>

<file path=customXml/itemProps8.xml><?xml version="1.0" encoding="utf-8"?>
<ds:datastoreItem xmlns:ds="http://schemas.openxmlformats.org/officeDocument/2006/customXml" ds:itemID="{4B6CCF69-8DCE-480B-8F60-E820E036BDED}">
  <ds:schemaRefs/>
</ds:datastoreItem>
</file>

<file path=customXml/itemProps9.xml><?xml version="1.0" encoding="utf-8"?>
<ds:datastoreItem xmlns:ds="http://schemas.openxmlformats.org/officeDocument/2006/customXml" ds:itemID="{73AD0EB7-E893-4CDD-A27A-09A1F7655AD7}">
  <ds:schemaRefs/>
</ds:datastoreItem>
</file>

<file path=customXml/itemProps10.xml><?xml version="1.0" encoding="utf-8"?>
<ds:datastoreItem xmlns:ds="http://schemas.openxmlformats.org/officeDocument/2006/customXml" ds:itemID="{685234B9-7DF6-452F-85D0-C07D7226F70F}">
  <ds:schemaRefs/>
</ds:datastoreItem>
</file>

<file path=customXml/itemProps11.xml><?xml version="1.0" encoding="utf-8"?>
<ds:datastoreItem xmlns:ds="http://schemas.openxmlformats.org/officeDocument/2006/customXml" ds:itemID="{B394291F-EE89-4C94-BCF1-D3B1A24270C7}">
  <ds:schemaRefs/>
</ds:datastoreItem>
</file>

<file path=customXml/itemProps12.xml><?xml version="1.0" encoding="utf-8"?>
<ds:datastoreItem xmlns:ds="http://schemas.openxmlformats.org/officeDocument/2006/customXml" ds:itemID="{72059E51-1E61-43F2-ABB2-CF00E989232E}">
  <ds:schemaRefs/>
</ds:datastoreItem>
</file>

<file path=customXml/itemProps13.xml><?xml version="1.0" encoding="utf-8"?>
<ds:datastoreItem xmlns:ds="http://schemas.openxmlformats.org/officeDocument/2006/customXml" ds:itemID="{8D6ACBDF-D805-49D4-8F21-81ECC668E4C6}">
  <ds:schemaRefs/>
</ds:datastoreItem>
</file>

<file path=customXml/itemProps14.xml><?xml version="1.0" encoding="utf-8"?>
<ds:datastoreItem xmlns:ds="http://schemas.openxmlformats.org/officeDocument/2006/customXml" ds:itemID="{4599318C-7BD1-4613-8FDD-B3C3C7A47B94}">
  <ds:schemaRefs/>
</ds:datastoreItem>
</file>

<file path=customXml/itemProps15.xml><?xml version="1.0" encoding="utf-8"?>
<ds:datastoreItem xmlns:ds="http://schemas.openxmlformats.org/officeDocument/2006/customXml" ds:itemID="{570D6C44-5F88-4975-B628-E3E379188CC7}">
  <ds:schemaRefs/>
</ds:datastoreItem>
</file>

<file path=customXml/itemProps16.xml><?xml version="1.0" encoding="utf-8"?>
<ds:datastoreItem xmlns:ds="http://schemas.openxmlformats.org/officeDocument/2006/customXml" ds:itemID="{FB8A4128-0E38-4D09-BC61-728F23E4C68D}">
  <ds:schemaRefs/>
</ds:datastoreItem>
</file>

<file path=customXml/itemProps17.xml><?xml version="1.0" encoding="utf-8"?>
<ds:datastoreItem xmlns:ds="http://schemas.openxmlformats.org/officeDocument/2006/customXml" ds:itemID="{A9EC31A2-F09D-4928-9C08-E96604022CBE}">
  <ds:schemaRefs/>
</ds:datastoreItem>
</file>

<file path=customXml/itemProps18.xml><?xml version="1.0" encoding="utf-8"?>
<ds:datastoreItem xmlns:ds="http://schemas.openxmlformats.org/officeDocument/2006/customXml" ds:itemID="{49FF8ACB-5395-4A11-A58B-155F7962D55B}">
  <ds:schemaRefs/>
</ds:datastoreItem>
</file>

<file path=customXml/itemProps19.xml><?xml version="1.0" encoding="utf-8"?>
<ds:datastoreItem xmlns:ds="http://schemas.openxmlformats.org/officeDocument/2006/customXml" ds:itemID="{178AE1A7-2F4B-4B6B-BC25-BBC29B28425A}">
  <ds:schemaRefs/>
</ds:datastoreItem>
</file>

<file path=customXml/itemProps20.xml><?xml version="1.0" encoding="utf-8"?>
<ds:datastoreItem xmlns:ds="http://schemas.openxmlformats.org/officeDocument/2006/customXml" ds:itemID="{BAFC7FA2-AE73-4C7D-8344-4778EE5715EE}">
  <ds:schemaRefs/>
</ds:datastoreItem>
</file>

<file path=customXml/itemProps21.xml><?xml version="1.0" encoding="utf-8"?>
<ds:datastoreItem xmlns:ds="http://schemas.openxmlformats.org/officeDocument/2006/customXml" ds:itemID="{B53E180C-B145-4447-BAB2-F4B1475ED1F2}">
  <ds:schemaRefs/>
</ds:datastoreItem>
</file>

<file path=customXml/itemProps22.xml><?xml version="1.0" encoding="utf-8"?>
<ds:datastoreItem xmlns:ds="http://schemas.openxmlformats.org/officeDocument/2006/customXml" ds:itemID="{4E30BADA-117D-4178-A49F-E9B61B307682}">
  <ds:schemaRefs/>
</ds:datastoreItem>
</file>

<file path=customXml/itemProps23.xml><?xml version="1.0" encoding="utf-8"?>
<ds:datastoreItem xmlns:ds="http://schemas.openxmlformats.org/officeDocument/2006/customXml" ds:itemID="{3160CD47-CAB5-4586-BAED-2E66CC24E7EE}">
  <ds:schemaRefs/>
</ds:datastoreItem>
</file>

<file path=customXml/itemProps24.xml><?xml version="1.0" encoding="utf-8"?>
<ds:datastoreItem xmlns:ds="http://schemas.openxmlformats.org/officeDocument/2006/customXml" ds:itemID="{035E5AD4-53EB-4DC3-8BA1-69C16D4B05B7}">
  <ds:schemaRefs/>
</ds:datastoreItem>
</file>

<file path=customXml/itemProps25.xml><?xml version="1.0" encoding="utf-8"?>
<ds:datastoreItem xmlns:ds="http://schemas.openxmlformats.org/officeDocument/2006/customXml" ds:itemID="{0B0659E4-3E32-4315-8C81-3A8E091E5E4F}">
  <ds:schemaRefs/>
</ds:datastoreItem>
</file>

<file path=customXml/itemProps26.xml><?xml version="1.0" encoding="utf-8"?>
<ds:datastoreItem xmlns:ds="http://schemas.openxmlformats.org/officeDocument/2006/customXml" ds:itemID="{90D9F979-1ED6-4A18-B7CA-7613F6602701}">
  <ds:schemaRefs/>
</ds:datastoreItem>
</file>

<file path=customXml/itemProps27.xml><?xml version="1.0" encoding="utf-8"?>
<ds:datastoreItem xmlns:ds="http://schemas.openxmlformats.org/officeDocument/2006/customXml" ds:itemID="{CB2A5487-D8A1-470E-9F20-C8E28B45A333}">
  <ds:schemaRefs/>
</ds:datastoreItem>
</file>

<file path=customXml/itemProps28.xml><?xml version="1.0" encoding="utf-8"?>
<ds:datastoreItem xmlns:ds="http://schemas.openxmlformats.org/officeDocument/2006/customXml" ds:itemID="{7C5A51DB-230F-454D-91EC-4A389F74E2C4}">
  <ds:schemaRefs/>
</ds:datastoreItem>
</file>

<file path=customXml/itemProps29.xml><?xml version="1.0" encoding="utf-8"?>
<ds:datastoreItem xmlns:ds="http://schemas.openxmlformats.org/officeDocument/2006/customXml" ds:itemID="{98348ECC-5D69-4908-B9D5-648B512A3382}">
  <ds:schemaRefs/>
</ds:datastoreItem>
</file>

<file path=customXml/itemProps30.xml><?xml version="1.0" encoding="utf-8"?>
<ds:datastoreItem xmlns:ds="http://schemas.openxmlformats.org/officeDocument/2006/customXml" ds:itemID="{CA2ED32A-893A-4591-92EC-5B2B792B3B91}">
  <ds:schemaRefs/>
</ds:datastoreItem>
</file>

<file path=customXml/itemProps31.xml><?xml version="1.0" encoding="utf-8"?>
<ds:datastoreItem xmlns:ds="http://schemas.openxmlformats.org/officeDocument/2006/customXml" ds:itemID="{B8FB1CB4-AAAC-48CB-A197-40B93AE75599}">
  <ds:schemaRefs/>
</ds:datastoreItem>
</file>

<file path=customXml/itemProps32.xml><?xml version="1.0" encoding="utf-8"?>
<ds:datastoreItem xmlns:ds="http://schemas.openxmlformats.org/officeDocument/2006/customXml" ds:itemID="{26ED5E95-CE11-46FA-8322-C654A1480B19}">
  <ds:schemaRefs/>
</ds:datastoreItem>
</file>

<file path=customXml/itemProps33.xml><?xml version="1.0" encoding="utf-8"?>
<ds:datastoreItem xmlns:ds="http://schemas.openxmlformats.org/officeDocument/2006/customXml" ds:itemID="{A7148E45-DBB8-447C-B177-7A9ECE059E0B}">
  <ds:schemaRefs/>
</ds:datastoreItem>
</file>

<file path=customXml/itemProps34.xml><?xml version="1.0" encoding="utf-8"?>
<ds:datastoreItem xmlns:ds="http://schemas.openxmlformats.org/officeDocument/2006/customXml" ds:itemID="{F43E5463-FDFB-4166-B69B-2EB5C63EAC52}">
  <ds:schemaRefs/>
</ds:datastoreItem>
</file>

<file path=customXml/itemProps35.xml><?xml version="1.0" encoding="utf-8"?>
<ds:datastoreItem xmlns:ds="http://schemas.openxmlformats.org/officeDocument/2006/customXml" ds:itemID="{F8CB0D64-3AC3-44F4-9F80-863A961FFA07}">
  <ds:schemaRefs/>
</ds:datastoreItem>
</file>

<file path=customXml/itemProps36.xml><?xml version="1.0" encoding="utf-8"?>
<ds:datastoreItem xmlns:ds="http://schemas.openxmlformats.org/officeDocument/2006/customXml" ds:itemID="{530478BA-57C2-44DF-8480-8B1CEA66D980}">
  <ds:schemaRefs/>
</ds:datastoreItem>
</file>

<file path=customXml/itemProps37.xml><?xml version="1.0" encoding="utf-8"?>
<ds:datastoreItem xmlns:ds="http://schemas.openxmlformats.org/officeDocument/2006/customXml" ds:itemID="{222A16F6-495C-4911-B078-654C25AB0368}">
  <ds:schemaRefs/>
</ds:datastoreItem>
</file>

<file path=customXml/itemProps38.xml><?xml version="1.0" encoding="utf-8"?>
<ds:datastoreItem xmlns:ds="http://schemas.openxmlformats.org/officeDocument/2006/customXml" ds:itemID="{0B871333-2FC2-4C65-9B70-D7D9681EABA4}">
  <ds:schemaRefs/>
</ds:datastoreItem>
</file>

<file path=customXml/itemProps39.xml><?xml version="1.0" encoding="utf-8"?>
<ds:datastoreItem xmlns:ds="http://schemas.openxmlformats.org/officeDocument/2006/customXml" ds:itemID="{51C5C08F-37E1-4B55-B828-06067CF29363}">
  <ds:schemaRefs/>
</ds:datastoreItem>
</file>

<file path=customXml/itemProps40.xml><?xml version="1.0" encoding="utf-8"?>
<ds:datastoreItem xmlns:ds="http://schemas.openxmlformats.org/officeDocument/2006/customXml" ds:itemID="{50E1E516-67C0-4791-BC79-9A25CFBEDF55}">
  <ds:schemaRefs/>
</ds:datastoreItem>
</file>

<file path=customXml/itemProps41.xml><?xml version="1.0" encoding="utf-8"?>
<ds:datastoreItem xmlns:ds="http://schemas.openxmlformats.org/officeDocument/2006/customXml" ds:itemID="{ADD17B37-328B-4CBF-A7AC-DE9761D9491D}">
  <ds:schemaRefs/>
</ds:datastoreItem>
</file>

<file path=customXml/itemProps42.xml><?xml version="1.0" encoding="utf-8"?>
<ds:datastoreItem xmlns:ds="http://schemas.openxmlformats.org/officeDocument/2006/customXml" ds:itemID="{AEEF3DAB-A439-49C4-A5D7-DA6BD93B2224}">
  <ds:schemaRefs>
    <ds:schemaRef ds:uri="http://schemas.microsoft.com/DataMashup"/>
  </ds:schemaRefs>
</ds:datastoreItem>
</file>

<file path=customXml/itemProps43.xml><?xml version="1.0" encoding="utf-8"?>
<ds:datastoreItem xmlns:ds="http://schemas.openxmlformats.org/officeDocument/2006/customXml" ds:itemID="{32DB983E-C363-4AD5-AB64-5F6FEDFFC036}">
  <ds:schemaRefs/>
</ds:datastoreItem>
</file>

<file path=customXml/itemProps44.xml><?xml version="1.0" encoding="utf-8"?>
<ds:datastoreItem xmlns:ds="http://schemas.openxmlformats.org/officeDocument/2006/customXml" ds:itemID="{51D1C492-A115-4AF1-B9B6-5FF6ABE4387E}">
  <ds:schemaRefs/>
</ds:datastoreItem>
</file>

<file path=customXml/itemProps45.xml><?xml version="1.0" encoding="utf-8"?>
<ds:datastoreItem xmlns:ds="http://schemas.openxmlformats.org/officeDocument/2006/customXml" ds:itemID="{F1317C83-91D8-4FF3-8247-F87246E7D575}">
  <ds:schemaRefs/>
</ds:datastoreItem>
</file>

<file path=customXml/itemProps46.xml><?xml version="1.0" encoding="utf-8"?>
<ds:datastoreItem xmlns:ds="http://schemas.openxmlformats.org/officeDocument/2006/customXml" ds:itemID="{999B9C9A-FFC3-45EB-A4FA-D3D422243EB4}">
  <ds:schemaRefs/>
</ds:datastoreItem>
</file>

<file path=customXml/itemProps47.xml><?xml version="1.0" encoding="utf-8"?>
<ds:datastoreItem xmlns:ds="http://schemas.openxmlformats.org/officeDocument/2006/customXml" ds:itemID="{E134DCF3-C271-441A-863A-3F0C13F0B496}">
  <ds:schemaRefs/>
</ds:datastoreItem>
</file>

<file path=customXml/itemProps48.xml><?xml version="1.0" encoding="utf-8"?>
<ds:datastoreItem xmlns:ds="http://schemas.openxmlformats.org/officeDocument/2006/customXml" ds:itemID="{3AB052F7-E5B5-40A9-ACFD-80148DAED9B6}">
  <ds:schemaRefs/>
</ds:datastoreItem>
</file>

<file path=customXml/itemProps49.xml><?xml version="1.0" encoding="utf-8"?>
<ds:datastoreItem xmlns:ds="http://schemas.openxmlformats.org/officeDocument/2006/customXml" ds:itemID="{E81D8EE9-35E4-4760-BF6E-BA8B8082AFD7}">
  <ds:schemaRefs/>
</ds:datastoreItem>
</file>

<file path=customXml/itemProps50.xml><?xml version="1.0" encoding="utf-8"?>
<ds:datastoreItem xmlns:ds="http://schemas.openxmlformats.org/officeDocument/2006/customXml" ds:itemID="{D5EABF3D-6200-4793-851F-38A033C0A33C}">
  <ds:schemaRefs/>
</ds:datastoreItem>
</file>

<file path=customXml/itemProps51.xml><?xml version="1.0" encoding="utf-8"?>
<ds:datastoreItem xmlns:ds="http://schemas.openxmlformats.org/officeDocument/2006/customXml" ds:itemID="{9D9014FE-2B0F-4E53-AB29-8FF6D0505FDD}">
  <ds:schemaRefs/>
</ds:datastoreItem>
</file>

<file path=customXml/itemProps52.xml><?xml version="1.0" encoding="utf-8"?>
<ds:datastoreItem xmlns:ds="http://schemas.openxmlformats.org/officeDocument/2006/customXml" ds:itemID="{6D98C77F-D05C-4FAC-9FF6-08D812C351E3}">
  <ds:schemaRefs/>
</ds:datastoreItem>
</file>

<file path=customXml/itemProps53.xml><?xml version="1.0" encoding="utf-8"?>
<ds:datastoreItem xmlns:ds="http://schemas.openxmlformats.org/officeDocument/2006/customXml" ds:itemID="{FF2A9367-8144-457F-829E-B7BF2D646569}">
  <ds:schemaRefs/>
</ds:datastoreItem>
</file>

<file path=customXml/itemProps54.xml><?xml version="1.0" encoding="utf-8"?>
<ds:datastoreItem xmlns:ds="http://schemas.openxmlformats.org/officeDocument/2006/customXml" ds:itemID="{4BF81002-ECDD-4B96-9283-F00F1D2C16C6}">
  <ds:schemaRefs/>
</ds:datastoreItem>
</file>

<file path=customXml/itemProps55.xml><?xml version="1.0" encoding="utf-8"?>
<ds:datastoreItem xmlns:ds="http://schemas.openxmlformats.org/officeDocument/2006/customXml" ds:itemID="{38145CC6-4A48-4FBB-A9BC-E98D65B75F03}">
  <ds:schemaRefs/>
</ds:datastoreItem>
</file>

<file path=customXml/itemProps56.xml><?xml version="1.0" encoding="utf-8"?>
<ds:datastoreItem xmlns:ds="http://schemas.openxmlformats.org/officeDocument/2006/customXml" ds:itemID="{FB8BAABA-1006-4604-8373-6D3318507CBF}">
  <ds:schemaRefs/>
</ds:datastoreItem>
</file>

<file path=customXml/itemProps57.xml><?xml version="1.0" encoding="utf-8"?>
<ds:datastoreItem xmlns:ds="http://schemas.openxmlformats.org/officeDocument/2006/customXml" ds:itemID="{CB632165-D66A-4975-BAB6-DC06BA8EF019}">
  <ds:schemaRefs/>
</ds:datastoreItem>
</file>

<file path=customXml/itemProps58.xml><?xml version="1.0" encoding="utf-8"?>
<ds:datastoreItem xmlns:ds="http://schemas.openxmlformats.org/officeDocument/2006/customXml" ds:itemID="{E6CA768D-1B13-42F7-8D1B-078F749BD654}">
  <ds:schemaRefs/>
</ds:datastoreItem>
</file>

<file path=customXml/itemProps59.xml><?xml version="1.0" encoding="utf-8"?>
<ds:datastoreItem xmlns:ds="http://schemas.openxmlformats.org/officeDocument/2006/customXml" ds:itemID="{5EBC4043-428E-4918-8857-851016372D75}">
  <ds:schemaRefs/>
</ds:datastoreItem>
</file>

<file path=customXml/itemProps60.xml><?xml version="1.0" encoding="utf-8"?>
<ds:datastoreItem xmlns:ds="http://schemas.openxmlformats.org/officeDocument/2006/customXml" ds:itemID="{927EF6DB-01E6-42F0-9D88-8BA1F0A2D75F}">
  <ds:schemaRefs/>
</ds:datastoreItem>
</file>

<file path=customXml/itemProps61.xml><?xml version="1.0" encoding="utf-8"?>
<ds:datastoreItem xmlns:ds="http://schemas.openxmlformats.org/officeDocument/2006/customXml" ds:itemID="{5D16E7A0-C955-4E42-826B-889EF76E0981}">
  <ds:schemaRefs/>
</ds:datastoreItem>
</file>

<file path=customXml/itemProps62.xml><?xml version="1.0" encoding="utf-8"?>
<ds:datastoreItem xmlns:ds="http://schemas.openxmlformats.org/officeDocument/2006/customXml" ds:itemID="{7DADCA7C-5C81-4FD2-AB6C-DE5C698AC976}">
  <ds:schemaRefs/>
</ds:datastoreItem>
</file>

<file path=customXml/itemProps63.xml><?xml version="1.0" encoding="utf-8"?>
<ds:datastoreItem xmlns:ds="http://schemas.openxmlformats.org/officeDocument/2006/customXml" ds:itemID="{09557212-3286-418C-B433-E5B01CD167CC}">
  <ds:schemaRefs/>
</ds:datastoreItem>
</file>

<file path=customXml/itemProps64.xml><?xml version="1.0" encoding="utf-8"?>
<ds:datastoreItem xmlns:ds="http://schemas.openxmlformats.org/officeDocument/2006/customXml" ds:itemID="{882C718F-CA39-4C70-A557-CADE540C6E2A}">
  <ds:schemaRefs/>
</ds:datastoreItem>
</file>

<file path=customXml/itemProps65.xml><?xml version="1.0" encoding="utf-8"?>
<ds:datastoreItem xmlns:ds="http://schemas.openxmlformats.org/officeDocument/2006/customXml" ds:itemID="{3706FF15-29B0-44B2-9F75-EE6731D6A3C9}">
  <ds:schemaRefs/>
</ds:datastoreItem>
</file>

<file path=customXml/itemProps66.xml><?xml version="1.0" encoding="utf-8"?>
<ds:datastoreItem xmlns:ds="http://schemas.openxmlformats.org/officeDocument/2006/customXml" ds:itemID="{6072B23D-6072-4CF3-B2B2-CA10332657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Category Wise Quantity</vt:lpstr>
      <vt:lpstr>Gross Margin by Category</vt:lpstr>
      <vt:lpstr>Net Revenue By Product</vt:lpstr>
      <vt:lpstr>Perishable or not share</vt:lpstr>
      <vt:lpstr>Selling Dashboard</vt:lpstr>
      <vt:lpstr>KPI</vt:lpstr>
      <vt:lpstr>Discount Cost Us</vt:lpstr>
      <vt:lpstr>cost  by promo code</vt:lpstr>
      <vt:lpstr>Earning Per 1₹ Discount</vt:lpstr>
      <vt:lpstr>Contribution Margin</vt:lpstr>
      <vt:lpstr>Promocode Desc</vt:lpstr>
      <vt:lpstr>ruff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sul</dc:creator>
  <cp:lastModifiedBy>rohit sul</cp:lastModifiedBy>
  <dcterms:created xsi:type="dcterms:W3CDTF">2026-10-01T07:13:04Z</dcterms:created>
  <dcterms:modified xsi:type="dcterms:W3CDTF">2026-10-06T04:52:08Z</dcterms:modified>
</cp:coreProperties>
</file>