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81\Desktop\"/>
    </mc:Choice>
  </mc:AlternateContent>
  <xr:revisionPtr revIDLastSave="0" documentId="13_ncr:1_{BBE22413-C49B-4298-8C07-31D01EC7E311}" xr6:coauthVersionLast="47" xr6:coauthVersionMax="47" xr10:uidLastSave="{00000000-0000-0000-0000-000000000000}"/>
  <bookViews>
    <workbookView xWindow="-108" yWindow="-108" windowWidth="23256" windowHeight="13176" xr2:uid="{11E6619F-8AE5-4587-9974-6CAC5769C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5" i="1"/>
  <c r="D40" i="1"/>
  <c r="L8" i="1"/>
  <c r="L7" i="1"/>
  <c r="D42" i="1"/>
  <c r="D41" i="1"/>
  <c r="E40" i="1"/>
</calcChain>
</file>

<file path=xl/sharedStrings.xml><?xml version="1.0" encoding="utf-8"?>
<sst xmlns="http://schemas.openxmlformats.org/spreadsheetml/2006/main" count="86" uniqueCount="41">
  <si>
    <t>sequence</t>
    <phoneticPr fontId="1" type="noConversion"/>
  </si>
  <si>
    <t>length</t>
    <phoneticPr fontId="1" type="noConversion"/>
  </si>
  <si>
    <t>compress_rate</t>
    <phoneticPr fontId="1" type="noConversion"/>
  </si>
  <si>
    <t>m=6，n=4</t>
    <phoneticPr fontId="1" type="noConversion"/>
  </si>
  <si>
    <t>m=6，n=5</t>
    <phoneticPr fontId="1" type="noConversion"/>
  </si>
  <si>
    <t>m=6，n=6</t>
    <phoneticPr fontId="1" type="noConversion"/>
  </si>
  <si>
    <t>m=6，n=7</t>
    <phoneticPr fontId="1" type="noConversion"/>
  </si>
  <si>
    <t>m=6，n=8</t>
    <phoneticPr fontId="1" type="noConversion"/>
  </si>
  <si>
    <t>m=6，n=9</t>
    <phoneticPr fontId="1" type="noConversion"/>
  </si>
  <si>
    <t>time</t>
  </si>
  <si>
    <t>time</t>
    <phoneticPr fontId="1" type="noConversion"/>
  </si>
  <si>
    <t>HUMDYSTROP</t>
  </si>
  <si>
    <t>HUMHDABCD</t>
  </si>
  <si>
    <t>HUMGHCSA</t>
  </si>
  <si>
    <t>alg2</t>
    <phoneticPr fontId="1" type="noConversion"/>
  </si>
  <si>
    <t>huffman</t>
    <phoneticPr fontId="4" type="noConversion"/>
  </si>
  <si>
    <t>sequence</t>
  </si>
  <si>
    <t>length</t>
  </si>
  <si>
    <t>compress_rate</t>
  </si>
  <si>
    <t>process(kb)</t>
  </si>
  <si>
    <t>39→23</t>
  </si>
  <si>
    <t>67→41</t>
  </si>
  <si>
    <t>HUMHPRTB</t>
  </si>
  <si>
    <t>57→34</t>
  </si>
  <si>
    <t>序列名称</t>
    <phoneticPr fontId="4" type="noConversion"/>
  </si>
  <si>
    <t>原文件大小/kb</t>
    <phoneticPr fontId="4" type="noConversion"/>
  </si>
  <si>
    <t>压缩后/kb</t>
    <phoneticPr fontId="4" type="noConversion"/>
  </si>
  <si>
    <t>压缩率</t>
    <phoneticPr fontId="4" type="noConversion"/>
  </si>
  <si>
    <t>平均压缩率</t>
    <phoneticPr fontId="4" type="noConversion"/>
  </si>
  <si>
    <t>E.coliK-12</t>
  </si>
  <si>
    <t>E.coliO157</t>
  </si>
  <si>
    <t>Mycobacterium</t>
  </si>
  <si>
    <t>alg1</t>
    <phoneticPr fontId="1" type="noConversion"/>
  </si>
  <si>
    <t>n</t>
    <phoneticPr fontId="1" type="noConversion"/>
  </si>
  <si>
    <t>SeedBaseCompress</t>
    <phoneticPr fontId="1" type="noConversion"/>
  </si>
  <si>
    <t>SeqCompress</t>
    <phoneticPr fontId="1" type="noConversion"/>
  </si>
  <si>
    <t>Huffman</t>
    <phoneticPr fontId="1" type="noConversion"/>
  </si>
  <si>
    <t>ave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</si>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</sst>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76" fontId="0" fillId="0" borderId="1" xfId="1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三种算法综合比较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Sheet1!$F$30</c:f>
              <c:strCache>
                <c:ptCount val="1"/>
                <c:pt idx="0">
                  <c:v>test1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Sheet1!$G$29:$I$29</c:f>
              <c:strCache>
                <c:ptCount val="3"/>
                <c:pt idx="0">
                  <c:v>SeqCompress</c:v>
                </c:pt>
                <c:pt idx="1">
                  <c:v>SeedBaseCompress</c:v>
                </c:pt>
                <c:pt idx="2">
                  <c:v>Huffman</c:v>
                </c:pt>
              </c:strCache>
            </c:strRef>
          </c:cat>
          <c:val>
            <c:numRef>
              <c:f>Sheet1!$G$30:$I$30</c:f>
              <c:numCache>
                <c:formatCode>General</c:formatCode>
                <c:ptCount val="3"/>
                <c:pt idx="0">
                  <c:v>0.25409999999999999</c:v>
                </c:pt>
                <c:pt idx="1">
                  <c:v>0.23280000000000001</c:v>
                </c:pt>
                <c:pt idx="2">
                  <c:v>0.5897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E-49CC-BBFC-54BE4E08583E}"/>
            </c:ext>
          </c:extLst>
        </c:ser>
        <c:ser>
          <c:idx val="1"/>
          <c:order val="1"/>
          <c:tx>
            <c:strRef>
              <c:f>Sheet1!$F$31</c:f>
              <c:strCache>
                <c:ptCount val="1"/>
                <c:pt idx="0">
                  <c:v>test2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Sheet1!$G$29:$I$29</c:f>
              <c:strCache>
                <c:ptCount val="3"/>
                <c:pt idx="0">
                  <c:v>SeqCompress</c:v>
                </c:pt>
                <c:pt idx="1">
                  <c:v>SeedBaseCompress</c:v>
                </c:pt>
                <c:pt idx="2">
                  <c:v>Huffman</c:v>
                </c:pt>
              </c:strCache>
            </c:strRef>
          </c:cat>
          <c:val>
            <c:numRef>
              <c:f>Sheet1!$G$31:$I$31</c:f>
              <c:numCache>
                <c:formatCode>General</c:formatCode>
                <c:ptCount val="3"/>
                <c:pt idx="0">
                  <c:v>0.25</c:v>
                </c:pt>
                <c:pt idx="1">
                  <c:v>0.20300000000000001</c:v>
                </c:pt>
                <c:pt idx="2">
                  <c:v>0.6119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E-49CC-BBFC-54BE4E08583E}"/>
            </c:ext>
          </c:extLst>
        </c:ser>
        <c:ser>
          <c:idx val="2"/>
          <c:order val="2"/>
          <c:tx>
            <c:strRef>
              <c:f>Sheet1!$F$32</c:f>
              <c:strCache>
                <c:ptCount val="1"/>
                <c:pt idx="0">
                  <c:v>test3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f>Sheet1!$G$29:$I$29</c:f>
              <c:strCache>
                <c:ptCount val="3"/>
                <c:pt idx="0">
                  <c:v>SeqCompress</c:v>
                </c:pt>
                <c:pt idx="1">
                  <c:v>SeedBaseCompress</c:v>
                </c:pt>
                <c:pt idx="2">
                  <c:v>Huffman</c:v>
                </c:pt>
              </c:strCache>
            </c:strRef>
          </c:cat>
          <c:val>
            <c:numRef>
              <c:f>Sheet1!$G$32:$I$32</c:f>
              <c:numCache>
                <c:formatCode>General</c:formatCode>
                <c:ptCount val="3"/>
                <c:pt idx="0">
                  <c:v>0.2601</c:v>
                </c:pt>
                <c:pt idx="1">
                  <c:v>0.13200000000000001</c:v>
                </c:pt>
                <c:pt idx="2">
                  <c:v>0.59650000000000003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E-49CC-BBFC-54BE4E08583E}"/>
            </c:ext>
          </c:extLst>
        </c:ser>
        <c:ser>
          <c:idx val="3"/>
          <c:order val="3"/>
          <c:tx>
            <c:strRef>
              <c:f>Sheet1!$F$33</c:f>
              <c:strCache>
                <c:ptCount val="1"/>
                <c:pt idx="0">
                  <c:v>ave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Sheet1!$G$29:$I$29</c:f>
              <c:strCache>
                <c:ptCount val="3"/>
                <c:pt idx="0">
                  <c:v>SeqCompress</c:v>
                </c:pt>
                <c:pt idx="1">
                  <c:v>SeedBaseCompress</c:v>
                </c:pt>
                <c:pt idx="2">
                  <c:v>Huffman</c:v>
                </c:pt>
              </c:strCache>
            </c:strRef>
          </c:cat>
          <c:val>
            <c:numRef>
              <c:f>Sheet1!$G$33:$I$33</c:f>
              <c:numCache>
                <c:formatCode>General</c:formatCode>
                <c:ptCount val="3"/>
                <c:pt idx="0">
                  <c:v>0.25469999999999998</c:v>
                </c:pt>
                <c:pt idx="1">
                  <c:v>0.1893</c:v>
                </c:pt>
                <c:pt idx="2">
                  <c:v>0.59940000000000004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CE-49CC-BBFC-54BE4E08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4279992"/>
        <c:axId val="734286392"/>
        <c:axId val="611741312"/>
      </c:bar3DChart>
      <c:catAx>
        <c:axId val="73427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286392"/>
        <c:crosses val="autoZero"/>
        <c:auto val="1"/>
        <c:lblAlgn val="ctr"/>
        <c:lblOffset val="100"/>
        <c:noMultiLvlLbl val="0"/>
      </c:catAx>
      <c:valAx>
        <c:axId val="7342863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279992"/>
        <c:crosses val="autoZero"/>
        <c:crossBetween val="between"/>
      </c:valAx>
      <c:serAx>
        <c:axId val="61174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2863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压缩率与</a:t>
            </a:r>
            <a:r>
              <a:rPr lang="en-US" altLang="zh-CN"/>
              <a:t>seed</a:t>
            </a:r>
            <a:r>
              <a:rPr lang="zh-CN" altLang="en-US"/>
              <a:t>长度关系图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HUMDYSTROP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Sheet1!$H$3:$M$3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Sheet1!$H$4:$M$4</c:f>
              <c:numCache>
                <c:formatCode>General</c:formatCode>
                <c:ptCount val="6"/>
                <c:pt idx="0">
                  <c:v>0.28649999999999998</c:v>
                </c:pt>
                <c:pt idx="1">
                  <c:v>0.25059999999999999</c:v>
                </c:pt>
                <c:pt idx="2">
                  <c:v>0.24410000000000001</c:v>
                </c:pt>
                <c:pt idx="3">
                  <c:v>0.23980000000000001</c:v>
                </c:pt>
                <c:pt idx="4">
                  <c:v>0.23280000000000001</c:v>
                </c:pt>
                <c:pt idx="5">
                  <c:v>0.23649999999999999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0-4A67-9C35-6DE4BA973FE4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HUMHDABCD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Sheet1!$H$3:$M$3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Sheet1!$H$5:$M$5</c:f>
              <c:numCache>
                <c:formatCode>General</c:formatCode>
                <c:ptCount val="6"/>
                <c:pt idx="0">
                  <c:v>0.25409999999999999</c:v>
                </c:pt>
                <c:pt idx="1">
                  <c:v>0.2331</c:v>
                </c:pt>
                <c:pt idx="2">
                  <c:v>0.22889999999999999</c:v>
                </c:pt>
                <c:pt idx="3">
                  <c:v>0.22650000000000001</c:v>
                </c:pt>
                <c:pt idx="4">
                  <c:v>0.20300000000000001</c:v>
                </c:pt>
                <c:pt idx="5">
                  <c:v>0.21560000000000001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0-4A67-9C35-6DE4BA973FE4}"/>
            </c:ext>
          </c:extLst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HUMGHCSA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Sheet1!$H$3:$M$3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Sheet1!$H$6:$M$6</c:f>
              <c:numCache>
                <c:formatCode>General</c:formatCode>
                <c:ptCount val="6"/>
                <c:pt idx="0">
                  <c:v>0.16789999999999999</c:v>
                </c:pt>
                <c:pt idx="1">
                  <c:v>0.16650000000000001</c:v>
                </c:pt>
                <c:pt idx="2">
                  <c:v>0.15870000000000001</c:v>
                </c:pt>
                <c:pt idx="3">
                  <c:v>0.1545</c:v>
                </c:pt>
                <c:pt idx="4">
                  <c:v>0.13200000000000001</c:v>
                </c:pt>
                <c:pt idx="5">
                  <c:v>0.1663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0-4A67-9C35-6DE4BA97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371024"/>
        <c:axId val="635374544"/>
      </c:lineChart>
      <c:catAx>
        <c:axId val="6353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374544"/>
        <c:crosses val="autoZero"/>
        <c:auto val="1"/>
        <c:lblAlgn val="ctr"/>
        <c:lblOffset val="100"/>
        <c:noMultiLvlLbl val="0"/>
      </c:catAx>
      <c:valAx>
        <c:axId val="6353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37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Sheet1!$F$30</c:f>
              <c:strCache>
                <c:ptCount val="1"/>
                <c:pt idx="0">
                  <c:v>test1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Sheet1!$G$29:$I$29</c:f>
              <c:strCache>
                <c:ptCount val="3"/>
                <c:pt idx="0">
                  <c:v>SeqCompress</c:v>
                </c:pt>
                <c:pt idx="1">
                  <c:v>SeedBaseCompress</c:v>
                </c:pt>
                <c:pt idx="2">
                  <c:v>Huffman</c:v>
                </c:pt>
              </c:strCache>
            </c:strRef>
          </c:cat>
          <c:val>
            <c:numRef>
              <c:f>Sheet1!$G$30:$I$30</c:f>
              <c:numCache>
                <c:formatCode>General</c:formatCode>
                <c:ptCount val="3"/>
                <c:pt idx="0">
                  <c:v>0.25409999999999999</c:v>
                </c:pt>
                <c:pt idx="1">
                  <c:v>0.23280000000000001</c:v>
                </c:pt>
                <c:pt idx="2">
                  <c:v>0.5897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6-4469-8329-86ADE7AE6B2A}"/>
            </c:ext>
          </c:extLst>
        </c:ser>
        <c:ser>
          <c:idx val="1"/>
          <c:order val="1"/>
          <c:tx>
            <c:strRef>
              <c:f>Sheet1!$F$31</c:f>
              <c:strCache>
                <c:ptCount val="1"/>
                <c:pt idx="0">
                  <c:v>test2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strRef>
              <c:f>Sheet1!$G$29:$I$29</c:f>
              <c:strCache>
                <c:ptCount val="3"/>
                <c:pt idx="0">
                  <c:v>SeqCompress</c:v>
                </c:pt>
                <c:pt idx="1">
                  <c:v>SeedBaseCompress</c:v>
                </c:pt>
                <c:pt idx="2">
                  <c:v>Huffman</c:v>
                </c:pt>
              </c:strCache>
            </c:strRef>
          </c:cat>
          <c:val>
            <c:numRef>
              <c:f>Sheet1!$G$31:$I$31</c:f>
              <c:numCache>
                <c:formatCode>General</c:formatCode>
                <c:ptCount val="3"/>
                <c:pt idx="0">
                  <c:v>0.25</c:v>
                </c:pt>
                <c:pt idx="1">
                  <c:v>0.20300000000000001</c:v>
                </c:pt>
                <c:pt idx="2">
                  <c:v>0.6119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6-4469-8329-86ADE7AE6B2A}"/>
            </c:ext>
          </c:extLst>
        </c:ser>
        <c:ser>
          <c:idx val="2"/>
          <c:order val="2"/>
          <c:tx>
            <c:strRef>
              <c:f>Sheet1!$F$32</c:f>
              <c:strCache>
                <c:ptCount val="1"/>
                <c:pt idx="0">
                  <c:v>test3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strRef>
              <c:f>Sheet1!$G$29:$I$29</c:f>
              <c:strCache>
                <c:ptCount val="3"/>
                <c:pt idx="0">
                  <c:v>SeqCompress</c:v>
                </c:pt>
                <c:pt idx="1">
                  <c:v>SeedBaseCompress</c:v>
                </c:pt>
                <c:pt idx="2">
                  <c:v>Huffman</c:v>
                </c:pt>
              </c:strCache>
            </c:strRef>
          </c:cat>
          <c:val>
            <c:numRef>
              <c:f>Sheet1!$G$32:$I$32</c:f>
              <c:numCache>
                <c:formatCode>General</c:formatCode>
                <c:ptCount val="3"/>
                <c:pt idx="0">
                  <c:v>0.2601</c:v>
                </c:pt>
                <c:pt idx="1">
                  <c:v>0.13200000000000001</c:v>
                </c:pt>
                <c:pt idx="2">
                  <c:v>0.59650000000000003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6-4469-8329-86ADE7AE6B2A}"/>
            </c:ext>
          </c:extLst>
        </c:ser>
        <c:ser>
          <c:idx val="3"/>
          <c:order val="3"/>
          <c:tx>
            <c:strRef>
              <c:f>Sheet1!$F$33</c:f>
              <c:strCache>
                <c:ptCount val="1"/>
                <c:pt idx="0">
                  <c:v>ave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strRef>
              <c:f>Sheet1!$G$29:$I$29</c:f>
              <c:strCache>
                <c:ptCount val="3"/>
                <c:pt idx="0">
                  <c:v>SeqCompress</c:v>
                </c:pt>
                <c:pt idx="1">
                  <c:v>SeedBaseCompress</c:v>
                </c:pt>
                <c:pt idx="2">
                  <c:v>Huffman</c:v>
                </c:pt>
              </c:strCache>
            </c:strRef>
          </c:cat>
          <c:val>
            <c:numRef>
              <c:f>Sheet1!$G$33:$I$33</c:f>
              <c:numCache>
                <c:formatCode>General</c:formatCode>
                <c:ptCount val="3"/>
                <c:pt idx="0">
                  <c:v>0.25469999999999998</c:v>
                </c:pt>
                <c:pt idx="1">
                  <c:v>0.1893</c:v>
                </c:pt>
                <c:pt idx="2">
                  <c:v>0.59940000000000004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36-4469-8329-86ADE7AE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78704"/>
        <c:axId val="635382224"/>
        <c:axId val="500074544"/>
      </c:line3DChart>
      <c:catAx>
        <c:axId val="6353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382224"/>
        <c:crosses val="autoZero"/>
        <c:auto val="1"/>
        <c:lblAlgn val="ctr"/>
        <c:lblOffset val="100"/>
        <c:noMultiLvlLbl val="0"/>
      </c:catAx>
      <c:valAx>
        <c:axId val="63538222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378704"/>
        <c:crosses val="autoZero"/>
        <c:crossBetween val="between"/>
      </c:valAx>
      <c:serAx>
        <c:axId val="50007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3822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38</xdr:row>
      <xdr:rowOff>30480</xdr:rowOff>
    </xdr:from>
    <xdr:to>
      <xdr:col>11</xdr:col>
      <xdr:colOff>99060</xdr:colOff>
      <xdr:row>56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41EDF21-111D-460A-8B23-2A282B4DD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213360</xdr:colOff>
      <xdr:row>10</xdr:row>
      <xdr:rowOff>30480</xdr:rowOff>
    </xdr:from>
    <xdr:to>
      <xdr:col>14</xdr:col>
      <xdr:colOff>518160</xdr:colOff>
      <xdr:row>25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84A7BA1-CE3F-4500-8A3D-C74606AD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350520</xdr:colOff>
      <xdr:row>38</xdr:row>
      <xdr:rowOff>114300</xdr:rowOff>
    </xdr:from>
    <xdr:to>
      <xdr:col>19</xdr:col>
      <xdr:colOff>403860</xdr:colOff>
      <xdr:row>55</xdr:row>
      <xdr:rowOff>45720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D1886A-5954-49B4-B75F-FB171CC78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0759-907C-430D-978B-A2EBDC642448}">
  <dimension ref="A2:M42"/>
  <sheetViews>
    <sheetView tabSelected="1" topLeftCell="A31" workbookViewId="0">
      <selection activeCell="F29" sqref="F29:I33"/>
    </sheetView>
  </sheetViews>
  <sheetFormatPr defaultRowHeight="13.8" x14ac:dyDescent="0.25"/>
  <cols>
    <col min="1" max="2" width="14" customWidth="1"/>
    <col min="3" max="3" width="12.88671875" customWidth="1"/>
    <col min="5" max="5" width="11.44140625" customWidth="1"/>
    <col min="7" max="7" width="14.5546875" customWidth="1"/>
    <col min="8" max="8" width="17.21875" customWidth="1"/>
  </cols>
  <sheetData>
    <row r="2" spans="1:13" x14ac:dyDescent="0.25">
      <c r="A2" t="s">
        <v>14</v>
      </c>
    </row>
    <row r="3" spans="1:13" x14ac:dyDescent="0.25">
      <c r="A3" t="s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</row>
    <row r="4" spans="1:13" x14ac:dyDescent="0.25">
      <c r="A4" t="s">
        <v>0</v>
      </c>
      <c r="B4" t="s">
        <v>1</v>
      </c>
      <c r="C4" t="s">
        <v>2</v>
      </c>
      <c r="D4" t="s">
        <v>10</v>
      </c>
      <c r="E4" t="s">
        <v>33</v>
      </c>
      <c r="G4" t="s">
        <v>11</v>
      </c>
      <c r="H4">
        <v>0.28649999999999998</v>
      </c>
      <c r="I4">
        <v>0.25059999999999999</v>
      </c>
      <c r="J4">
        <v>0.24410000000000001</v>
      </c>
      <c r="K4">
        <v>0.23980000000000001</v>
      </c>
      <c r="L4">
        <v>0.23280000000000001</v>
      </c>
      <c r="M4">
        <v>0.23649999999999999</v>
      </c>
    </row>
    <row r="5" spans="1:13" x14ac:dyDescent="0.25">
      <c r="A5" t="s">
        <v>11</v>
      </c>
      <c r="B5">
        <v>38770</v>
      </c>
      <c r="C5">
        <v>0.28649999999999998</v>
      </c>
      <c r="D5">
        <v>1.8</v>
      </c>
      <c r="E5">
        <v>4</v>
      </c>
      <c r="G5" t="s">
        <v>12</v>
      </c>
      <c r="H5">
        <v>0.25409999999999999</v>
      </c>
      <c r="I5">
        <v>0.2331</v>
      </c>
      <c r="J5">
        <v>0.22889999999999999</v>
      </c>
      <c r="K5">
        <v>0.22650000000000001</v>
      </c>
      <c r="L5">
        <v>0.20300000000000001</v>
      </c>
      <c r="M5">
        <v>0.21560000000000001</v>
      </c>
    </row>
    <row r="6" spans="1:13" x14ac:dyDescent="0.25">
      <c r="A6" t="s">
        <v>12</v>
      </c>
      <c r="B6">
        <v>28863</v>
      </c>
      <c r="C6">
        <v>0.25409999999999999</v>
      </c>
      <c r="D6">
        <v>2.5</v>
      </c>
      <c r="E6">
        <v>4</v>
      </c>
      <c r="G6" t="s">
        <v>13</v>
      </c>
      <c r="H6">
        <v>0.16789999999999999</v>
      </c>
      <c r="I6">
        <v>0.16650000000000001</v>
      </c>
      <c r="J6">
        <v>0.15870000000000001</v>
      </c>
      <c r="K6">
        <v>0.1545</v>
      </c>
      <c r="L6">
        <v>0.13200000000000001</v>
      </c>
      <c r="M6">
        <v>0.1663</v>
      </c>
    </row>
    <row r="7" spans="1:13" x14ac:dyDescent="0.25">
      <c r="A7" t="s">
        <v>13</v>
      </c>
      <c r="B7">
        <v>66496</v>
      </c>
      <c r="C7">
        <v>0.16789999999999999</v>
      </c>
      <c r="D7">
        <v>2.6</v>
      </c>
      <c r="E7">
        <v>4</v>
      </c>
      <c r="L7">
        <f>L4+L5+L6</f>
        <v>0.56780000000000008</v>
      </c>
    </row>
    <row r="8" spans="1:13" x14ac:dyDescent="0.25">
      <c r="A8" t="s">
        <v>4</v>
      </c>
      <c r="L8">
        <f>L7/3</f>
        <v>0.18926666666666669</v>
      </c>
    </row>
    <row r="9" spans="1:13" x14ac:dyDescent="0.25">
      <c r="A9" t="s">
        <v>0</v>
      </c>
      <c r="B9" t="s">
        <v>1</v>
      </c>
      <c r="C9" t="s">
        <v>2</v>
      </c>
      <c r="D9" t="s">
        <v>9</v>
      </c>
      <c r="E9" t="s">
        <v>33</v>
      </c>
    </row>
    <row r="10" spans="1:13" x14ac:dyDescent="0.25">
      <c r="A10" t="s">
        <v>11</v>
      </c>
      <c r="B10">
        <v>38770</v>
      </c>
      <c r="C10">
        <v>0.25059999999999999</v>
      </c>
      <c r="D10">
        <v>1.8</v>
      </c>
      <c r="E10">
        <v>5</v>
      </c>
    </row>
    <row r="11" spans="1:13" x14ac:dyDescent="0.25">
      <c r="A11" t="s">
        <v>12</v>
      </c>
      <c r="B11">
        <v>28863</v>
      </c>
      <c r="C11">
        <v>0.2331</v>
      </c>
      <c r="D11">
        <v>2.5</v>
      </c>
      <c r="E11">
        <v>5</v>
      </c>
    </row>
    <row r="12" spans="1:13" x14ac:dyDescent="0.25">
      <c r="A12" t="s">
        <v>13</v>
      </c>
      <c r="B12">
        <v>66496</v>
      </c>
      <c r="C12">
        <v>0.16650000000000001</v>
      </c>
      <c r="D12">
        <v>2.6</v>
      </c>
      <c r="E12">
        <v>5</v>
      </c>
    </row>
    <row r="13" spans="1:13" x14ac:dyDescent="0.25">
      <c r="A13" t="s">
        <v>5</v>
      </c>
    </row>
    <row r="14" spans="1:13" x14ac:dyDescent="0.25">
      <c r="A14" t="s">
        <v>0</v>
      </c>
      <c r="B14" t="s">
        <v>1</v>
      </c>
      <c r="C14" t="s">
        <v>2</v>
      </c>
      <c r="D14" t="s">
        <v>10</v>
      </c>
      <c r="E14" t="s">
        <v>33</v>
      </c>
    </row>
    <row r="15" spans="1:13" x14ac:dyDescent="0.25">
      <c r="A15" t="s">
        <v>11</v>
      </c>
      <c r="B15">
        <v>38770</v>
      </c>
      <c r="C15">
        <v>0.24410000000000001</v>
      </c>
      <c r="D15">
        <v>1.8</v>
      </c>
      <c r="E15">
        <v>6</v>
      </c>
    </row>
    <row r="16" spans="1:13" x14ac:dyDescent="0.25">
      <c r="A16" t="s">
        <v>12</v>
      </c>
      <c r="B16">
        <v>28863</v>
      </c>
      <c r="C16">
        <v>0.22889999999999999</v>
      </c>
      <c r="D16">
        <v>2.5</v>
      </c>
      <c r="E16">
        <v>6</v>
      </c>
    </row>
    <row r="17" spans="1:9" x14ac:dyDescent="0.25">
      <c r="A17" t="s">
        <v>13</v>
      </c>
      <c r="B17">
        <v>66496</v>
      </c>
      <c r="C17">
        <v>0.15870000000000001</v>
      </c>
      <c r="D17">
        <v>2.6</v>
      </c>
      <c r="E17">
        <v>6</v>
      </c>
    </row>
    <row r="18" spans="1:9" x14ac:dyDescent="0.25">
      <c r="A18" t="s">
        <v>6</v>
      </c>
    </row>
    <row r="19" spans="1:9" x14ac:dyDescent="0.25">
      <c r="A19" t="s">
        <v>0</v>
      </c>
      <c r="B19" t="s">
        <v>1</v>
      </c>
      <c r="C19" t="s">
        <v>2</v>
      </c>
      <c r="D19" t="s">
        <v>10</v>
      </c>
      <c r="E19" t="s">
        <v>33</v>
      </c>
    </row>
    <row r="20" spans="1:9" x14ac:dyDescent="0.25">
      <c r="A20" t="s">
        <v>11</v>
      </c>
      <c r="B20">
        <v>38770</v>
      </c>
      <c r="C20">
        <v>0.23980000000000001</v>
      </c>
      <c r="D20">
        <v>1.8</v>
      </c>
      <c r="E20">
        <v>7</v>
      </c>
    </row>
    <row r="21" spans="1:9" x14ac:dyDescent="0.25">
      <c r="A21" t="s">
        <v>12</v>
      </c>
      <c r="B21">
        <v>28863</v>
      </c>
      <c r="C21">
        <v>0.22650000000000001</v>
      </c>
      <c r="D21">
        <v>2.5</v>
      </c>
      <c r="E21">
        <v>7</v>
      </c>
    </row>
    <row r="22" spans="1:9" x14ac:dyDescent="0.25">
      <c r="A22" t="s">
        <v>13</v>
      </c>
      <c r="B22">
        <v>66496</v>
      </c>
      <c r="C22">
        <v>0.1545</v>
      </c>
      <c r="D22">
        <v>2.6</v>
      </c>
      <c r="E22">
        <v>7</v>
      </c>
    </row>
    <row r="23" spans="1:9" x14ac:dyDescent="0.25">
      <c r="A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10</v>
      </c>
      <c r="E24" t="s">
        <v>33</v>
      </c>
    </row>
    <row r="25" spans="1:9" x14ac:dyDescent="0.25">
      <c r="A25" t="s">
        <v>11</v>
      </c>
      <c r="B25">
        <v>38770</v>
      </c>
      <c r="C25">
        <v>0.23280000000000001</v>
      </c>
      <c r="D25">
        <v>1.8</v>
      </c>
      <c r="E25">
        <v>8</v>
      </c>
    </row>
    <row r="26" spans="1:9" x14ac:dyDescent="0.25">
      <c r="A26" t="s">
        <v>12</v>
      </c>
      <c r="B26">
        <v>28863</v>
      </c>
      <c r="C26">
        <v>0.20300000000000001</v>
      </c>
      <c r="D26">
        <v>2.5</v>
      </c>
      <c r="E26">
        <v>8</v>
      </c>
    </row>
    <row r="27" spans="1:9" x14ac:dyDescent="0.25">
      <c r="A27" t="s">
        <v>13</v>
      </c>
      <c r="B27">
        <v>66496</v>
      </c>
      <c r="C27">
        <v>0.13200000000000001</v>
      </c>
      <c r="D27">
        <v>2.6</v>
      </c>
      <c r="E27">
        <v>8</v>
      </c>
    </row>
    <row r="28" spans="1:9" x14ac:dyDescent="0.25">
      <c r="A28" t="s">
        <v>8</v>
      </c>
    </row>
    <row r="29" spans="1:9" x14ac:dyDescent="0.25">
      <c r="A29" t="s">
        <v>0</v>
      </c>
      <c r="B29" t="s">
        <v>1</v>
      </c>
      <c r="C29" t="s">
        <v>2</v>
      </c>
      <c r="D29" t="s">
        <v>10</v>
      </c>
      <c r="E29" t="s">
        <v>33</v>
      </c>
      <c r="G29" t="s">
        <v>35</v>
      </c>
      <c r="H29" t="s">
        <v>34</v>
      </c>
      <c r="I29" t="s">
        <v>36</v>
      </c>
    </row>
    <row r="30" spans="1:9" x14ac:dyDescent="0.25">
      <c r="A30" t="s">
        <v>11</v>
      </c>
      <c r="B30">
        <v>38770</v>
      </c>
      <c r="C30">
        <v>0.23649999999999999</v>
      </c>
      <c r="D30">
        <v>1.8</v>
      </c>
      <c r="E30">
        <v>9</v>
      </c>
      <c r="F30" t="s">
        <v>38</v>
      </c>
      <c r="G30">
        <v>0.25409999999999999</v>
      </c>
      <c r="H30">
        <v>0.23280000000000001</v>
      </c>
      <c r="I30" s="1">
        <v>0.5897</v>
      </c>
    </row>
    <row r="31" spans="1:9" x14ac:dyDescent="0.25">
      <c r="A31" t="s">
        <v>12</v>
      </c>
      <c r="B31">
        <v>28863</v>
      </c>
      <c r="C31">
        <v>0.21560000000000001</v>
      </c>
      <c r="D31">
        <v>2.5</v>
      </c>
      <c r="E31">
        <v>9</v>
      </c>
      <c r="F31" t="s">
        <v>39</v>
      </c>
      <c r="G31">
        <v>0.25</v>
      </c>
      <c r="H31">
        <v>0.20300000000000001</v>
      </c>
      <c r="I31" s="1">
        <v>0.6119</v>
      </c>
    </row>
    <row r="32" spans="1:9" x14ac:dyDescent="0.25">
      <c r="A32" t="s">
        <v>13</v>
      </c>
      <c r="B32">
        <v>66496</v>
      </c>
      <c r="C32">
        <v>0.1663</v>
      </c>
      <c r="D32">
        <v>2.6</v>
      </c>
      <c r="E32">
        <v>9</v>
      </c>
      <c r="F32" t="s">
        <v>40</v>
      </c>
      <c r="G32">
        <v>0.2601</v>
      </c>
      <c r="H32">
        <v>0.13200000000000001</v>
      </c>
      <c r="I32" s="1">
        <v>0.59650000000000003</v>
      </c>
    </row>
    <row r="33" spans="1:9" x14ac:dyDescent="0.25">
      <c r="A33" s="1" t="s">
        <v>15</v>
      </c>
      <c r="F33" t="s">
        <v>37</v>
      </c>
      <c r="G33">
        <v>0.25469999999999998</v>
      </c>
      <c r="H33">
        <v>0.1893</v>
      </c>
      <c r="I33">
        <v>0.59940000000000004</v>
      </c>
    </row>
    <row r="34" spans="1:9" x14ac:dyDescent="0.25">
      <c r="A34" s="1" t="s">
        <v>16</v>
      </c>
      <c r="B34" s="1" t="s">
        <v>17</v>
      </c>
      <c r="C34" s="1" t="s">
        <v>18</v>
      </c>
      <c r="D34" s="1" t="s">
        <v>9</v>
      </c>
      <c r="E34" t="s">
        <v>19</v>
      </c>
      <c r="I34">
        <f>I30+I32+I31</f>
        <v>1.7980999999999998</v>
      </c>
    </row>
    <row r="35" spans="1:9" x14ac:dyDescent="0.25">
      <c r="A35" s="1" t="s">
        <v>11</v>
      </c>
      <c r="B35" s="1">
        <v>38770</v>
      </c>
      <c r="C35" s="1">
        <v>0.5897</v>
      </c>
      <c r="D35" s="1">
        <v>0.156</v>
      </c>
      <c r="E35" t="s">
        <v>20</v>
      </c>
      <c r="I35">
        <f>I34/3</f>
        <v>0.5993666666666666</v>
      </c>
    </row>
    <row r="36" spans="1:9" x14ac:dyDescent="0.25">
      <c r="A36" s="1" t="s">
        <v>13</v>
      </c>
      <c r="B36" s="1">
        <v>66495</v>
      </c>
      <c r="C36" s="1">
        <v>0.6119</v>
      </c>
      <c r="D36" s="1">
        <v>0.17799999999999999</v>
      </c>
      <c r="E36" t="s">
        <v>21</v>
      </c>
    </row>
    <row r="37" spans="1:9" x14ac:dyDescent="0.25">
      <c r="A37" t="s">
        <v>22</v>
      </c>
      <c r="B37" s="1">
        <v>56737</v>
      </c>
      <c r="C37" s="1">
        <v>0.59650000000000003</v>
      </c>
      <c r="D37" s="1">
        <v>0.16300000000000001</v>
      </c>
      <c r="E37" t="s">
        <v>23</v>
      </c>
    </row>
    <row r="38" spans="1:9" x14ac:dyDescent="0.25">
      <c r="A38" t="s">
        <v>32</v>
      </c>
    </row>
    <row r="39" spans="1:9" x14ac:dyDescent="0.25">
      <c r="A39" s="2" t="s">
        <v>24</v>
      </c>
      <c r="B39" s="2" t="s">
        <v>25</v>
      </c>
      <c r="C39" s="2" t="s">
        <v>26</v>
      </c>
      <c r="D39" s="2" t="s">
        <v>27</v>
      </c>
      <c r="E39" s="2" t="s">
        <v>28</v>
      </c>
    </row>
    <row r="40" spans="1:9" x14ac:dyDescent="0.25">
      <c r="A40" s="2" t="s">
        <v>29</v>
      </c>
      <c r="B40" s="2">
        <v>4533</v>
      </c>
      <c r="C40" s="2">
        <v>1152</v>
      </c>
      <c r="D40" s="3">
        <f>C40/B40</f>
        <v>0.25413633355393778</v>
      </c>
      <c r="E40" s="4">
        <f>(D40+D41+D42)/3</f>
        <v>0.25476316711409591</v>
      </c>
    </row>
    <row r="41" spans="1:9" x14ac:dyDescent="0.25">
      <c r="A41" s="2" t="s">
        <v>30</v>
      </c>
      <c r="B41" s="2">
        <v>4</v>
      </c>
      <c r="C41" s="2">
        <v>1</v>
      </c>
      <c r="D41" s="3">
        <f t="shared" ref="D41:D42" si="0">C41/B41</f>
        <v>0.25</v>
      </c>
      <c r="E41" s="4"/>
    </row>
    <row r="42" spans="1:9" x14ac:dyDescent="0.25">
      <c r="A42" s="2" t="s">
        <v>31</v>
      </c>
      <c r="B42" s="2">
        <v>4309</v>
      </c>
      <c r="C42" s="2">
        <v>1121</v>
      </c>
      <c r="D42" s="3">
        <f t="shared" si="0"/>
        <v>0.26015316778834996</v>
      </c>
      <c r="E42" s="4"/>
    </row>
  </sheetData>
  <mergeCells count="1">
    <mergeCell ref="E40:E4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86181</dc:creator>
  <cp:lastModifiedBy>86181</cp:lastModifiedBy>
  <dcterms:created xsi:type="dcterms:W3CDTF">2021-06-05T08:49:11Z</dcterms:created>
  <dcterms:modified xsi:type="dcterms:W3CDTF">2021-06-06T09:38:54Z</dcterms:modified>
</cp:coreProperties>
</file>