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pusUser\Desktop\"/>
    </mc:Choice>
  </mc:AlternateContent>
  <bookViews>
    <workbookView xWindow="7995" yWindow="3060" windowWidth="19560" windowHeight="14010" activeTab="3"/>
  </bookViews>
  <sheets>
    <sheet name="Sheet1" sheetId="1" r:id="rId1"/>
    <sheet name="V7118" sheetId="2" r:id="rId2"/>
    <sheet name="V7221" sheetId="3" r:id="rId3"/>
    <sheet name="V8517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8" i="1"/>
  <c r="M18" i="1"/>
  <c r="L18" i="1"/>
  <c r="L17" i="1"/>
  <c r="P39" i="1"/>
  <c r="P38" i="1"/>
  <c r="O39" i="1"/>
  <c r="O38" i="1"/>
  <c r="N39" i="1"/>
  <c r="N38" i="1"/>
  <c r="M38" i="1"/>
  <c r="M39" i="1"/>
  <c r="K18" i="1"/>
  <c r="K17" i="1"/>
  <c r="K13" i="1"/>
  <c r="K12" i="1"/>
  <c r="J13" i="1"/>
  <c r="J12" i="1"/>
  <c r="V37" i="1" l="1"/>
  <c r="R17" i="1"/>
  <c r="Y38" i="1"/>
  <c r="X38" i="1"/>
  <c r="W38" i="1"/>
  <c r="V38" i="1"/>
  <c r="Y37" i="1"/>
  <c r="X37" i="1"/>
  <c r="W37" i="1"/>
  <c r="U18" i="1"/>
  <c r="T18" i="1"/>
  <c r="S18" i="1"/>
  <c r="R18" i="1"/>
  <c r="U17" i="1"/>
  <c r="M17" i="1"/>
  <c r="T17" i="1" s="1"/>
  <c r="S17" i="1"/>
  <c r="Q12" i="1"/>
  <c r="R13" i="1" l="1"/>
  <c r="Q13" i="1"/>
  <c r="R12" i="1"/>
</calcChain>
</file>

<file path=xl/sharedStrings.xml><?xml version="1.0" encoding="utf-8"?>
<sst xmlns="http://schemas.openxmlformats.org/spreadsheetml/2006/main" count="75" uniqueCount="19">
  <si>
    <t>V8512</t>
  </si>
  <si>
    <t>V8509</t>
  </si>
  <si>
    <t>V8502</t>
  </si>
  <si>
    <t>V7215</t>
  </si>
  <si>
    <t>Mean</t>
  </si>
  <si>
    <t>Coeff</t>
  </si>
  <si>
    <t>Intercept</t>
  </si>
  <si>
    <t>Y</t>
  </si>
  <si>
    <t>x1</t>
  </si>
  <si>
    <t>x2</t>
  </si>
  <si>
    <t>x3</t>
  </si>
  <si>
    <t>x4</t>
  </si>
  <si>
    <t>Linear Equations</t>
  </si>
  <si>
    <t xml:space="preserve">V8512 </t>
  </si>
  <si>
    <t>V7202</t>
  </si>
  <si>
    <t>V8526</t>
  </si>
  <si>
    <t>Linear equations</t>
  </si>
  <si>
    <t>V8527</t>
  </si>
  <si>
    <t xml:space="preserve">Coeff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</si>
</sst>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Droid Sans Mono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Sheet1!$Q$10:$R$11</c:f>
              <c:strCache>
                <c:ptCount val="2"/>
                <c:pt idx="0">
                  <c:v>V8502</c:v>
                </c:pt>
                <c:pt idx="1">
                  <c:v>V8512 </c:v>
                </c:pt>
              </c:strCache>
            </c:strRef>
          </c:cat>
          <c:val>
            <c:numRef>
              <c:f>Sheet1!$Q$12:$R$12</c:f>
              <c:numCache>
                <c:formatCode>General</c:formatCode>
                <c:ptCount val="2"/>
                <c:pt idx="0">
                  <c:v>0.65272409691230049</c:v>
                </c:pt>
                <c:pt idx="1">
                  <c:v>0.41901828163268295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B-4B46-B698-C4C7BBFA7B7A}"/>
            </c:ext>
          </c:extLst>
        </c:ser>
        <c:ser>
          <c:idx val="1"/>
          <c:order val="1"/>
          <c:tx>
            <c:strRef>
              <c:f>Sheet1!$P$13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Sheet1!$Q$10:$R$11</c:f>
              <c:strCache>
                <c:ptCount val="2"/>
                <c:pt idx="0">
                  <c:v>V8502</c:v>
                </c:pt>
                <c:pt idx="1">
                  <c:v>V8512 </c:v>
                </c:pt>
              </c:strCache>
            </c:strRef>
          </c:cat>
          <c:val>
            <c:numRef>
              <c:f>Sheet1!$Q$13:$R$13</c:f>
              <c:numCache>
                <c:formatCode>General</c:formatCode>
                <c:ptCount val="2"/>
                <c:pt idx="0">
                  <c:v>0.42419762732649446</c:v>
                </c:pt>
                <c:pt idx="1">
                  <c:v>0.60197360101022324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B-4B46-B698-C4C7BBFA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18096"/>
        <c:axId val="536419760"/>
      </c:lineChart>
      <c:catAx>
        <c:axId val="5364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9760"/>
        <c:crosses val="autoZero"/>
        <c:auto val="1"/>
        <c:lblAlgn val="ctr"/>
        <c:lblOffset val="100"/>
        <c:noMultiLvlLbl val="0"/>
      </c:catAx>
      <c:valAx>
        <c:axId val="5364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Sheet1!$R$16</c:f>
              <c:strCache>
                <c:ptCount val="1"/>
                <c:pt idx="0">
                  <c:v>V7215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Sheet1!$Q$17:$Q$18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Sheet1!$R$17:$R$18</c:f>
              <c:numCache>
                <c:formatCode>General</c:formatCode>
                <c:ptCount val="2"/>
                <c:pt idx="0">
                  <c:v>0.57591959811387816</c:v>
                </c:pt>
                <c:pt idx="1">
                  <c:v>0.41951735702593901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3-49F8-B8D7-F1BCEA17E3D0}"/>
            </c:ext>
          </c:extLst>
        </c:ser>
        <c:ser>
          <c:idx val="1"/>
          <c:order val="1"/>
          <c:tx>
            <c:strRef>
              <c:f>Sheet1!$S$16</c:f>
              <c:strCache>
                <c:ptCount val="1"/>
                <c:pt idx="0">
                  <c:v>V8526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Sheet1!$Q$17:$Q$18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Sheet1!$S$17:$S$18</c:f>
              <c:numCache>
                <c:formatCode>General</c:formatCode>
                <c:ptCount val="2"/>
                <c:pt idx="0">
                  <c:v>0.5750558309416397</c:v>
                </c:pt>
                <c:pt idx="1">
                  <c:v>0.40246838195781687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3-49F8-B8D7-F1BCEA17E3D0}"/>
            </c:ext>
          </c:extLst>
        </c:ser>
        <c:ser>
          <c:idx val="2"/>
          <c:order val="2"/>
          <c:tx>
            <c:strRef>
              <c:f>Sheet1!$T$16</c:f>
              <c:strCache>
                <c:ptCount val="1"/>
                <c:pt idx="0">
                  <c:v>V7202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Sheet1!$Q$17:$Q$18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Sheet1!$T$17:$T$18</c:f>
              <c:numCache>
                <c:formatCode>General</c:formatCode>
                <c:ptCount val="2"/>
                <c:pt idx="0">
                  <c:v>0.57324681973375868</c:v>
                </c:pt>
                <c:pt idx="1">
                  <c:v>0.43040733293293143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3-49F8-B8D7-F1BCEA17E3D0}"/>
            </c:ext>
          </c:extLst>
        </c:ser>
        <c:ser>
          <c:idx val="3"/>
          <c:order val="3"/>
          <c:tx>
            <c:strRef>
              <c:f>Sheet1!$U$16</c:f>
              <c:strCache>
                <c:ptCount val="1"/>
                <c:pt idx="0">
                  <c:v>V8509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Sheet1!$Q$17:$Q$18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Sheet1!$U$17:$U$18</c:f>
              <c:numCache>
                <c:formatCode>General</c:formatCode>
                <c:ptCount val="2"/>
                <c:pt idx="0">
                  <c:v>0.35693123003142008</c:v>
                </c:pt>
                <c:pt idx="1">
                  <c:v>0.53354738839686455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3-49F8-B8D7-F1BCEA17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45888"/>
        <c:axId val="540547136"/>
      </c:lineChart>
      <c:catAx>
        <c:axId val="5405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47136"/>
        <c:crosses val="autoZero"/>
        <c:auto val="1"/>
        <c:lblAlgn val="ctr"/>
        <c:lblOffset val="100"/>
        <c:noMultiLvlLbl val="0"/>
      </c:catAx>
      <c:valAx>
        <c:axId val="5405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Sheet1!$V$36</c:f>
              <c:strCache>
                <c:ptCount val="1"/>
                <c:pt idx="0">
                  <c:v>V8502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Sheet1!$U$37:$U$38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Sheet1!$V$37:$V$38</c:f>
              <c:numCache>
                <c:formatCode>General</c:formatCode>
                <c:ptCount val="2"/>
                <c:pt idx="0">
                  <c:v>0.60990981357384577</c:v>
                </c:pt>
                <c:pt idx="1">
                  <c:v>0.47049261231684952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0-49D4-BFFA-14DF17A08142}"/>
            </c:ext>
          </c:extLst>
        </c:ser>
        <c:ser>
          <c:idx val="1"/>
          <c:order val="1"/>
          <c:tx>
            <c:strRef>
              <c:f>Sheet1!$W$36</c:f>
              <c:strCache>
                <c:ptCount val="1"/>
                <c:pt idx="0">
                  <c:v>V8509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Sheet1!$U$37:$U$38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Sheet1!$W$37:$W$38</c:f>
              <c:numCache>
                <c:formatCode>General</c:formatCode>
                <c:ptCount val="2"/>
                <c:pt idx="0">
                  <c:v>0.58768582149822524</c:v>
                </c:pt>
                <c:pt idx="1">
                  <c:v>0.48635510378149566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0-49D4-BFFA-14DF17A08142}"/>
            </c:ext>
          </c:extLst>
        </c:ser>
        <c:ser>
          <c:idx val="2"/>
          <c:order val="2"/>
          <c:tx>
            <c:strRef>
              <c:f>Sheet1!$X$36</c:f>
              <c:strCache>
                <c:ptCount val="1"/>
                <c:pt idx="0">
                  <c:v>V8527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Sheet1!$U$37:$U$38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Sheet1!$X$37:$X$38</c:f>
              <c:numCache>
                <c:formatCode>General</c:formatCode>
                <c:ptCount val="2"/>
                <c:pt idx="0">
                  <c:v>0.47293980145863834</c:v>
                </c:pt>
                <c:pt idx="1">
                  <c:v>0.56177116032849905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0-49D4-BFFA-14DF17A08142}"/>
            </c:ext>
          </c:extLst>
        </c:ser>
        <c:ser>
          <c:idx val="3"/>
          <c:order val="3"/>
          <c:tx>
            <c:strRef>
              <c:f>Sheet1!$Y$36</c:f>
              <c:strCache>
                <c:ptCount val="1"/>
                <c:pt idx="0">
                  <c:v>V8526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Sheet1!$U$37:$U$38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Sheet1!$Y$37:$Y$38</c:f>
              <c:numCache>
                <c:formatCode>General</c:formatCode>
                <c:ptCount val="2"/>
                <c:pt idx="0">
                  <c:v>0.46957663933270044</c:v>
                </c:pt>
                <c:pt idx="1">
                  <c:v>0.5507882465647832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0-49D4-BFFA-14DF17A0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34832"/>
        <c:axId val="546834000"/>
      </c:lineChart>
      <c:catAx>
        <c:axId val="5468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34000"/>
        <c:crosses val="autoZero"/>
        <c:auto val="1"/>
        <c:lblAlgn val="ctr"/>
        <c:lblOffset val="100"/>
        <c:noMultiLvlLbl val="0"/>
      </c:catAx>
      <c:valAx>
        <c:axId val="5468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Sheet1!$R$16</c:f>
              <c:strCache>
                <c:ptCount val="1"/>
                <c:pt idx="0">
                  <c:v>V7215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Sheet1!$Q$17:$Q$18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Sheet1!$R$17:$R$18</c:f>
              <c:numCache>
                <c:formatCode>General</c:formatCode>
                <c:ptCount val="2"/>
                <c:pt idx="0">
                  <c:v>0.57591959811387816</c:v>
                </c:pt>
                <c:pt idx="1">
                  <c:v>0.41951735702593901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E-4E87-99EA-98CA977827B2}"/>
            </c:ext>
          </c:extLst>
        </c:ser>
        <c:ser>
          <c:idx val="1"/>
          <c:order val="1"/>
          <c:tx>
            <c:strRef>
              <c:f>Sheet1!$S$16</c:f>
              <c:strCache>
                <c:ptCount val="1"/>
                <c:pt idx="0">
                  <c:v>V8526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Sheet1!$Q$17:$Q$18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Sheet1!$S$17:$S$18</c:f>
              <c:numCache>
                <c:formatCode>General</c:formatCode>
                <c:ptCount val="2"/>
                <c:pt idx="0">
                  <c:v>0.5750558309416397</c:v>
                </c:pt>
                <c:pt idx="1">
                  <c:v>0.40246838195781687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E-4E87-99EA-98CA977827B2}"/>
            </c:ext>
          </c:extLst>
        </c:ser>
        <c:ser>
          <c:idx val="2"/>
          <c:order val="2"/>
          <c:tx>
            <c:strRef>
              <c:f>Sheet1!$T$16</c:f>
              <c:strCache>
                <c:ptCount val="1"/>
                <c:pt idx="0">
                  <c:v>V7202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Sheet1!$Q$17:$Q$18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Sheet1!$T$17:$T$18</c:f>
              <c:numCache>
                <c:formatCode>General</c:formatCode>
                <c:ptCount val="2"/>
                <c:pt idx="0">
                  <c:v>0.57324681973375868</c:v>
                </c:pt>
                <c:pt idx="1">
                  <c:v>0.43040733293293143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E-4E87-99EA-98CA977827B2}"/>
            </c:ext>
          </c:extLst>
        </c:ser>
        <c:ser>
          <c:idx val="3"/>
          <c:order val="3"/>
          <c:tx>
            <c:strRef>
              <c:f>Sheet1!$U$16</c:f>
              <c:strCache>
                <c:ptCount val="1"/>
                <c:pt idx="0">
                  <c:v>V8509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Sheet1!$Q$17:$Q$18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Sheet1!$U$17:$U$18</c:f>
              <c:numCache>
                <c:formatCode>General</c:formatCode>
                <c:ptCount val="2"/>
                <c:pt idx="0">
                  <c:v>0.35693123003142008</c:v>
                </c:pt>
                <c:pt idx="1">
                  <c:v>0.53354738839686455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E-4E87-99EA-98CA97782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45888"/>
        <c:axId val="540547136"/>
      </c:lineChart>
      <c:catAx>
        <c:axId val="5405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47136"/>
        <c:crosses val="autoZero"/>
        <c:auto val="1"/>
        <c:lblAlgn val="ctr"/>
        <c:lblOffset val="100"/>
        <c:noMultiLvlLbl val="0"/>
      </c:catAx>
      <c:valAx>
        <c:axId val="5405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Sheet1!$V$36</c:f>
              <c:strCache>
                <c:ptCount val="1"/>
                <c:pt idx="0">
                  <c:v>V8502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Sheet1!$U$37:$U$38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Sheet1!$V$37:$V$38</c:f>
              <c:numCache>
                <c:formatCode>General</c:formatCode>
                <c:ptCount val="2"/>
                <c:pt idx="0">
                  <c:v>0.60990981357384577</c:v>
                </c:pt>
                <c:pt idx="1">
                  <c:v>0.47049261231684952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9-4B17-B1DA-52A0444FC500}"/>
            </c:ext>
          </c:extLst>
        </c:ser>
        <c:ser>
          <c:idx val="1"/>
          <c:order val="1"/>
          <c:tx>
            <c:strRef>
              <c:f>Sheet1!$W$36</c:f>
              <c:strCache>
                <c:ptCount val="1"/>
                <c:pt idx="0">
                  <c:v>V8509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Sheet1!$U$37:$U$38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Sheet1!$W$37:$W$38</c:f>
              <c:numCache>
                <c:formatCode>General</c:formatCode>
                <c:ptCount val="2"/>
                <c:pt idx="0">
                  <c:v>0.58768582149822524</c:v>
                </c:pt>
                <c:pt idx="1">
                  <c:v>0.48635510378149566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9-4B17-B1DA-52A0444FC500}"/>
            </c:ext>
          </c:extLst>
        </c:ser>
        <c:ser>
          <c:idx val="2"/>
          <c:order val="2"/>
          <c:tx>
            <c:strRef>
              <c:f>Sheet1!$X$36</c:f>
              <c:strCache>
                <c:ptCount val="1"/>
                <c:pt idx="0">
                  <c:v>V8527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Sheet1!$U$37:$U$38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Sheet1!$X$37:$X$38</c:f>
              <c:numCache>
                <c:formatCode>General</c:formatCode>
                <c:ptCount val="2"/>
                <c:pt idx="0">
                  <c:v>0.47293980145863834</c:v>
                </c:pt>
                <c:pt idx="1">
                  <c:v>0.56177116032849905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9-4B17-B1DA-52A0444FC500}"/>
            </c:ext>
          </c:extLst>
        </c:ser>
        <c:ser>
          <c:idx val="3"/>
          <c:order val="3"/>
          <c:tx>
            <c:strRef>
              <c:f>Sheet1!$Y$36</c:f>
              <c:strCache>
                <c:ptCount val="1"/>
                <c:pt idx="0">
                  <c:v>V8526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Sheet1!$U$37:$U$38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Sheet1!$Y$37:$Y$38</c:f>
              <c:numCache>
                <c:formatCode>General</c:formatCode>
                <c:ptCount val="2"/>
                <c:pt idx="0">
                  <c:v>0.46957663933270044</c:v>
                </c:pt>
                <c:pt idx="1">
                  <c:v>0.5507882465647832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9-4B17-B1DA-52A0444F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34832"/>
        <c:axId val="546834000"/>
      </c:lineChart>
      <c:catAx>
        <c:axId val="5468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34000"/>
        <c:crosses val="autoZero"/>
        <c:auto val="1"/>
        <c:lblAlgn val="ctr"/>
        <c:lblOffset val="100"/>
        <c:noMultiLvlLbl val="0"/>
      </c:catAx>
      <c:valAx>
        <c:axId val="5468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0.png"/><Relationship Id="rId4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85725</xdr:colOff>
      <xdr:row>0</xdr:row>
      <xdr:rowOff>66675</xdr:rowOff>
    </xdr:from>
    <xdr:to>
      <xdr:col>25</xdr:col>
      <xdr:colOff>542925</xdr:colOff>
      <xdr:row>6</xdr:row>
      <xdr:rowOff>95250</xdr:rowOff>
    </xdr:to>
    <xdr:pic>
      <xdr:nvPicPr>
        <xdr:cNvPr id="4" name="Picture 3" descr="https://lh6.googleusercontent.com/VHlMtBjQBUUF6izHQZZBKwDALuE6CvERExr8kWV83ApFMA4e-DHh3tXYdKaedrrDZVP8_hPgyLQwlqCj3JPoAzAydhOZM_m-X6z9rsf3OktwhLXjgxBMjUhXDO0wLde_BtA7cVk">
          <a:extLst>
            <a:ext uri="{FF2B5EF4-FFF2-40B4-BE49-F238E27FC236}">
              <a16:creationId xmlns:a16="http://schemas.microsoft.com/office/drawing/2014/main" id="{28A5EE62-99D3-4FB3-93BA-03417452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66675"/>
          <a:ext cx="59436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221601</xdr:colOff>
      <xdr:row>9</xdr:row>
      <xdr:rowOff>66869</xdr:rowOff>
    </xdr:from>
    <xdr:to>
      <xdr:col>28</xdr:col>
      <xdr:colOff>507351</xdr:colOff>
      <xdr:row>23</xdr:row>
      <xdr:rowOff>88641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386832</xdr:colOff>
      <xdr:row>18</xdr:row>
      <xdr:rowOff>154343</xdr:rowOff>
    </xdr:from>
    <xdr:to>
      <xdr:col>18</xdr:col>
      <xdr:colOff>60260</xdr:colOff>
      <xdr:row>32</xdr:row>
      <xdr:rowOff>176115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104969</xdr:colOff>
      <xdr:row>40</xdr:row>
      <xdr:rowOff>66870</xdr:rowOff>
    </xdr:from>
    <xdr:to>
      <xdr:col>23</xdr:col>
      <xdr:colOff>390719</xdr:colOff>
      <xdr:row>54</xdr:row>
      <xdr:rowOff>88641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161925</xdr:rowOff>
    </xdr:from>
    <xdr:to>
      <xdr:col>10</xdr:col>
      <xdr:colOff>237411</xdr:colOff>
      <xdr:row>1</xdr:row>
      <xdr:rowOff>180949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61925"/>
          <a:ext cx="5714286" cy="2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9</xdr:col>
      <xdr:colOff>609371</xdr:colOff>
      <xdr:row>7</xdr:row>
      <xdr:rowOff>9452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762000"/>
          <a:ext cx="1828571" cy="5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10</xdr:row>
      <xdr:rowOff>104775</xdr:rowOff>
    </xdr:from>
    <xdr:to>
      <xdr:col>19</xdr:col>
      <xdr:colOff>419100</xdr:colOff>
      <xdr:row>22</xdr:row>
      <xdr:rowOff>161925</xdr:rowOff>
    </xdr:to>
    <xdr:pic>
      <xdr:nvPicPr>
        <xdr:cNvPr id="6" name="Picture 5" descr="https://lh5.googleusercontent.com/s7BX-uL036r5lfoQzTCp03Objjejy1L9MSf9YqmOvNJzROB1qQ0c0QhLz3ezeJ_KMWB1BuNUKqiUJgSJwlbOZMFRefYjImtYHarOIeMXbGbj7nX7I5kyMlqUqQMZBjxLUwqhY1U_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2009775"/>
          <a:ext cx="49911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0</xdr:row>
      <xdr:rowOff>57151</xdr:rowOff>
    </xdr:from>
    <xdr:to>
      <xdr:col>18</xdr:col>
      <xdr:colOff>145939</xdr:colOff>
      <xdr:row>10</xdr:row>
      <xdr:rowOff>95251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62775" y="57151"/>
          <a:ext cx="4155964" cy="19431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8</xdr:row>
      <xdr:rowOff>0</xdr:rowOff>
    </xdr:from>
    <xdr:to>
      <xdr:col>7</xdr:col>
      <xdr:colOff>485774</xdr:colOff>
      <xdr:row>20</xdr:row>
      <xdr:rowOff>171143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599" y="1524000"/>
          <a:ext cx="4143375" cy="2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590550</xdr:colOff>
      <xdr:row>2</xdr:row>
      <xdr:rowOff>190452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76950" cy="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11</xdr:col>
      <xdr:colOff>580648</xdr:colOff>
      <xdr:row>8</xdr:row>
      <xdr:rowOff>9452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952500"/>
          <a:ext cx="3019048" cy="58095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11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476250</xdr:colOff>
      <xdr:row>11</xdr:row>
      <xdr:rowOff>76200</xdr:rowOff>
    </xdr:from>
    <xdr:to>
      <xdr:col>20</xdr:col>
      <xdr:colOff>400050</xdr:colOff>
      <xdr:row>23</xdr:row>
      <xdr:rowOff>123825</xdr:rowOff>
    </xdr:to>
    <xdr:pic>
      <xdr:nvPicPr>
        <xdr:cNvPr id="5" name="Picture 4" descr="https://lh6.googleusercontent.com/QsB3pJhFiEt8SUOdtZLx-kHyMFyHqggWHlUY3B7pk_m8W790zVquJJ9igDGkTkq7C6HdEaqgZhIpLVsqzRd1z2IUivsI89jRwEMEsIwmfPcMtwGEXWZHJJkKQUusYwgGltV-73d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2171700"/>
          <a:ext cx="541020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380190</xdr:colOff>
      <xdr:row>23</xdr:row>
      <xdr:rowOff>161925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714500"/>
          <a:ext cx="6476190" cy="282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295275</xdr:colOff>
      <xdr:row>3</xdr:row>
      <xdr:rowOff>114238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781675" cy="4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180975</xdr:rowOff>
    </xdr:from>
    <xdr:to>
      <xdr:col>11</xdr:col>
      <xdr:colOff>580648</xdr:colOff>
      <xdr:row>8</xdr:row>
      <xdr:rowOff>180904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133475"/>
          <a:ext cx="3019048" cy="571429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0</xdr:row>
      <xdr:rowOff>190499</xdr:rowOff>
    </xdr:from>
    <xdr:to>
      <xdr:col>20</xdr:col>
      <xdr:colOff>276225</xdr:colOff>
      <xdr:row>12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257174</xdr:colOff>
      <xdr:row>13</xdr:row>
      <xdr:rowOff>57150</xdr:rowOff>
    </xdr:from>
    <xdr:to>
      <xdr:col>20</xdr:col>
      <xdr:colOff>323849</xdr:colOff>
      <xdr:row>23</xdr:row>
      <xdr:rowOff>161925</xdr:rowOff>
    </xdr:to>
    <xdr:pic>
      <xdr:nvPicPr>
        <xdr:cNvPr id="5" name="Picture 4" descr="https://lh4.googleusercontent.com/MviBbocr2ANpFxERSSvYJ32v0UMvvd6nBjDmBWR5vbVQSVwcs-t9Xp-aOfv_CqMO5F9ukXexR5wLoUDDkfJ7WymX6BPaQxm8dcGWPFw4koDA5CeZxcdpuQ1GYVXijipL9GYtnyQP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4" y="2533650"/>
          <a:ext cx="5553075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9</xdr:row>
      <xdr:rowOff>133350</xdr:rowOff>
    </xdr:from>
    <xdr:to>
      <xdr:col>10</xdr:col>
      <xdr:colOff>484967</xdr:colOff>
      <xdr:row>23</xdr:row>
      <xdr:rowOff>57150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1847850"/>
          <a:ext cx="6466667" cy="259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Y40"/>
  <sheetViews>
    <sheetView topLeftCell="L35" zoomScale="98" zoomScaleNormal="98" workbookViewId="0">
      <selection activeCell="AD57" sqref="AD57"/>
    </sheetView>
  </sheetViews>
  <sheetFormatPr defaultRowHeight="15"/>
  <sheetData>
    <row r="8" spans="1:22">
      <c r="D8">
        <v>1</v>
      </c>
      <c r="E8">
        <v>1</v>
      </c>
    </row>
    <row r="9" spans="1:22">
      <c r="D9" t="s">
        <v>8</v>
      </c>
      <c r="E9" t="s">
        <v>9</v>
      </c>
    </row>
    <row r="10" spans="1:22">
      <c r="B10" t="s">
        <v>7</v>
      </c>
      <c r="C10" t="s">
        <v>6</v>
      </c>
      <c r="D10" t="s">
        <v>2</v>
      </c>
      <c r="E10" t="s">
        <v>0</v>
      </c>
      <c r="J10" t="s">
        <v>12</v>
      </c>
    </row>
    <row r="11" spans="1:22">
      <c r="A11" t="s">
        <v>4</v>
      </c>
      <c r="B11">
        <v>0.5</v>
      </c>
      <c r="C11">
        <v>0</v>
      </c>
      <c r="D11">
        <v>0.27610000000000001</v>
      </c>
      <c r="E11">
        <v>0.62209999999999999</v>
      </c>
      <c r="J11" t="s">
        <v>8</v>
      </c>
      <c r="K11" t="s">
        <v>9</v>
      </c>
      <c r="Q11" t="s">
        <v>2</v>
      </c>
      <c r="R11" s="1" t="s">
        <v>13</v>
      </c>
      <c r="S11" s="1"/>
    </row>
    <row r="12" spans="1:22">
      <c r="A12" t="s">
        <v>5</v>
      </c>
      <c r="C12">
        <v>0.15509999999999999</v>
      </c>
      <c r="D12">
        <v>0.93659999999999999</v>
      </c>
      <c r="E12">
        <v>-0.74050000000000005</v>
      </c>
      <c r="I12">
        <v>1</v>
      </c>
      <c r="J12">
        <f>C12+D12*D8+E12*E11</f>
        <v>0.63103494999999987</v>
      </c>
      <c r="K12">
        <f>C12+D12*D11+E12*E8</f>
        <v>-0.32680474000000004</v>
      </c>
      <c r="P12">
        <v>1</v>
      </c>
      <c r="Q12">
        <f>EXP(J12)/(1+EXP(J12))</f>
        <v>0.65272409691230049</v>
      </c>
      <c r="R12">
        <f t="shared" ref="R12:R13" si="0">EXP(K12)/(1+EXP(K12))</f>
        <v>0.41901828163268295</v>
      </c>
    </row>
    <row r="13" spans="1:22">
      <c r="I13">
        <v>0</v>
      </c>
      <c r="J13">
        <f>C12+D12*0+E12*E11</f>
        <v>-0.30556505</v>
      </c>
      <c r="K13">
        <f>C12+D12*D11+E12*0</f>
        <v>0.41369526000000001</v>
      </c>
      <c r="P13">
        <v>0</v>
      </c>
      <c r="Q13">
        <f>EXP(J13)/(1+EXP(J13))</f>
        <v>0.42419762732649446</v>
      </c>
      <c r="R13">
        <f t="shared" si="0"/>
        <v>0.60197360101022324</v>
      </c>
    </row>
    <row r="14" spans="1:22">
      <c r="D14">
        <v>1</v>
      </c>
      <c r="E14">
        <v>1</v>
      </c>
      <c r="F14">
        <v>1</v>
      </c>
      <c r="G14">
        <v>1</v>
      </c>
    </row>
    <row r="15" spans="1:22">
      <c r="D15" t="s">
        <v>8</v>
      </c>
      <c r="E15" t="s">
        <v>9</v>
      </c>
      <c r="F15" t="s">
        <v>10</v>
      </c>
      <c r="G15" t="s">
        <v>11</v>
      </c>
      <c r="K15" t="s">
        <v>16</v>
      </c>
    </row>
    <row r="16" spans="1:22">
      <c r="B16" t="s">
        <v>7</v>
      </c>
      <c r="C16" t="s">
        <v>6</v>
      </c>
      <c r="D16" t="s">
        <v>3</v>
      </c>
      <c r="E16" s="2" t="s">
        <v>15</v>
      </c>
      <c r="F16" s="2" t="s">
        <v>14</v>
      </c>
      <c r="G16" s="2" t="s">
        <v>1</v>
      </c>
      <c r="H16" s="2"/>
      <c r="J16" s="2"/>
      <c r="K16" s="2" t="s">
        <v>8</v>
      </c>
      <c r="L16" s="2" t="s">
        <v>9</v>
      </c>
      <c r="M16" s="2" t="s">
        <v>10</v>
      </c>
      <c r="N16" s="2" t="s">
        <v>11</v>
      </c>
      <c r="O16" s="2"/>
      <c r="R16" t="s">
        <v>3</v>
      </c>
      <c r="S16" s="2" t="s">
        <v>15</v>
      </c>
      <c r="T16" s="2" t="s">
        <v>14</v>
      </c>
      <c r="U16" s="2" t="s">
        <v>1</v>
      </c>
      <c r="V16" s="2"/>
    </row>
    <row r="17" spans="1:21">
      <c r="A17" t="s">
        <v>4</v>
      </c>
      <c r="B17">
        <v>0.5</v>
      </c>
      <c r="C17">
        <v>0</v>
      </c>
      <c r="D17">
        <v>0.53139999999999998</v>
      </c>
      <c r="E17" s="2">
        <v>0.58140000000000003</v>
      </c>
      <c r="F17">
        <v>0.50519999999999998</v>
      </c>
      <c r="G17">
        <v>0.1714</v>
      </c>
      <c r="H17" s="2"/>
      <c r="J17">
        <v>1</v>
      </c>
      <c r="K17">
        <f>C18+D18*D14+E18*E17+F18*F17+G18*G17</f>
        <v>0.30604500000000007</v>
      </c>
      <c r="L17">
        <f>C18+D18*D17+E18*E14+F18*F17+G18*G17</f>
        <v>0.30250933999999996</v>
      </c>
      <c r="M17">
        <f>C18+D18*D17+E18*E17+F18*F14+G18*G17+H18*H17</f>
        <v>0.29511056000000002</v>
      </c>
      <c r="N17">
        <f>C18+D18*D17+E18*E17+F18*F17+G18*G14</f>
        <v>-0.58870853999999995</v>
      </c>
      <c r="Q17">
        <v>1</v>
      </c>
      <c r="R17">
        <f>EXP(K17)/(1+EXP(K17))</f>
        <v>0.57591959811387816</v>
      </c>
      <c r="S17">
        <f t="shared" ref="S17:U18" si="1">EXP(L17)/(1+EXP(L17))</f>
        <v>0.5750558309416397</v>
      </c>
      <c r="T17">
        <f t="shared" si="1"/>
        <v>0.57324681973375868</v>
      </c>
      <c r="U17">
        <f t="shared" si="1"/>
        <v>0.35693123003142008</v>
      </c>
    </row>
    <row r="18" spans="1:21">
      <c r="A18" t="s">
        <v>5</v>
      </c>
      <c r="C18" s="3">
        <v>-0.89710000000000001</v>
      </c>
      <c r="D18">
        <v>0.63080000000000003</v>
      </c>
      <c r="E18">
        <v>0.69769999999999999</v>
      </c>
      <c r="F18">
        <v>0.57530000000000003</v>
      </c>
      <c r="G18">
        <v>-0.72309999999999997</v>
      </c>
      <c r="J18">
        <v>0</v>
      </c>
      <c r="K18">
        <f>C18+D18*0+E18*E17+F18*F17+G18*G17</f>
        <v>-0.32475499999999996</v>
      </c>
      <c r="L18">
        <f>C18+D18*D17+E18*0+F18*F17+G18*G17</f>
        <v>-0.39519066000000003</v>
      </c>
      <c r="M18">
        <f>C18+D18*D17+E18*E17+F18*0+G18*G17</f>
        <v>-0.28018944000000001</v>
      </c>
      <c r="N18">
        <f>C18+D18*D17+E18*E17+F18*F17+G18*0</f>
        <v>0.13439146000000002</v>
      </c>
      <c r="Q18">
        <v>0</v>
      </c>
      <c r="R18">
        <f>EXP(K18)/(1+EXP(K18))</f>
        <v>0.41951735702593901</v>
      </c>
      <c r="S18">
        <f t="shared" si="1"/>
        <v>0.40246838195781687</v>
      </c>
      <c r="T18">
        <f t="shared" si="1"/>
        <v>0.43040733293293143</v>
      </c>
      <c r="U18">
        <f t="shared" si="1"/>
        <v>0.53354738839686455</v>
      </c>
    </row>
    <row r="36" spans="1:25"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M36" t="s">
        <v>16</v>
      </c>
      <c r="V36" t="s">
        <v>2</v>
      </c>
      <c r="W36" t="s">
        <v>1</v>
      </c>
      <c r="X36" t="s">
        <v>17</v>
      </c>
      <c r="Y36" t="s">
        <v>15</v>
      </c>
    </row>
    <row r="37" spans="1:25">
      <c r="D37" t="s">
        <v>8</v>
      </c>
      <c r="E37" t="s">
        <v>9</v>
      </c>
      <c r="F37" t="s">
        <v>10</v>
      </c>
      <c r="G37" t="s">
        <v>11</v>
      </c>
      <c r="L37" s="2"/>
      <c r="M37" s="2" t="s">
        <v>8</v>
      </c>
      <c r="N37" s="2" t="s">
        <v>9</v>
      </c>
      <c r="O37" s="2" t="s">
        <v>10</v>
      </c>
      <c r="P37" s="2" t="s">
        <v>11</v>
      </c>
      <c r="Q37" s="2"/>
      <c r="R37" s="2"/>
      <c r="S37" s="2"/>
      <c r="U37">
        <v>1</v>
      </c>
      <c r="V37">
        <f t="shared" ref="V37:Y37" si="2">EXP(M38)/(1+EXP(M38))</f>
        <v>0.60990981357384577</v>
      </c>
      <c r="W37">
        <f t="shared" si="2"/>
        <v>0.58768582149822524</v>
      </c>
      <c r="X37">
        <f t="shared" si="2"/>
        <v>0.47293980145863834</v>
      </c>
      <c r="Y37">
        <f t="shared" si="2"/>
        <v>0.46957663933270044</v>
      </c>
    </row>
    <row r="38" spans="1:25">
      <c r="B38" t="s">
        <v>7</v>
      </c>
      <c r="C38" t="s">
        <v>6</v>
      </c>
      <c r="D38" t="s">
        <v>2</v>
      </c>
      <c r="E38" t="s">
        <v>1</v>
      </c>
      <c r="F38" t="s">
        <v>17</v>
      </c>
      <c r="G38" t="s">
        <v>15</v>
      </c>
      <c r="L38">
        <v>1</v>
      </c>
      <c r="M38">
        <f>C40+D40*D36+E40*E39+F40*F39+G40*G39</f>
        <v>0.44693314000000006</v>
      </c>
      <c r="N38">
        <f>C40+D40*D39+E40*E36+F40*F39+G40*G39</f>
        <v>0.3544068600000001</v>
      </c>
      <c r="O38">
        <f>C40+D40*D39+E40*E39+F40*F36+G40*G39</f>
        <v>-0.10834666000000004</v>
      </c>
      <c r="P38">
        <f>C40+D40*D39+E40*E39+F40*F39+G40*G36</f>
        <v>-0.12184396000000003</v>
      </c>
      <c r="U38">
        <v>0</v>
      </c>
      <c r="V38">
        <f>EXP(M39)/(1+EXP(M39))</f>
        <v>0.47049261231684952</v>
      </c>
      <c r="W38">
        <f t="shared" ref="W38:Y38" si="3">EXP(N39)/(1+EXP(N39))</f>
        <v>0.48635510378149566</v>
      </c>
      <c r="X38">
        <f t="shared" si="3"/>
        <v>0.56177116032849905</v>
      </c>
      <c r="Y38">
        <f t="shared" si="3"/>
        <v>0.5507882465647832</v>
      </c>
    </row>
    <row r="39" spans="1:25">
      <c r="A39" t="s">
        <v>4</v>
      </c>
      <c r="B39">
        <v>0.5</v>
      </c>
      <c r="C39">
        <v>0</v>
      </c>
      <c r="D39">
        <v>0.25319999999999998</v>
      </c>
      <c r="E39">
        <v>0.19439999999999999</v>
      </c>
      <c r="F39">
        <v>0.62639999999999996</v>
      </c>
      <c r="G39">
        <v>0.5494</v>
      </c>
      <c r="L39">
        <v>0</v>
      </c>
      <c r="M39">
        <f>C40+D40*0+E40*E39+F40*F39+G40*G39</f>
        <v>-0.11816686000000004</v>
      </c>
      <c r="N39">
        <f>C40+D40*D39+E40*0+F40*F39+G40*G39</f>
        <v>-5.4593139999999984E-2</v>
      </c>
      <c r="O39">
        <f>C40+D40*D39+E40*E39+F40*0+G40*G39</f>
        <v>0.24835333999999998</v>
      </c>
      <c r="P39">
        <f>C40+D40*D39+E40*E39+F40*F39+G40*0</f>
        <v>0.20385603999999996</v>
      </c>
    </row>
    <row r="40" spans="1:25">
      <c r="A40" t="s">
        <v>5</v>
      </c>
      <c r="C40">
        <v>0.20469999999999999</v>
      </c>
      <c r="D40">
        <v>0.56510000000000005</v>
      </c>
      <c r="E40">
        <v>0.40899999999999997</v>
      </c>
      <c r="F40">
        <v>-0.35670000000000002</v>
      </c>
      <c r="G40">
        <v>-0.32569999999999999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0"/>
  <sheetViews>
    <sheetView workbookViewId="0">
      <selection activeCell="K18" sqref="K18"/>
    </sheetView>
  </sheetViews>
  <sheetFormatPr defaultRowHeight="15"/>
  <sheetData>
    <row r="5" spans="2:6">
      <c r="C5" t="s">
        <v>7</v>
      </c>
      <c r="D5" t="s">
        <v>6</v>
      </c>
      <c r="E5" t="s">
        <v>2</v>
      </c>
      <c r="F5" t="s">
        <v>0</v>
      </c>
    </row>
    <row r="6" spans="2:6">
      <c r="B6" t="s">
        <v>4</v>
      </c>
      <c r="C6">
        <v>0.5</v>
      </c>
      <c r="D6">
        <v>0</v>
      </c>
      <c r="E6">
        <v>0.27610000000000001</v>
      </c>
      <c r="F6">
        <v>0.62209999999999999</v>
      </c>
    </row>
    <row r="7" spans="2:6">
      <c r="B7" t="s">
        <v>5</v>
      </c>
      <c r="D7">
        <v>0.15509999999999999</v>
      </c>
      <c r="E7">
        <v>0.93659999999999999</v>
      </c>
      <c r="F7">
        <v>-0.74050000000000005</v>
      </c>
    </row>
    <row r="10" spans="2:6">
      <c r="D10" s="1"/>
      <c r="E10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"/>
  <sheetViews>
    <sheetView workbookViewId="0">
      <selection activeCell="C8" sqref="C8"/>
    </sheetView>
  </sheetViews>
  <sheetFormatPr defaultRowHeight="15"/>
  <sheetData>
    <row r="6" spans="1:6">
      <c r="B6" t="s">
        <v>6</v>
      </c>
      <c r="C6" t="s">
        <v>3</v>
      </c>
      <c r="D6" s="2" t="s">
        <v>15</v>
      </c>
      <c r="E6" s="2" t="s">
        <v>14</v>
      </c>
      <c r="F6" s="2" t="s">
        <v>1</v>
      </c>
    </row>
    <row r="7" spans="1:6">
      <c r="A7" t="s">
        <v>4</v>
      </c>
      <c r="B7">
        <v>0</v>
      </c>
      <c r="C7">
        <v>0.53139999999999998</v>
      </c>
      <c r="D7" s="2">
        <v>0.58140000000000003</v>
      </c>
      <c r="E7">
        <v>0.50519999999999998</v>
      </c>
      <c r="F7">
        <v>0.1714</v>
      </c>
    </row>
    <row r="8" spans="1:6">
      <c r="A8" t="s">
        <v>18</v>
      </c>
      <c r="B8" s="3">
        <v>-0.89710000000000001</v>
      </c>
      <c r="C8">
        <v>0.63080000000000003</v>
      </c>
      <c r="D8">
        <v>0.69769999999999999</v>
      </c>
      <c r="E8">
        <v>0.57530000000000003</v>
      </c>
      <c r="F8">
        <v>-0.72309999999999997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9"/>
  <sheetViews>
    <sheetView tabSelected="1" workbookViewId="0">
      <selection activeCell="I6" sqref="I6"/>
    </sheetView>
  </sheetViews>
  <sheetFormatPr defaultRowHeight="15"/>
  <sheetData>
    <row r="7" spans="1:6">
      <c r="B7" t="s">
        <v>6</v>
      </c>
      <c r="C7" t="s">
        <v>2</v>
      </c>
      <c r="D7" t="s">
        <v>1</v>
      </c>
      <c r="E7" t="s">
        <v>17</v>
      </c>
      <c r="F7" t="s">
        <v>15</v>
      </c>
    </row>
    <row r="8" spans="1:6">
      <c r="A8" t="s">
        <v>4</v>
      </c>
      <c r="B8">
        <v>0</v>
      </c>
      <c r="C8">
        <v>0.25319999999999998</v>
      </c>
      <c r="D8">
        <v>0.19439999999999999</v>
      </c>
      <c r="E8">
        <v>0.62639999999999996</v>
      </c>
      <c r="F8">
        <v>0.5494</v>
      </c>
    </row>
    <row r="9" spans="1:6">
      <c r="A9" t="s">
        <v>5</v>
      </c>
      <c r="B9">
        <v>0.20469999999999999</v>
      </c>
      <c r="C9">
        <v>0.56510000000000005</v>
      </c>
      <c r="D9">
        <v>0.40899999999999997</v>
      </c>
      <c r="E9">
        <v>-0.35670000000000002</v>
      </c>
      <c r="F9">
        <v>-0.32569999999999999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V7118</vt:lpstr>
      <vt:lpstr>V7221</vt:lpstr>
      <vt:lpstr>V8517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CampusUser</cp:lastModifiedBy>
  <dcterms:created xsi:type="dcterms:W3CDTF">2019-05-01T02:50:50Z</dcterms:created>
  <dcterms:modified xsi:type="dcterms:W3CDTF">2019-05-05T08:20:06Z</dcterms:modified>
</cp:coreProperties>
</file>