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chool\CSUF\ISDS577\projects\Capstone-577\"/>
    </mc:Choice>
  </mc:AlternateContent>
  <xr:revisionPtr revIDLastSave="0" documentId="13_ncr:1_{31A518E7-1FCF-4894-B713-58363F8983B5}" xr6:coauthVersionLast="43" xr6:coauthVersionMax="43" xr10:uidLastSave="{00000000-0000-0000-0000-000000000000}"/>
  <bookViews>
    <workbookView xWindow="2340" yWindow="2340" windowWidth="19845" windowHeight="13740" xr2:uid="{9619FFE6-B5E3-4413-AA5D-8F223E5503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K26" i="1"/>
  <c r="J26" i="1"/>
  <c r="I26" i="1"/>
  <c r="H26" i="1"/>
  <c r="G26" i="1"/>
  <c r="F26" i="1"/>
  <c r="E26" i="1"/>
  <c r="U13" i="1" l="1"/>
  <c r="T13" i="1"/>
  <c r="S13" i="1"/>
  <c r="R13" i="1"/>
  <c r="Q13" i="1"/>
  <c r="Q12" i="1"/>
  <c r="U12" i="1"/>
  <c r="T12" i="1"/>
  <c r="S12" i="1"/>
  <c r="R12" i="1"/>
  <c r="N13" i="1"/>
  <c r="M13" i="1"/>
  <c r="L13" i="1"/>
  <c r="K13" i="1"/>
  <c r="J13" i="1"/>
  <c r="N12" i="1"/>
  <c r="M12" i="1"/>
  <c r="L12" i="1"/>
  <c r="K12" i="1"/>
  <c r="J12" i="1"/>
</calcChain>
</file>

<file path=xl/sharedStrings.xml><?xml version="1.0" encoding="utf-8"?>
<sst xmlns="http://schemas.openxmlformats.org/spreadsheetml/2006/main" count="53" uniqueCount="38">
  <si>
    <t>V8512</t>
  </si>
  <si>
    <t>V8509</t>
  </si>
  <si>
    <t>V8502</t>
  </si>
  <si>
    <t>V8530</t>
  </si>
  <si>
    <t>V7215</t>
  </si>
  <si>
    <t>Mean</t>
  </si>
  <si>
    <t>Coeff</t>
  </si>
  <si>
    <t>Intercept</t>
  </si>
  <si>
    <t>Y</t>
  </si>
  <si>
    <t>b0</t>
  </si>
  <si>
    <t>b1</t>
  </si>
  <si>
    <t>b2</t>
  </si>
  <si>
    <t>b3</t>
  </si>
  <si>
    <t>b4</t>
  </si>
  <si>
    <t>b5</t>
  </si>
  <si>
    <t>x1</t>
  </si>
  <si>
    <t>x2</t>
  </si>
  <si>
    <t>x3</t>
  </si>
  <si>
    <t>x4</t>
  </si>
  <si>
    <t>x5</t>
  </si>
  <si>
    <t>Linear Equations</t>
  </si>
  <si>
    <t xml:space="preserve">V8512 </t>
  </si>
  <si>
    <t>X1</t>
  </si>
  <si>
    <t>X2</t>
  </si>
  <si>
    <t>X3</t>
  </si>
  <si>
    <t>X4</t>
  </si>
  <si>
    <t>X5</t>
  </si>
  <si>
    <t>V8505</t>
  </si>
  <si>
    <t>V8536</t>
  </si>
  <si>
    <t>Min.</t>
  </si>
  <si>
    <t>Max.</t>
  </si>
  <si>
    <t>V7118</t>
  </si>
  <si>
    <t>V8514</t>
  </si>
  <si>
    <t>1st Qu.</t>
  </si>
  <si>
    <t xml:space="preserve">Median </t>
  </si>
  <si>
    <t>3rd Qu.</t>
  </si>
  <si>
    <t>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</si>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</sst>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3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00"/>
      <name val="Droid Sa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Predictor</a:t>
            </a:r>
            <a:r>
              <a:rPr lang="en-US" baseline="0"/>
              <a:t> Effect Plots of response term based on fixed means of other predictor terms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Sheet1!$Q$11</c:f>
              <c:strCache>
                <c:ptCount val="1"/>
                <c:pt idx="0">
                  <c:v>V8502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Sheet1!$Q$12:$Q$13</c:f>
              <c:numCache>
                <c:formatCode>General</c:formatCode>
                <c:ptCount val="2"/>
                <c:pt idx="0">
                  <c:v>0.61891714621206517</c:v>
                </c:pt>
                <c:pt idx="1">
                  <c:v>0.48564259733785148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3-4BAC-81DD-C4F3B38E6D14}"/>
            </c:ext>
          </c:extLst>
        </c:ser>
        <c:ser>
          <c:idx val="1"/>
          <c:order val="1"/>
          <c:tx>
            <c:strRef>
              <c:f>Sheet1!$R$11</c:f>
              <c:strCache>
                <c:ptCount val="1"/>
                <c:pt idx="0">
                  <c:v>V8512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Sheet1!$R$12:$R$13</c:f>
              <c:numCache>
                <c:formatCode>General</c:formatCode>
                <c:ptCount val="2"/>
                <c:pt idx="0">
                  <c:v>0.59980759004791806</c:v>
                </c:pt>
                <c:pt idx="1">
                  <c:v>0.47560774433741054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3-4BAC-81DD-C4F3B38E6D14}"/>
            </c:ext>
          </c:extLst>
        </c:ser>
        <c:ser>
          <c:idx val="2"/>
          <c:order val="2"/>
          <c:tx>
            <c:strRef>
              <c:f>Sheet1!$S$11</c:f>
              <c:strCache>
                <c:ptCount val="1"/>
                <c:pt idx="0">
                  <c:v>V8509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Sheet1!$S$12:$S$13</c:f>
              <c:numCache>
                <c:formatCode>General</c:formatCode>
                <c:ptCount val="2"/>
                <c:pt idx="0">
                  <c:v>0.68691131960741614</c:v>
                </c:pt>
                <c:pt idx="1">
                  <c:v>0.48241693495454535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3-4BAC-81DD-C4F3B38E6D14}"/>
            </c:ext>
          </c:extLst>
        </c:ser>
        <c:ser>
          <c:idx val="3"/>
          <c:order val="3"/>
          <c:tx>
            <c:strRef>
              <c:f>Sheet1!$T$11</c:f>
              <c:strCache>
                <c:ptCount val="1"/>
                <c:pt idx="0">
                  <c:v>V8530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Sheet1!$T$12:$T$13</c:f>
              <c:numCache>
                <c:formatCode>General</c:formatCode>
                <c:ptCount val="2"/>
                <c:pt idx="0">
                  <c:v>0.39256728399772595</c:v>
                </c:pt>
                <c:pt idx="1">
                  <c:v>0.52202237600398393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23-4BAC-81DD-C4F3B38E6D14}"/>
            </c:ext>
          </c:extLst>
        </c:ser>
        <c:ser>
          <c:idx val="4"/>
          <c:order val="4"/>
          <c:tx>
            <c:strRef>
              <c:f>Sheet1!$U$11</c:f>
              <c:strCache>
                <c:ptCount val="1"/>
                <c:pt idx="0">
                  <c:v>V7215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Sheet1!$U$12:$U$13</c:f>
              <c:numCache>
                <c:formatCode>General</c:formatCode>
                <c:ptCount val="2"/>
                <c:pt idx="0">
                  <c:v>0.53962575251621003</c:v>
                </c:pt>
                <c:pt idx="1">
                  <c:v>0.47733207631954067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23-4BAC-81DD-C4F3B38E6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33640"/>
        <c:axId val="528130688"/>
      </c:lineChart>
      <c:catAx>
        <c:axId val="5281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30688"/>
        <c:crosses val="autoZero"/>
        <c:auto val="1"/>
        <c:lblAlgn val="ctr"/>
        <c:lblOffset val="100"/>
        <c:noMultiLvlLbl val="0"/>
      </c:catAx>
      <c:valAx>
        <c:axId val="5281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3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57150</xdr:rowOff>
    </xdr:from>
    <xdr:to>
      <xdr:col>10</xdr:col>
      <xdr:colOff>161925</xdr:colOff>
      <xdr:row>6</xdr:row>
      <xdr:rowOff>85725</xdr:rowOff>
    </xdr:to>
    <xdr:pic>
      <xdr:nvPicPr>
        <xdr:cNvPr id="4" name="Picture 3" descr="https://lh6.googleusercontent.com/VHlMtBjQBUUF6izHQZZBKwDALuE6CvERExr8kWV83ApFMA4e-DHh3tXYdKaedrrDZVP8_hPgyLQwlqCj3JPoAzAydhOZM_m-X6z9rsf3OktwhLXjgxBMjUhXDO0wLde_BtA7cVk">
          <a:extLst>
            <a:ext uri="{FF2B5EF4-FFF2-40B4-BE49-F238E27FC236}">
              <a16:creationId xmlns:a16="http://schemas.microsoft.com/office/drawing/2014/main" id="{28A5EE62-99D3-4FB3-93BA-034174525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57150"/>
          <a:ext cx="59436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381000</xdr:colOff>
      <xdr:row>16</xdr:row>
      <xdr:rowOff>23812</xdr:rowOff>
    </xdr:from>
    <xdr:to>
      <xdr:col>19</xdr:col>
      <xdr:colOff>76200</xdr:colOff>
      <xdr:row>30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E3801F-ECE4-48EA-AD8E-00EB278D1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0</xdr:colOff>
      <xdr:row>0</xdr:row>
      <xdr:rowOff>0</xdr:rowOff>
    </xdr:from>
    <xdr:to>
      <xdr:col>18</xdr:col>
      <xdr:colOff>219075</xdr:colOff>
      <xdr:row>8</xdr:row>
      <xdr:rowOff>133350</xdr:rowOff>
    </xdr:to>
    <xdr:pic>
      <xdr:nvPicPr>
        <xdr:cNvPr id="5" name="Picture 4" descr="https://lh3.googleusercontent.com/0gDOHgmtApe-XU9cu7gZWmXFAHbA5RhBG2kW22YgpBCDXHgdv4_WVwr8vpLUFAAlgQUUqoSvxA4O25oBZfm7vaZL-CdYBq1NOrOp-WG2xNgJViUptlnVRGGjSW73KN7OAMldR6c">
          <a:extLst>
            <a:ext uri="{FF2B5EF4-FFF2-40B4-BE49-F238E27FC236}">
              <a16:creationId xmlns:a16="http://schemas.microsoft.com/office/drawing/2014/main" id="{C0D207AA-458C-4008-8222-7E9F53D23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448627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5E4CF-1AE4-48CC-A3CA-AD3D5F053292}">
  <dimension ref="A8:U26"/>
  <sheetViews>
    <sheetView tabSelected="1" workbookViewId="0">
      <selection activeCell="C27" sqref="C27"/>
    </sheetView>
  </sheetViews>
  <sheetFormatPr defaultRowHeight="15"/>
  <sheetData>
    <row r="8" spans="1:21">
      <c r="D8">
        <v>1</v>
      </c>
      <c r="E8">
        <v>1</v>
      </c>
      <c r="F8">
        <v>1</v>
      </c>
      <c r="G8">
        <v>1</v>
      </c>
      <c r="H8">
        <v>1</v>
      </c>
    </row>
    <row r="9" spans="1:21">
      <c r="D9" t="s">
        <v>15</v>
      </c>
      <c r="E9" t="s">
        <v>16</v>
      </c>
      <c r="F9" t="s">
        <v>17</v>
      </c>
      <c r="G9" t="s">
        <v>18</v>
      </c>
      <c r="H9" t="s">
        <v>19</v>
      </c>
    </row>
    <row r="10" spans="1:21">
      <c r="B10" t="s">
        <v>8</v>
      </c>
      <c r="C10" t="s">
        <v>7</v>
      </c>
      <c r="D10" t="s">
        <v>2</v>
      </c>
      <c r="E10" t="s">
        <v>0</v>
      </c>
      <c r="F10" t="s">
        <v>1</v>
      </c>
      <c r="G10" t="s">
        <v>3</v>
      </c>
      <c r="H10" t="s">
        <v>4</v>
      </c>
      <c r="J10" t="s">
        <v>20</v>
      </c>
      <c r="Q10" t="s">
        <v>22</v>
      </c>
      <c r="R10" t="s">
        <v>23</v>
      </c>
      <c r="S10" t="s">
        <v>24</v>
      </c>
      <c r="T10" t="s">
        <v>25</v>
      </c>
      <c r="U10" t="s">
        <v>26</v>
      </c>
    </row>
    <row r="11" spans="1:21">
      <c r="A11" t="s">
        <v>5</v>
      </c>
      <c r="B11">
        <v>0.5</v>
      </c>
      <c r="C11">
        <v>0</v>
      </c>
      <c r="D11">
        <v>0.12989999999999999</v>
      </c>
      <c r="E11">
        <v>0.2203</v>
      </c>
      <c r="F11">
        <v>9.7390000000000004E-2</v>
      </c>
      <c r="G11">
        <v>0.14319999999999999</v>
      </c>
      <c r="H11">
        <v>0.41570000000000001</v>
      </c>
      <c r="J11" t="s">
        <v>15</v>
      </c>
      <c r="K11" t="s">
        <v>16</v>
      </c>
      <c r="L11" t="s">
        <v>17</v>
      </c>
      <c r="M11" t="s">
        <v>18</v>
      </c>
      <c r="N11" t="s">
        <v>19</v>
      </c>
      <c r="Q11" t="s">
        <v>2</v>
      </c>
      <c r="R11" s="1" t="s">
        <v>21</v>
      </c>
      <c r="S11" s="1" t="s">
        <v>1</v>
      </c>
      <c r="T11" t="s">
        <v>3</v>
      </c>
      <c r="U11" t="s">
        <v>4</v>
      </c>
    </row>
    <row r="12" spans="1:21">
      <c r="A12" t="s">
        <v>6</v>
      </c>
      <c r="C12">
        <v>-0.28009000000000001</v>
      </c>
      <c r="D12">
        <v>0.54239999999999999</v>
      </c>
      <c r="E12">
        <v>0.50231000000000003</v>
      </c>
      <c r="F12">
        <v>0.85607999999999995</v>
      </c>
      <c r="G12">
        <v>-0.52468000000000004</v>
      </c>
      <c r="H12">
        <v>0.24956999999999999</v>
      </c>
      <c r="I12">
        <v>1</v>
      </c>
      <c r="J12">
        <f>C12+D12*D8+E12*E11+F12*F11+G12*G11+H12*H11</f>
        <v>0.4849545972</v>
      </c>
      <c r="K12">
        <f>C12+D12*D11+E12*E8+F12*F11+G12*G11+H12*H11</f>
        <v>0.40466346419999999</v>
      </c>
      <c r="L12">
        <f>C12+D12*D11+E12*E11+F12*F8+G12*G11+H12*H11</f>
        <v>0.78571872599999992</v>
      </c>
      <c r="M12">
        <f>C12+D12*D11+E12*E11+F12*F11+G12*G8+H12*H11</f>
        <v>-0.4365334668000001</v>
      </c>
      <c r="N12">
        <f>C12+D12*D11+E12*E11+F12*F11+G12*G11+H12*H8</f>
        <v>0.15883610819999996</v>
      </c>
      <c r="P12">
        <v>1</v>
      </c>
      <c r="Q12">
        <f t="shared" ref="Q12:U13" si="0">EXP(J12)/(1+EXP(J12))</f>
        <v>0.61891714621206517</v>
      </c>
      <c r="R12">
        <f t="shared" si="0"/>
        <v>0.59980759004791806</v>
      </c>
      <c r="S12">
        <f t="shared" si="0"/>
        <v>0.68691131960741614</v>
      </c>
      <c r="T12">
        <f t="shared" si="0"/>
        <v>0.39256728399772595</v>
      </c>
      <c r="U12">
        <f t="shared" si="0"/>
        <v>0.53962575251621003</v>
      </c>
    </row>
    <row r="13" spans="1:21">
      <c r="I13">
        <v>0</v>
      </c>
      <c r="J13">
        <f>C12+D12*0+E12*E11+F12*F11+G12*G11+H12*H11</f>
        <v>-5.7445402800000003E-2</v>
      </c>
      <c r="K13">
        <f>C12+D12*D11+E12*0+F12*F11+G12*G11+H12*H11</f>
        <v>-9.7646535800000031E-2</v>
      </c>
      <c r="L13">
        <f>C12+D12*D11+E12*E11+F12*0+G12*G11+H12*H11</f>
        <v>-7.0361274000000015E-2</v>
      </c>
      <c r="M13">
        <f>C12+D12*D11+E12*E11+F12*F11+G12*0+H12*H11</f>
        <v>8.8146533199999974E-2</v>
      </c>
      <c r="N13">
        <f>C12+D12*D11+E12*E11+F12*F11+G12*G11+H12*0</f>
        <v>-9.0733891800000022E-2</v>
      </c>
      <c r="P13">
        <v>0</v>
      </c>
      <c r="Q13">
        <f t="shared" si="0"/>
        <v>0.48564259733785148</v>
      </c>
      <c r="R13">
        <f t="shared" si="0"/>
        <v>0.47560774433741054</v>
      </c>
      <c r="S13">
        <f t="shared" si="0"/>
        <v>0.48241693495454535</v>
      </c>
      <c r="T13">
        <f t="shared" si="0"/>
        <v>0.52202237600398393</v>
      </c>
      <c r="U13">
        <f t="shared" si="0"/>
        <v>0.47733207631954067</v>
      </c>
    </row>
    <row r="14" spans="1:21"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 t="s">
        <v>14</v>
      </c>
    </row>
    <row r="16" spans="1:21">
      <c r="C16" t="s">
        <v>36</v>
      </c>
      <c r="D16" s="2">
        <v>4980</v>
      </c>
    </row>
    <row r="17" spans="2:11">
      <c r="C17" t="s">
        <v>31</v>
      </c>
      <c r="D17" t="s">
        <v>2</v>
      </c>
      <c r="E17" t="s">
        <v>0</v>
      </c>
      <c r="F17" t="s">
        <v>1</v>
      </c>
      <c r="G17" t="s">
        <v>32</v>
      </c>
      <c r="H17" t="s">
        <v>3</v>
      </c>
      <c r="I17" t="s">
        <v>27</v>
      </c>
      <c r="J17" t="s">
        <v>4</v>
      </c>
      <c r="K17" t="s">
        <v>28</v>
      </c>
    </row>
    <row r="18" spans="2:11">
      <c r="B18" t="s">
        <v>29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2:11">
      <c r="B19" t="s">
        <v>33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2:11">
      <c r="B20" t="s">
        <v>34</v>
      </c>
      <c r="C20">
        <v>0.5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2:11">
      <c r="B21" t="s">
        <v>5</v>
      </c>
      <c r="C21">
        <v>0.5</v>
      </c>
      <c r="D21">
        <v>0.12989999999999999</v>
      </c>
      <c r="E21">
        <v>0.2203</v>
      </c>
      <c r="F21">
        <v>9.7390000000000004E-2</v>
      </c>
      <c r="G21">
        <v>0.25</v>
      </c>
      <c r="H21">
        <v>0.14319999999999999</v>
      </c>
      <c r="I21">
        <v>0.22889999999999999</v>
      </c>
      <c r="J21">
        <v>0.41570000000000001</v>
      </c>
      <c r="K21">
        <v>2.0480000000000002E-2</v>
      </c>
    </row>
    <row r="22" spans="2:11">
      <c r="B22" t="s">
        <v>35</v>
      </c>
      <c r="C22">
        <v>1</v>
      </c>
      <c r="D22">
        <v>0</v>
      </c>
      <c r="E22">
        <v>0</v>
      </c>
      <c r="F22">
        <v>0</v>
      </c>
      <c r="G22">
        <v>0.25</v>
      </c>
      <c r="H22">
        <v>0</v>
      </c>
      <c r="I22">
        <v>0</v>
      </c>
      <c r="J22">
        <v>1</v>
      </c>
      <c r="K22">
        <v>0</v>
      </c>
    </row>
    <row r="23" spans="2:11">
      <c r="B23" t="s">
        <v>30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6" spans="2:11">
      <c r="C26" t="s">
        <v>37</v>
      </c>
      <c r="D26" s="3">
        <f>SQRT((D21*1-D21)/$D$16)</f>
        <v>0</v>
      </c>
      <c r="E26" s="3">
        <f t="shared" ref="E26:K26" si="1">SQRT((E21*1-E21)/$D$16)</f>
        <v>0</v>
      </c>
      <c r="F26" s="3">
        <f t="shared" si="1"/>
        <v>0</v>
      </c>
      <c r="G26" s="3">
        <f t="shared" si="1"/>
        <v>0</v>
      </c>
      <c r="H26" s="3">
        <f t="shared" si="1"/>
        <v>0</v>
      </c>
      <c r="I26" s="3">
        <f t="shared" si="1"/>
        <v>0</v>
      </c>
      <c r="J26" s="3">
        <f t="shared" si="1"/>
        <v>0</v>
      </c>
      <c r="K26" s="3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2019-05-01T02:50:50Z</dcterms:created>
  <dcterms:modified xsi:type="dcterms:W3CDTF">2019-05-01T04:54:37Z</dcterms:modified>
</cp:coreProperties>
</file>