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C:\Users\Joshua Lita\Downloads\"/>
    </mc:Choice>
  </mc:AlternateContent>
  <xr:revisionPtr revIDLastSave="0" documentId="13_ncr:1_{B2658195-E111-41F0-A7B2-77C1C008B135}" xr6:coauthVersionLast="47" xr6:coauthVersionMax="47" xr10:uidLastSave="{00000000-0000-0000-0000-000000000000}"/>
  <bookViews>
    <workbookView xWindow="-108" yWindow="-108" windowWidth="23256" windowHeight="13896" xr2:uid="{00000000-000D-0000-FFFF-FFFF00000000}"/>
  </bookViews>
  <sheets>
    <sheet name="Project schedule" sheetId="11" r:id="rId1"/>
    <sheet name="About" sheetId="12" r:id="rId2"/>
  </sheets>
  <definedNames>
    <definedName name="Display_Week">'Project schedule'!$R$2</definedName>
    <definedName name="_xlnm.Print_Titles" localSheetId="0">'Project schedule'!$4:$6</definedName>
    <definedName name="Project_Start">'Project schedule'!$R$1</definedName>
    <definedName name="task_end" localSheetId="0">'Project schedule'!$G1</definedName>
    <definedName name="task_progress" localSheetId="0">'Project schedule'!$E1</definedName>
    <definedName name="task_start" localSheetId="0">'Project schedule'!$F1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33" i="11" l="1"/>
  <c r="I32" i="11"/>
  <c r="I31" i="11"/>
  <c r="I30" i="11"/>
  <c r="I29" i="11"/>
  <c r="I28" i="11"/>
  <c r="I27" i="11"/>
  <c r="I26" i="11"/>
  <c r="I25" i="11"/>
  <c r="I24" i="11"/>
  <c r="I23" i="11"/>
  <c r="I22" i="11"/>
  <c r="I21" i="11"/>
  <c r="I20" i="11"/>
  <c r="I19" i="11"/>
  <c r="I18" i="11"/>
  <c r="I17" i="11"/>
  <c r="I16" i="11"/>
  <c r="I15" i="11"/>
  <c r="I14" i="11"/>
  <c r="I13" i="11"/>
  <c r="I12" i="11"/>
  <c r="I11" i="11"/>
  <c r="I10" i="11"/>
  <c r="I9" i="11"/>
  <c r="I7" i="11"/>
  <c r="J6" i="11"/>
  <c r="K5" i="11"/>
  <c r="L5" i="11" s="1"/>
  <c r="M5" i="11" l="1"/>
  <c r="L6" i="11"/>
  <c r="K6" i="11"/>
  <c r="N5" i="11" l="1"/>
  <c r="M6" i="11"/>
  <c r="N6" i="11" l="1"/>
  <c r="O5" i="11"/>
  <c r="O6" i="11" l="1"/>
  <c r="P5" i="11"/>
  <c r="P6" i="11" l="1"/>
  <c r="Q5" i="11"/>
  <c r="Q6" i="11" l="1"/>
  <c r="Q4" i="11"/>
  <c r="R5" i="11"/>
  <c r="R6" i="11" l="1"/>
  <c r="S5" i="11"/>
  <c r="T5" i="11" l="1"/>
  <c r="S6" i="11"/>
  <c r="U5" i="11" l="1"/>
  <c r="T6" i="11"/>
  <c r="V5" i="11" l="1"/>
  <c r="U6" i="11"/>
  <c r="V6" i="11" l="1"/>
  <c r="W5" i="11"/>
  <c r="X5" i="11" l="1"/>
  <c r="W6" i="11"/>
  <c r="Y5" i="11" l="1"/>
  <c r="X6" i="11"/>
  <c r="X4" i="11"/>
  <c r="Z5" i="11" l="1"/>
  <c r="Y6" i="11"/>
  <c r="Z6" i="11" l="1"/>
  <c r="AA5" i="11"/>
  <c r="AA6" i="11" l="1"/>
  <c r="AB5" i="11"/>
  <c r="AB6" i="11" l="1"/>
  <c r="AC5" i="11"/>
  <c r="AC6" i="11" l="1"/>
  <c r="AD5" i="11"/>
  <c r="AD6" i="11" l="1"/>
  <c r="AE5" i="11"/>
  <c r="AF5" i="11" l="1"/>
  <c r="AE4" i="11"/>
  <c r="AE6" i="11"/>
  <c r="AG5" i="11" l="1"/>
  <c r="AF6" i="11"/>
  <c r="AH5" i="11" l="1"/>
  <c r="AG6" i="11"/>
  <c r="AI5" i="11" l="1"/>
  <c r="AH6" i="11"/>
  <c r="AJ5" i="11" l="1"/>
  <c r="AI6" i="11"/>
  <c r="AK5" i="11" l="1"/>
  <c r="AJ6" i="11"/>
  <c r="AL5" i="11" l="1"/>
  <c r="AK6" i="11"/>
  <c r="AL6" i="11" l="1"/>
  <c r="AL4" i="11"/>
  <c r="AM5" i="11"/>
  <c r="AN5" i="11" l="1"/>
  <c r="AM6" i="11"/>
  <c r="AN6" i="11" l="1"/>
  <c r="AO5" i="11"/>
  <c r="AO6" i="11" l="1"/>
  <c r="AP5" i="11"/>
  <c r="AP6" i="11" l="1"/>
  <c r="AQ5" i="11"/>
  <c r="AR5" i="11" l="1"/>
  <c r="AQ6" i="11"/>
  <c r="AS5" i="11" l="1"/>
  <c r="AR6" i="11"/>
  <c r="AT5" i="11" l="1"/>
  <c r="AS4" i="11"/>
  <c r="AS6" i="11"/>
  <c r="AU5" i="11" l="1"/>
  <c r="AT6" i="11"/>
  <c r="AV5" i="11" l="1"/>
  <c r="AU6" i="11"/>
  <c r="AW5" i="11" l="1"/>
  <c r="AV6" i="11"/>
  <c r="AX5" i="11" l="1"/>
  <c r="AW6" i="11"/>
  <c r="AX6" i="11" l="1"/>
  <c r="AY5" i="11"/>
  <c r="AY6" i="11" l="1"/>
  <c r="AZ5" i="11"/>
  <c r="AZ6" i="11" l="1"/>
  <c r="AZ4" i="11"/>
  <c r="BA5" i="11"/>
  <c r="BA6" i="11" l="1"/>
  <c r="BB5" i="11"/>
  <c r="BB6" i="11" l="1"/>
  <c r="BC5" i="11"/>
  <c r="BC6" i="11" l="1"/>
  <c r="BD5" i="11"/>
  <c r="BE5" i="11" l="1"/>
  <c r="BD6" i="11"/>
  <c r="BF5" i="11" l="1"/>
  <c r="BE6" i="11"/>
  <c r="BF6" i="11" l="1"/>
  <c r="BG5" i="11"/>
  <c r="BH5" i="11" l="1"/>
  <c r="BG4" i="11"/>
  <c r="BG6" i="11"/>
  <c r="BI5" i="11" l="1"/>
  <c r="BH6" i="11"/>
  <c r="BJ5" i="11" l="1"/>
  <c r="BI6" i="11"/>
  <c r="BJ6" i="11" l="1"/>
  <c r="BK5" i="11"/>
  <c r="BK6" i="11" l="1"/>
  <c r="BL5" i="11"/>
  <c r="BL6" i="11" l="1"/>
  <c r="BM5" i="11"/>
  <c r="BM6" i="11" s="1"/>
</calcChain>
</file>

<file path=xl/sharedStrings.xml><?xml version="1.0" encoding="utf-8"?>
<sst xmlns="http://schemas.openxmlformats.org/spreadsheetml/2006/main" count="54" uniqueCount="49">
  <si>
    <t>A Cafe Start Up</t>
  </si>
  <si>
    <t>Project start:</t>
  </si>
  <si>
    <t>WMAD2 Student</t>
  </si>
  <si>
    <t>Project lead</t>
  </si>
  <si>
    <t>Display week:</t>
  </si>
  <si>
    <t>A whole planning overview of the project development</t>
  </si>
  <si>
    <t>Target goals and task that should be done</t>
  </si>
  <si>
    <t>Nov 6 2023</t>
  </si>
  <si>
    <t>TASK</t>
  </si>
  <si>
    <t>ASSIGNED TO</t>
  </si>
  <si>
    <t>CONTRIBUTOR</t>
  </si>
  <si>
    <t>PROGRESS</t>
  </si>
  <si>
    <t>START</t>
  </si>
  <si>
    <t>END</t>
  </si>
  <si>
    <t xml:space="preserve">Do not delete this row. This row is hidden to preserve a formula that is used to highlight the current day within the project schedule. </t>
  </si>
  <si>
    <t>Development Phase</t>
  </si>
  <si>
    <t>Planning</t>
  </si>
  <si>
    <t>All members</t>
  </si>
  <si>
    <t>Gathering Data</t>
  </si>
  <si>
    <t>Reasearch</t>
  </si>
  <si>
    <t>Eric Diangkinay</t>
  </si>
  <si>
    <t>Database Development</t>
  </si>
  <si>
    <t>Eric Diangkinay, Darwin Urriza</t>
  </si>
  <si>
    <t>Develop User interface</t>
  </si>
  <si>
    <t>Joshua Lita</t>
  </si>
  <si>
    <t>Pre-Post Deployment Phase</t>
  </si>
  <si>
    <t>Testing</t>
  </si>
  <si>
    <t>Implementation</t>
  </si>
  <si>
    <t>Documentation</t>
  </si>
  <si>
    <t>Patrick Mercado</t>
  </si>
  <si>
    <t>Maintenance</t>
  </si>
  <si>
    <t>Backend functionality Features</t>
  </si>
  <si>
    <t>Statistical graph (Employee/Admin side)</t>
  </si>
  <si>
    <t>Registration Process</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</si>
  <si>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</si>
  <si>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</si>
  <si>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</si>
  <si>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</si>
  <si>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</si>
  <si>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</si>
  <si>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</si>
  <si>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</si>
  <si>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</si>
  <si>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</si>
  <si>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</si>
  <si>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</si>
  <si>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</si>
  <si>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</si>
  <si>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Joshua Lita, Eric Diangkinay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</si>
</sst>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ddd\,\ m/d/yyyy"/>
    <numFmt numFmtId="166" formatCode="dd/mm/yyyy;@"/>
    <numFmt numFmtId="167" formatCode="mmm\ d\,\ yyyy"/>
    <numFmt numFmtId="168" formatCode="d"/>
  </numFmts>
  <fonts count="32">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579"/>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0"/>
      <color rgb="FFCD7E57"/>
      <name val="Arial Black"/>
      <charset val="134"/>
      <scheme val="major"/>
    </font>
    <font>
      <b/>
      <sz val="20"/>
      <color theme="4" tint="-0.249977111117893"/>
      <name val="Arial"/>
      <charset val="134"/>
    </font>
    <font>
      <sz val="10"/>
      <name val="Arial"/>
      <charset val="134"/>
    </font>
    <font>
      <b/>
      <sz val="16"/>
      <color rgb="FFCD7E57"/>
      <name val="Arial"/>
      <charset val="134"/>
      <scheme val="minor"/>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sz val="11"/>
      <color rgb="FFCD7E57"/>
      <name val="Arial"/>
      <charset val="134"/>
      <scheme val="minor"/>
    </font>
    <font>
      <b/>
      <sz val="8"/>
      <name val="Arial"/>
      <charset val="134"/>
      <scheme val="minor"/>
    </font>
    <font>
      <b/>
      <sz val="8"/>
      <color theme="1"/>
      <name val="Arial"/>
      <charset val="134"/>
      <scheme val="minor"/>
    </font>
    <font>
      <sz val="11"/>
      <color theme="3" tint="0.499984740745262"/>
      <name val="Arial"/>
      <charset val="134"/>
      <scheme val="minor"/>
    </font>
    <font>
      <sz val="11"/>
      <color theme="4" tint="-0.249977111117893"/>
      <name val="Arial"/>
      <charset val="134"/>
      <scheme val="minor"/>
    </font>
    <font>
      <sz val="16"/>
      <color theme="1"/>
      <name val="Arial"/>
      <charset val="134"/>
      <scheme val="minor"/>
    </font>
    <font>
      <b/>
      <sz val="16"/>
      <color rgb="FFCD7E57"/>
      <name val="Arial Black"/>
      <charset val="134"/>
      <scheme val="major"/>
    </font>
    <font>
      <sz val="11"/>
      <color rgb="FFCD7E57"/>
      <name val="Arial Black"/>
      <charset val="134"/>
      <scheme val="major"/>
    </font>
    <font>
      <sz val="11"/>
      <color theme="1"/>
      <name val="Arial"/>
      <charset val="134"/>
      <scheme val="minor"/>
    </font>
    <font>
      <u/>
      <sz val="11"/>
      <color indexed="12"/>
      <name val="Arial"/>
      <charset val="134"/>
    </font>
    <font>
      <b/>
      <sz val="22"/>
      <color theme="1" tint="0.34998626667073579"/>
      <name val="Arial Black"/>
      <charset val="134"/>
      <scheme val="major"/>
    </font>
    <font>
      <sz val="14"/>
      <color theme="1"/>
      <name val="Arial"/>
      <charset val="134"/>
      <scheme val="minor"/>
    </font>
  </fonts>
  <fills count="14">
    <fill>
      <patternFill patternType="none"/>
    </fill>
    <fill>
      <patternFill patternType="gray125"/>
    </fill>
    <fill>
      <patternFill patternType="solid">
        <fgColor theme="0" tint="-4.9989318521683403E-2"/>
        <bgColor theme="4"/>
      </patternFill>
    </fill>
    <fill>
      <patternFill patternType="solid">
        <fgColor theme="0" tint="-4.9989318521683403E-2"/>
        <bgColor indexed="64"/>
      </patternFill>
    </fill>
    <fill>
      <patternFill patternType="solid">
        <fgColor theme="5" tint="0.59996337778862885"/>
        <bgColor indexed="64"/>
      </patternFill>
    </fill>
    <fill>
      <patternFill patternType="solid">
        <fgColor theme="0"/>
        <bgColor indexed="64"/>
      </patternFill>
    </fill>
    <fill>
      <patternFill patternType="solid">
        <fgColor theme="5" tint="0.79995117038483843"/>
        <bgColor indexed="64"/>
      </patternFill>
    </fill>
    <fill>
      <patternFill patternType="solid">
        <fgColor theme="5" tint="0.79998168889431442"/>
        <bgColor indexed="64"/>
      </patternFill>
    </fill>
    <fill>
      <patternFill patternType="solid">
        <fgColor theme="6" tint="0.59996337778862885"/>
        <bgColor indexed="64"/>
      </patternFill>
    </fill>
    <fill>
      <patternFill patternType="solid">
        <fgColor theme="6" tint="0.79995117038483843"/>
        <bgColor indexed="64"/>
      </patternFill>
    </fill>
    <fill>
      <patternFill patternType="solid">
        <fgColor theme="8" tint="0.59996337778862885"/>
        <bgColor indexed="64"/>
      </patternFill>
    </fill>
    <fill>
      <patternFill patternType="solid">
        <fgColor theme="8" tint="0.79995117038483843"/>
        <bgColor indexed="64"/>
      </patternFill>
    </fill>
    <fill>
      <patternFill patternType="solid">
        <fgColor theme="0" tint="-0.14993743705557422"/>
        <bgColor indexed="64"/>
      </patternFill>
    </fill>
    <fill>
      <patternFill patternType="solid">
        <fgColor theme="3" tint="0.499984740745262"/>
        <bgColor indexed="64"/>
      </patternFill>
    </fill>
  </fills>
  <borders count="21">
    <border>
      <left/>
      <right/>
      <top/>
      <bottom/>
      <diagonal/>
    </border>
    <border>
      <left/>
      <right/>
      <top style="thin">
        <color theme="1" tint="0.499984740745262"/>
      </top>
      <bottom/>
      <diagonal/>
    </border>
    <border>
      <left/>
      <right/>
      <top/>
      <bottom style="thin">
        <color theme="1" tint="0.49998474074526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right/>
      <top style="medium">
        <color theme="0" tint="-0.14993743705557422"/>
      </top>
      <bottom style="medium">
        <color theme="0" tint="-0.149937437055574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28"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xf numFmtId="0" fontId="31" fillId="0" borderId="0" applyNumberFormat="0" applyFill="0" applyAlignment="0" applyProtection="0"/>
    <xf numFmtId="0" fontId="31" fillId="0" borderId="0" applyNumberFormat="0" applyFill="0" applyProtection="0">
      <alignment vertical="top"/>
    </xf>
    <xf numFmtId="0" fontId="28" fillId="0" borderId="0" applyNumberFormat="0" applyFill="0" applyProtection="0">
      <alignment horizontal="right" indent="1"/>
    </xf>
    <xf numFmtId="164" fontId="28" fillId="0" borderId="14" applyFill="0">
      <alignment horizontal="center" vertical="center"/>
    </xf>
    <xf numFmtId="0" fontId="28" fillId="0" borderId="14" applyFill="0">
      <alignment horizontal="center" vertical="center"/>
    </xf>
    <xf numFmtId="165" fontId="28" fillId="0" borderId="20">
      <alignment horizontal="center" vertical="center"/>
    </xf>
    <xf numFmtId="0" fontId="28" fillId="0" borderId="14" applyFill="0">
      <alignment horizontal="left" vertical="center" indent="2"/>
    </xf>
    <xf numFmtId="0" fontId="10" fillId="0" borderId="0"/>
  </cellStyleXfs>
  <cellXfs count="116">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2" applyFont="1" applyAlignment="1" applyProtection="1">
      <alignment horizontal="left" vertical="top" indent="1"/>
    </xf>
    <xf numFmtId="0" fontId="2" fillId="0" borderId="0" xfId="0" applyFont="1" applyAlignment="1">
      <alignment horizontal="left" vertical="top" indent="1"/>
    </xf>
    <xf numFmtId="0" fontId="0" fillId="0" borderId="0" xfId="0" applyFont="1"/>
    <xf numFmtId="0" fontId="0" fillId="0" borderId="0" xfId="0" applyFont="1" applyAlignment="1">
      <alignment vertical="center"/>
    </xf>
    <xf numFmtId="0" fontId="10" fillId="0" borderId="0" xfId="11"/>
    <xf numFmtId="0" fontId="0" fillId="0" borderId="0" xfId="0" applyAlignment="1">
      <alignment horizontal="center"/>
    </xf>
    <xf numFmtId="0" fontId="10" fillId="0" borderId="0" xfId="11" applyAlignment="1">
      <alignment wrapText="1"/>
    </xf>
    <xf numFmtId="0" fontId="11" fillId="0" borderId="0" xfId="3" applyFont="1" applyAlignment="1">
      <alignment horizontal="left"/>
    </xf>
    <xf numFmtId="0" fontId="12" fillId="0" borderId="0" xfId="0" applyFont="1"/>
    <xf numFmtId="0" fontId="13" fillId="0" borderId="0" xfId="0" applyFont="1"/>
    <xf numFmtId="0" fontId="13" fillId="0" borderId="0" xfId="0" applyFont="1" applyAlignment="1">
      <alignment horizontal="center"/>
    </xf>
    <xf numFmtId="0" fontId="13" fillId="0" borderId="0" xfId="0" applyFont="1" applyAlignment="1">
      <alignment horizontal="center" vertical="center"/>
    </xf>
    <xf numFmtId="0" fontId="14" fillId="0" borderId="0" xfId="4" applyFont="1" applyAlignment="1">
      <alignment horizontal="left" vertical="center" indent="1"/>
    </xf>
    <xf numFmtId="0" fontId="14" fillId="0" borderId="0" xfId="5" applyFont="1" applyAlignment="1">
      <alignment horizontal="left" vertical="center" indent="1"/>
    </xf>
    <xf numFmtId="0" fontId="7" fillId="0" borderId="0" xfId="5" applyFont="1" applyAlignment="1">
      <alignment horizontal="left" vertical="center" indent="1"/>
    </xf>
    <xf numFmtId="0" fontId="15" fillId="0" borderId="0" xfId="0" applyFont="1"/>
    <xf numFmtId="0" fontId="15" fillId="0" borderId="0" xfId="0" applyFont="1" applyAlignment="1">
      <alignment horizontal="center"/>
    </xf>
    <xf numFmtId="0" fontId="16" fillId="0" borderId="0" xfId="0" applyFont="1" applyAlignment="1">
      <alignment horizontal="left" indent="1"/>
    </xf>
    <xf numFmtId="0" fontId="28" fillId="0" borderId="0" xfId="6">
      <alignment horizontal="right" indent="1"/>
    </xf>
    <xf numFmtId="0" fontId="0" fillId="0" borderId="0" xfId="0" applyFont="1" applyAlignment="1">
      <alignment horizontal="center"/>
    </xf>
    <xf numFmtId="0" fontId="2" fillId="0" borderId="0" xfId="2" applyFont="1" applyAlignment="1" applyProtection="1">
      <alignment horizontal="left" vertical="top" indent="1"/>
    </xf>
    <xf numFmtId="0" fontId="0" fillId="0" borderId="0" xfId="0" applyFont="1" applyAlignment="1">
      <alignment horizontal="left" indent="1"/>
    </xf>
    <xf numFmtId="0" fontId="18" fillId="0" borderId="0" xfId="0" applyFont="1"/>
    <xf numFmtId="0" fontId="18" fillId="0" borderId="0" xfId="0" applyFont="1" applyAlignment="1">
      <alignment wrapText="1"/>
    </xf>
    <xf numFmtId="0" fontId="19" fillId="4" borderId="0" xfId="0" applyFont="1" applyFill="1" applyAlignment="1">
      <alignment horizontal="left" vertical="center" indent="1"/>
    </xf>
    <xf numFmtId="0" fontId="18" fillId="4" borderId="0" xfId="8" applyFont="1" applyFill="1" applyBorder="1" applyAlignment="1">
      <alignment vertical="center"/>
    </xf>
    <xf numFmtId="9" fontId="2" fillId="4" borderId="0" xfId="1" applyFont="1" applyFill="1" applyBorder="1" applyAlignment="1">
      <alignment horizontal="center" vertical="center"/>
    </xf>
    <xf numFmtId="164" fontId="18" fillId="4" borderId="0" xfId="0" applyNumberFormat="1" applyFont="1" applyFill="1" applyAlignment="1">
      <alignment horizontal="center" vertical="center"/>
    </xf>
    <xf numFmtId="164" fontId="2" fillId="4" borderId="0" xfId="0" applyNumberFormat="1" applyFont="1" applyFill="1" applyAlignment="1">
      <alignment horizontal="center" vertical="center"/>
    </xf>
    <xf numFmtId="0" fontId="19" fillId="5" borderId="0" xfId="0" applyFont="1" applyFill="1" applyAlignment="1">
      <alignment horizontal="left" vertical="center" indent="1"/>
    </xf>
    <xf numFmtId="0" fontId="18" fillId="6" borderId="3" xfId="10" applyFont="1" applyFill="1" applyBorder="1">
      <alignment horizontal="left" vertical="center" indent="2"/>
    </xf>
    <xf numFmtId="0" fontId="18" fillId="6" borderId="3" xfId="8" applyFont="1" applyFill="1" applyBorder="1" applyAlignment="1">
      <alignment vertical="center"/>
    </xf>
    <xf numFmtId="9" fontId="2" fillId="6" borderId="3" xfId="1" applyNumberFormat="1" applyFont="1" applyFill="1" applyBorder="1" applyAlignment="1">
      <alignment horizontal="center" vertical="center"/>
    </xf>
    <xf numFmtId="166" fontId="18" fillId="7" borderId="4" xfId="10" applyNumberFormat="1" applyFont="1" applyFill="1" applyBorder="1">
      <alignment horizontal="left" vertical="center" indent="2"/>
    </xf>
    <xf numFmtId="0" fontId="18" fillId="7" borderId="4" xfId="10" applyFont="1" applyFill="1" applyBorder="1">
      <alignment horizontal="left" vertical="center" indent="2"/>
    </xf>
    <xf numFmtId="0" fontId="18" fillId="7" borderId="5" xfId="10" applyFont="1" applyFill="1" applyBorder="1">
      <alignment horizontal="left" vertical="center" indent="2"/>
    </xf>
    <xf numFmtId="0" fontId="5" fillId="0" borderId="0" xfId="0" applyFont="1" applyAlignment="1">
      <alignment horizontal="center" vertical="center"/>
    </xf>
    <xf numFmtId="164" fontId="18" fillId="7" borderId="5" xfId="7" applyFont="1" applyFill="1" applyBorder="1">
      <alignment horizontal="center" vertical="center"/>
    </xf>
    <xf numFmtId="0" fontId="19" fillId="8" borderId="0" xfId="0" applyFont="1" applyFill="1" applyAlignment="1">
      <alignment horizontal="left" vertical="center" indent="1"/>
    </xf>
    <xf numFmtId="0" fontId="18" fillId="8" borderId="0" xfId="8" applyFont="1" applyFill="1" applyBorder="1" applyAlignment="1">
      <alignment vertical="center"/>
    </xf>
    <xf numFmtId="9" fontId="2" fillId="8" borderId="0" xfId="1" applyFont="1" applyFill="1" applyBorder="1" applyAlignment="1">
      <alignment horizontal="center" vertical="center"/>
    </xf>
    <xf numFmtId="164" fontId="18" fillId="8" borderId="0" xfId="0" applyNumberFormat="1" applyFont="1" applyFill="1" applyAlignment="1">
      <alignment horizontal="center" vertical="center"/>
    </xf>
    <xf numFmtId="164" fontId="2" fillId="8" borderId="0" xfId="0" applyNumberFormat="1" applyFont="1" applyFill="1" applyAlignment="1">
      <alignment horizontal="center" vertical="center"/>
    </xf>
    <xf numFmtId="0" fontId="18" fillId="9" borderId="6" xfId="10" applyFont="1" applyFill="1" applyBorder="1">
      <alignment horizontal="left" vertical="center" indent="2"/>
    </xf>
    <xf numFmtId="0" fontId="18" fillId="9" borderId="6" xfId="8" applyFont="1" applyFill="1" applyBorder="1" applyAlignment="1">
      <alignment vertical="center"/>
    </xf>
    <xf numFmtId="9" fontId="2" fillId="9" borderId="6" xfId="1" applyFont="1" applyFill="1" applyBorder="1" applyAlignment="1">
      <alignment horizontal="center" vertical="center"/>
    </xf>
    <xf numFmtId="164" fontId="18" fillId="9" borderId="6" xfId="7" applyFont="1" applyFill="1" applyBorder="1">
      <alignment horizontal="center" vertical="center"/>
    </xf>
    <xf numFmtId="9" fontId="2" fillId="9" borderId="6" xfId="1" applyNumberFormat="1" applyFont="1" applyFill="1" applyBorder="1" applyAlignment="1">
      <alignment horizontal="center" vertical="center"/>
    </xf>
    <xf numFmtId="0" fontId="19" fillId="10" borderId="0" xfId="0" applyFont="1" applyFill="1" applyAlignment="1">
      <alignment horizontal="left" vertical="center" indent="1"/>
    </xf>
    <xf numFmtId="0" fontId="18" fillId="10" borderId="0" xfId="8" applyFont="1" applyFill="1" applyBorder="1" applyAlignment="1">
      <alignment vertical="center"/>
    </xf>
    <xf numFmtId="9" fontId="2" fillId="10" borderId="0" xfId="1" applyFont="1" applyFill="1" applyBorder="1" applyAlignment="1">
      <alignment horizontal="center" vertical="center"/>
    </xf>
    <xf numFmtId="164" fontId="18" fillId="10" borderId="0" xfId="0" applyNumberFormat="1" applyFont="1" applyFill="1" applyAlignment="1">
      <alignment horizontal="center" vertical="center"/>
    </xf>
    <xf numFmtId="164" fontId="2" fillId="10" borderId="0" xfId="0" applyNumberFormat="1" applyFont="1" applyFill="1" applyAlignment="1">
      <alignment horizontal="center" vertical="center"/>
    </xf>
    <xf numFmtId="0" fontId="18" fillId="11" borderId="7" xfId="10" applyFont="1" applyFill="1" applyBorder="1">
      <alignment horizontal="left" vertical="center" indent="2"/>
    </xf>
    <xf numFmtId="0" fontId="18" fillId="11" borderId="7" xfId="8" applyFont="1" applyFill="1" applyBorder="1" applyAlignment="1">
      <alignment vertical="center"/>
    </xf>
    <xf numFmtId="9" fontId="2" fillId="11" borderId="7" xfId="1" applyFont="1" applyFill="1" applyBorder="1" applyAlignment="1">
      <alignment horizontal="center" vertical="center"/>
    </xf>
    <xf numFmtId="164" fontId="18" fillId="11" borderId="7" xfId="7" applyFont="1" applyFill="1" applyBorder="1">
      <alignment horizontal="center" vertical="center"/>
    </xf>
    <xf numFmtId="9" fontId="2" fillId="11" borderId="7" xfId="1" applyNumberFormat="1" applyFont="1" applyFill="1" applyBorder="1" applyAlignment="1">
      <alignment horizontal="center" vertical="center"/>
    </xf>
    <xf numFmtId="0" fontId="18" fillId="5" borderId="0" xfId="10" applyFont="1" applyFill="1" applyBorder="1">
      <alignment horizontal="left" vertical="center" indent="2"/>
    </xf>
    <xf numFmtId="0" fontId="18" fillId="5" borderId="0" xfId="8" applyFont="1" applyFill="1" applyBorder="1" applyAlignment="1">
      <alignment vertical="center"/>
    </xf>
    <xf numFmtId="9" fontId="2" fillId="5" borderId="0" xfId="1" applyFont="1" applyFill="1" applyBorder="1" applyAlignment="1">
      <alignment horizontal="center" vertical="center"/>
    </xf>
    <xf numFmtId="164" fontId="18" fillId="5" borderId="0" xfId="7" applyFont="1" applyFill="1" applyBorder="1">
      <alignment horizontal="center" vertical="center"/>
    </xf>
    <xf numFmtId="0" fontId="0" fillId="0" borderId="0" xfId="0" applyAlignment="1">
      <alignment horizontal="right" vertical="center"/>
    </xf>
    <xf numFmtId="168" fontId="21" fillId="12" borderId="10" xfId="0" applyNumberFormat="1" applyFont="1" applyFill="1" applyBorder="1" applyAlignment="1">
      <alignment horizontal="center" vertical="center"/>
    </xf>
    <xf numFmtId="168" fontId="21" fillId="12" borderId="8" xfId="0" applyNumberFormat="1" applyFont="1" applyFill="1" applyBorder="1" applyAlignment="1">
      <alignment horizontal="center" vertical="center"/>
    </xf>
    <xf numFmtId="0" fontId="22" fillId="3" borderId="11" xfId="0" applyFont="1" applyFill="1" applyBorder="1" applyAlignment="1">
      <alignment horizontal="center" vertical="center" shrinkToFit="1"/>
    </xf>
    <xf numFmtId="0" fontId="22" fillId="3" borderId="12" xfId="0" applyFont="1" applyFill="1" applyBorder="1" applyAlignment="1">
      <alignment horizontal="center" vertical="center" shrinkToFit="1"/>
    </xf>
    <xf numFmtId="0" fontId="0" fillId="0" borderId="13" xfId="0" applyFont="1" applyBorder="1" applyAlignment="1">
      <alignment vertical="center"/>
    </xf>
    <xf numFmtId="0" fontId="5" fillId="0" borderId="14" xfId="0" applyFont="1" applyBorder="1" applyAlignment="1">
      <alignment horizontal="center" vertical="center"/>
    </xf>
    <xf numFmtId="0" fontId="23" fillId="13" borderId="15" xfId="0" applyFont="1" applyFill="1" applyBorder="1" applyAlignment="1">
      <alignment horizontal="center" vertical="center"/>
    </xf>
    <xf numFmtId="0" fontId="0" fillId="0" borderId="15" xfId="0" applyFont="1" applyBorder="1" applyAlignment="1">
      <alignment vertical="center"/>
    </xf>
    <xf numFmtId="0" fontId="24" fillId="5" borderId="15" xfId="0" applyFont="1" applyFill="1" applyBorder="1" applyAlignment="1">
      <alignment vertical="center"/>
    </xf>
    <xf numFmtId="0" fontId="0" fillId="13" borderId="15" xfId="0" applyFont="1" applyFill="1" applyBorder="1" applyAlignment="1">
      <alignment vertical="center"/>
    </xf>
    <xf numFmtId="0" fontId="0" fillId="0" borderId="15" xfId="0" applyFont="1" applyBorder="1" applyAlignment="1">
      <alignment horizontal="center" vertical="center"/>
    </xf>
    <xf numFmtId="0" fontId="0" fillId="13" borderId="15" xfId="0" applyFont="1" applyFill="1" applyBorder="1" applyAlignment="1">
      <alignment horizontal="center"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xf>
    <xf numFmtId="0" fontId="5" fillId="3" borderId="14" xfId="0" applyFont="1" applyFill="1" applyBorder="1" applyAlignment="1">
      <alignment horizontal="center" vertical="center"/>
    </xf>
    <xf numFmtId="0" fontId="0" fillId="5" borderId="0" xfId="0" applyFont="1" applyFill="1" applyAlignment="1">
      <alignment vertical="center"/>
    </xf>
    <xf numFmtId="0" fontId="25" fillId="0" borderId="0" xfId="0" applyFont="1"/>
    <xf numFmtId="168" fontId="21" fillId="12" borderId="18" xfId="0" applyNumberFormat="1" applyFont="1" applyFill="1" applyBorder="1" applyAlignment="1">
      <alignment horizontal="center" vertical="center"/>
    </xf>
    <xf numFmtId="0" fontId="0" fillId="0" borderId="15" xfId="0" applyFont="1" applyBorder="1" applyAlignment="1">
      <alignment horizontal="right" vertical="center"/>
    </xf>
    <xf numFmtId="0" fontId="0" fillId="5" borderId="15" xfId="0" applyFont="1" applyFill="1" applyBorder="1" applyAlignment="1">
      <alignment horizontal="center" vertical="center"/>
    </xf>
    <xf numFmtId="0" fontId="22" fillId="3" borderId="19" xfId="0" applyFont="1" applyFill="1" applyBorder="1" applyAlignment="1">
      <alignment horizontal="center" vertical="center" shrinkToFit="1"/>
    </xf>
    <xf numFmtId="0" fontId="0" fillId="5" borderId="15" xfId="0" applyFont="1" applyFill="1" applyBorder="1" applyAlignment="1">
      <alignment vertical="center"/>
    </xf>
    <xf numFmtId="0" fontId="17" fillId="2" borderId="1" xfId="0" applyFont="1" applyFill="1" applyBorder="1" applyAlignment="1">
      <alignment horizontal="center" vertical="center"/>
    </xf>
    <xf numFmtId="0" fontId="0" fillId="3" borderId="2" xfId="0" applyFont="1" applyFill="1" applyBorder="1"/>
    <xf numFmtId="0" fontId="10" fillId="0" borderId="0" xfId="11" applyAlignment="1">
      <alignment wrapText="1"/>
    </xf>
    <xf numFmtId="0" fontId="17" fillId="2" borderId="1" xfId="0" applyFont="1" applyFill="1" applyBorder="1" applyAlignment="1">
      <alignment horizontal="left" vertical="center" indent="1"/>
    </xf>
    <xf numFmtId="0" fontId="0" fillId="3" borderId="2" xfId="0" applyFont="1" applyFill="1" applyBorder="1" applyAlignment="1">
      <alignment horizontal="left" indent="1"/>
    </xf>
    <xf numFmtId="0" fontId="17" fillId="2" borderId="1" xfId="0" applyFont="1" applyFill="1" applyBorder="1" applyAlignment="1">
      <alignment vertical="center"/>
    </xf>
    <xf numFmtId="0" fontId="17" fillId="2" borderId="2" xfId="0" applyFont="1" applyFill="1" applyBorder="1" applyAlignment="1">
      <alignment horizontal="center" vertical="center"/>
    </xf>
    <xf numFmtId="167" fontId="18" fillId="3" borderId="9" xfId="0" applyNumberFormat="1" applyFont="1" applyFill="1" applyBorder="1" applyAlignment="1">
      <alignment horizontal="center" vertical="center" wrapText="1"/>
    </xf>
    <xf numFmtId="167" fontId="18" fillId="3" borderId="18" xfId="0" applyNumberFormat="1" applyFont="1" applyFill="1" applyBorder="1" applyAlignment="1">
      <alignment horizontal="center" vertical="center" wrapText="1"/>
    </xf>
    <xf numFmtId="0" fontId="14" fillId="0" borderId="0" xfId="6" applyFont="1" applyAlignment="1">
      <alignment horizontal="left"/>
    </xf>
    <xf numFmtId="0" fontId="20" fillId="0" borderId="0" xfId="0" applyFont="1"/>
    <xf numFmtId="165" fontId="26" fillId="0" borderId="0" xfId="9" applyNumberFormat="1" applyFont="1" applyBorder="1" applyAlignment="1">
      <alignment horizontal="left"/>
    </xf>
    <xf numFmtId="0" fontId="27" fillId="0" borderId="0" xfId="0" applyFont="1"/>
    <xf numFmtId="0" fontId="26" fillId="0" borderId="0" xfId="0" applyFont="1" applyAlignment="1">
      <alignment horizontal="left"/>
    </xf>
    <xf numFmtId="167" fontId="18" fillId="3" borderId="8" xfId="0" applyNumberFormat="1" applyFont="1" applyFill="1" applyBorder="1" applyAlignment="1">
      <alignment horizontal="center" vertical="center" wrapText="1"/>
    </xf>
  </cellXfs>
  <cellStyles count="12">
    <cellStyle name="Date" xfId="7" xr:uid="{00000000-0005-0000-0000-000000000000}"/>
    <cellStyle name="Heading 1" xfId="4" builtinId="16"/>
    <cellStyle name="Heading 2" xfId="5" builtinId="17"/>
    <cellStyle name="Heading 3" xfId="6" builtinId="18"/>
    <cellStyle name="Hyperlink" xfId="2" builtinId="8"/>
    <cellStyle name="Name" xfId="8" xr:uid="{00000000-0005-0000-0000-000005000000}"/>
    <cellStyle name="Normal" xfId="0" builtinId="0"/>
    <cellStyle name="Percent" xfId="1" builtinId="5"/>
    <cellStyle name="Project Start" xfId="9" xr:uid="{00000000-0005-0000-0000-000008000000}"/>
    <cellStyle name="Task" xfId="10" xr:uid="{00000000-0005-0000-0000-000009000000}"/>
    <cellStyle name="Title" xfId="3" builtinId="15"/>
    <cellStyle name="zHiddenText" xfId="11" xr:uid="{00000000-0005-0000-0000-00000B000000}"/>
  </cellStyles>
  <dxfs count="18">
    <dxf>
      <fill>
        <patternFill patternType="solid">
          <bgColor theme="8"/>
        </patternFill>
      </fill>
      <border>
        <left/>
        <right/>
      </border>
    </dxf>
    <dxf>
      <fill>
        <patternFill patternType="solid">
          <bgColor theme="8" tint="0.59996337778862885"/>
        </patternFill>
      </fill>
      <border>
        <left/>
        <right/>
      </border>
    </dxf>
    <dxf>
      <fill>
        <patternFill patternType="solid">
          <bgColor theme="6" tint="0.39991454817346722"/>
        </patternFill>
      </fill>
      <border>
        <left/>
        <right/>
        <top style="thin">
          <color theme="0" tint="-4.9989318521683403E-2"/>
        </top>
        <bottom style="thin">
          <color theme="0" tint="-4.9989318521683403E-2"/>
        </bottom>
      </border>
    </dxf>
    <dxf>
      <fill>
        <patternFill patternType="solid">
          <bgColor theme="6" tint="0.79995117038483843"/>
        </patternFill>
      </fill>
      <border>
        <top style="thin">
          <color theme="0" tint="-4.9989318521683403E-2"/>
        </top>
        <bottom style="thin">
          <color theme="0" tint="-4.9989318521683403E-2"/>
        </bottom>
      </border>
    </dxf>
    <dxf>
      <fill>
        <patternFill patternType="solid">
          <bgColor theme="5" tint="0.39991454817346722"/>
        </patternFill>
      </fill>
      <border>
        <left/>
        <right/>
        <top style="thin">
          <color theme="0" tint="-4.9989318521683403E-2"/>
        </top>
        <bottom style="thin">
          <color theme="0" tint="-4.9989318521683403E-2"/>
        </bottom>
      </border>
    </dxf>
    <dxf>
      <fill>
        <patternFill patternType="solid">
          <bgColor theme="5" tint="0.79995117038483843"/>
        </patternFill>
      </fill>
    </dxf>
    <dxf>
      <fill>
        <patternFill patternType="solid">
          <bgColor theme="4" tint="0.39991454817346722"/>
        </patternFill>
      </fill>
      <border>
        <left/>
        <right/>
        <top style="thin">
          <color theme="0" tint="-4.9989318521683403E-2"/>
        </top>
        <bottom style="thin">
          <color theme="0" tint="-4.9989318521683403E-2"/>
        </bottom>
      </border>
    </dxf>
    <dxf>
      <fill>
        <patternFill patternType="solid">
          <bgColor theme="4" tint="0.79995117038483843"/>
        </patternFill>
      </fill>
      <border>
        <top style="thin">
          <color theme="0" tint="-4.9989318521683403E-2"/>
        </top>
        <bottom style="thin">
          <color theme="0" tint="-4.9989318521683403E-2"/>
        </bottom>
      </border>
    </dxf>
    <dxf>
      <border>
        <left style="thin">
          <color theme="5"/>
        </left>
        <right style="thin">
          <color theme="5"/>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969696"/>
      <color rgb="FFC0C0C0"/>
      <color rgb="FF427FC2"/>
      <color rgb="FF44678E"/>
      <color rgb="FF4A6F9C"/>
      <color rgb="FF3969AD"/>
      <color rgb="FF000000"/>
      <color rgb="FFD38F62"/>
      <color rgb="FFCD7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8"/>
  <sheetViews>
    <sheetView showGridLines="0" tabSelected="1" showRuler="0" topLeftCell="A3" zoomScalePageLayoutView="70" workbookViewId="0">
      <selection activeCell="E13" sqref="E13"/>
    </sheetView>
  </sheetViews>
  <sheetFormatPr defaultColWidth="8.69921875" defaultRowHeight="30" customHeight="1"/>
  <cols>
    <col min="1" max="1" width="2.69921875" style="17" customWidth="1"/>
    <col min="2" max="2" width="36.3984375" customWidth="1"/>
    <col min="3" max="3" width="21.19921875" customWidth="1"/>
    <col min="4" max="4" width="27.09765625" customWidth="1"/>
    <col min="5" max="5" width="10.69921875" customWidth="1"/>
    <col min="6" max="6" width="10.69921875" style="18" customWidth="1"/>
    <col min="7" max="7" width="10.69921875" customWidth="1"/>
    <col min="8" max="8" width="2.69921875" customWidth="1"/>
    <col min="9" max="9" width="6" hidden="1" customWidth="1"/>
    <col min="10" max="66" width="2.69921875" customWidth="1"/>
  </cols>
  <sheetData>
    <row r="1" spans="1:65" ht="90" customHeight="1">
      <c r="A1" s="19"/>
      <c r="B1" s="20" t="s">
        <v>0</v>
      </c>
      <c r="C1" s="21"/>
      <c r="D1" s="21"/>
      <c r="E1" s="22"/>
      <c r="F1" s="23"/>
      <c r="G1" s="24"/>
      <c r="I1" s="5"/>
      <c r="J1" s="110" t="s">
        <v>1</v>
      </c>
      <c r="K1" s="111"/>
      <c r="L1" s="111"/>
      <c r="M1" s="111"/>
      <c r="N1" s="111"/>
      <c r="O1" s="111"/>
      <c r="P1" s="111"/>
      <c r="Q1" s="95"/>
      <c r="R1" s="112">
        <v>45241</v>
      </c>
      <c r="S1" s="113"/>
      <c r="T1" s="113"/>
      <c r="U1" s="113"/>
      <c r="V1" s="113"/>
      <c r="W1" s="113"/>
      <c r="X1" s="113"/>
      <c r="Y1" s="113"/>
      <c r="Z1" s="113"/>
      <c r="AA1" s="113"/>
    </row>
    <row r="2" spans="1:65" ht="30" customHeight="1">
      <c r="B2" s="25" t="s">
        <v>2</v>
      </c>
      <c r="C2" s="26" t="s">
        <v>3</v>
      </c>
      <c r="D2" s="27"/>
      <c r="E2" s="28"/>
      <c r="F2" s="29"/>
      <c r="G2" s="28"/>
      <c r="J2" s="110" t="s">
        <v>4</v>
      </c>
      <c r="K2" s="111"/>
      <c r="L2" s="111"/>
      <c r="M2" s="111"/>
      <c r="N2" s="111"/>
      <c r="O2" s="111"/>
      <c r="P2" s="111"/>
      <c r="Q2" s="95"/>
      <c r="R2" s="114">
        <v>4</v>
      </c>
      <c r="S2" s="113"/>
      <c r="T2" s="113"/>
      <c r="U2" s="113"/>
      <c r="V2" s="113"/>
      <c r="W2" s="113"/>
      <c r="X2" s="113"/>
      <c r="Y2" s="113"/>
      <c r="Z2" s="113"/>
      <c r="AA2" s="113"/>
    </row>
    <row r="3" spans="1:65" s="15" customFormat="1" ht="30" customHeight="1">
      <c r="A3" s="17"/>
      <c r="B3" s="30" t="s">
        <v>5</v>
      </c>
      <c r="E3" s="31"/>
      <c r="F3" s="32"/>
    </row>
    <row r="4" spans="1:65" s="15" customFormat="1" ht="30" customHeight="1">
      <c r="A4" s="19"/>
      <c r="B4" s="33" t="s">
        <v>6</v>
      </c>
      <c r="F4" s="34"/>
      <c r="J4" s="115" t="s">
        <v>7</v>
      </c>
      <c r="K4" s="108"/>
      <c r="L4" s="108"/>
      <c r="M4" s="108"/>
      <c r="N4" s="108"/>
      <c r="O4" s="108"/>
      <c r="P4" s="108"/>
      <c r="Q4" s="108">
        <f>Q5</f>
        <v>45243</v>
      </c>
      <c r="R4" s="108"/>
      <c r="S4" s="108"/>
      <c r="T4" s="108"/>
      <c r="U4" s="108"/>
      <c r="V4" s="108"/>
      <c r="W4" s="108"/>
      <c r="X4" s="108">
        <f>X5</f>
        <v>45250</v>
      </c>
      <c r="Y4" s="108"/>
      <c r="Z4" s="108"/>
      <c r="AA4" s="108"/>
      <c r="AB4" s="108"/>
      <c r="AC4" s="108"/>
      <c r="AD4" s="108"/>
      <c r="AE4" s="108">
        <f>AE5</f>
        <v>45257</v>
      </c>
      <c r="AF4" s="108"/>
      <c r="AG4" s="108"/>
      <c r="AH4" s="108"/>
      <c r="AI4" s="108"/>
      <c r="AJ4" s="108"/>
      <c r="AK4" s="108"/>
      <c r="AL4" s="108">
        <f>AL5</f>
        <v>45264</v>
      </c>
      <c r="AM4" s="108"/>
      <c r="AN4" s="108"/>
      <c r="AO4" s="108"/>
      <c r="AP4" s="108"/>
      <c r="AQ4" s="108"/>
      <c r="AR4" s="108"/>
      <c r="AS4" s="108">
        <f>AS5</f>
        <v>45271</v>
      </c>
      <c r="AT4" s="108"/>
      <c r="AU4" s="108"/>
      <c r="AV4" s="108"/>
      <c r="AW4" s="108"/>
      <c r="AX4" s="108"/>
      <c r="AY4" s="108"/>
      <c r="AZ4" s="108">
        <f>AZ5</f>
        <v>45278</v>
      </c>
      <c r="BA4" s="108"/>
      <c r="BB4" s="108"/>
      <c r="BC4" s="108"/>
      <c r="BD4" s="108"/>
      <c r="BE4" s="108"/>
      <c r="BF4" s="108"/>
      <c r="BG4" s="108">
        <f>BG5</f>
        <v>45285</v>
      </c>
      <c r="BH4" s="108"/>
      <c r="BI4" s="108"/>
      <c r="BJ4" s="108"/>
      <c r="BK4" s="108"/>
      <c r="BL4" s="108"/>
      <c r="BM4" s="109"/>
    </row>
    <row r="5" spans="1:65" s="15" customFormat="1" ht="15" customHeight="1">
      <c r="A5" s="103"/>
      <c r="B5" s="104" t="s">
        <v>8</v>
      </c>
      <c r="C5" s="106" t="s">
        <v>9</v>
      </c>
      <c r="D5" s="101" t="s">
        <v>10</v>
      </c>
      <c r="E5" s="101" t="s">
        <v>11</v>
      </c>
      <c r="F5" s="101" t="s">
        <v>12</v>
      </c>
      <c r="G5" s="101" t="s">
        <v>13</v>
      </c>
      <c r="J5" s="76">
        <v>45236</v>
      </c>
      <c r="K5" s="76">
        <f>J5+1</f>
        <v>45237</v>
      </c>
      <c r="L5" s="76">
        <f t="shared" ref="L5:BA5" si="0">K5+1</f>
        <v>45238</v>
      </c>
      <c r="M5" s="76">
        <f t="shared" si="0"/>
        <v>45239</v>
      </c>
      <c r="N5" s="76">
        <f t="shared" si="0"/>
        <v>45240</v>
      </c>
      <c r="O5" s="76">
        <f t="shared" si="0"/>
        <v>45241</v>
      </c>
      <c r="P5" s="77">
        <f t="shared" si="0"/>
        <v>45242</v>
      </c>
      <c r="Q5" s="96">
        <f t="shared" si="0"/>
        <v>45243</v>
      </c>
      <c r="R5" s="76">
        <f t="shared" si="0"/>
        <v>45244</v>
      </c>
      <c r="S5" s="76">
        <f t="shared" si="0"/>
        <v>45245</v>
      </c>
      <c r="T5" s="76">
        <f t="shared" si="0"/>
        <v>45246</v>
      </c>
      <c r="U5" s="76">
        <f t="shared" si="0"/>
        <v>45247</v>
      </c>
      <c r="V5" s="76">
        <f t="shared" si="0"/>
        <v>45248</v>
      </c>
      <c r="W5" s="77">
        <f t="shared" si="0"/>
        <v>45249</v>
      </c>
      <c r="X5" s="96">
        <f t="shared" si="0"/>
        <v>45250</v>
      </c>
      <c r="Y5" s="76">
        <f t="shared" si="0"/>
        <v>45251</v>
      </c>
      <c r="Z5" s="76">
        <f t="shared" si="0"/>
        <v>45252</v>
      </c>
      <c r="AA5" s="76">
        <f t="shared" si="0"/>
        <v>45253</v>
      </c>
      <c r="AB5" s="76">
        <f t="shared" si="0"/>
        <v>45254</v>
      </c>
      <c r="AC5" s="76">
        <f t="shared" si="0"/>
        <v>45255</v>
      </c>
      <c r="AD5" s="77">
        <f t="shared" si="0"/>
        <v>45256</v>
      </c>
      <c r="AE5" s="96">
        <f t="shared" si="0"/>
        <v>45257</v>
      </c>
      <c r="AF5" s="76">
        <f t="shared" si="0"/>
        <v>45258</v>
      </c>
      <c r="AG5" s="76">
        <f t="shared" si="0"/>
        <v>45259</v>
      </c>
      <c r="AH5" s="76">
        <f t="shared" si="0"/>
        <v>45260</v>
      </c>
      <c r="AI5" s="76">
        <f t="shared" si="0"/>
        <v>45261</v>
      </c>
      <c r="AJ5" s="76">
        <f t="shared" si="0"/>
        <v>45262</v>
      </c>
      <c r="AK5" s="77">
        <f t="shared" si="0"/>
        <v>45263</v>
      </c>
      <c r="AL5" s="96">
        <f t="shared" si="0"/>
        <v>45264</v>
      </c>
      <c r="AM5" s="76">
        <f t="shared" si="0"/>
        <v>45265</v>
      </c>
      <c r="AN5" s="76">
        <f t="shared" si="0"/>
        <v>45266</v>
      </c>
      <c r="AO5" s="76">
        <f t="shared" si="0"/>
        <v>45267</v>
      </c>
      <c r="AP5" s="76">
        <f t="shared" si="0"/>
        <v>45268</v>
      </c>
      <c r="AQ5" s="76">
        <f t="shared" si="0"/>
        <v>45269</v>
      </c>
      <c r="AR5" s="77">
        <f t="shared" si="0"/>
        <v>45270</v>
      </c>
      <c r="AS5" s="96">
        <f t="shared" si="0"/>
        <v>45271</v>
      </c>
      <c r="AT5" s="76">
        <f t="shared" si="0"/>
        <v>45272</v>
      </c>
      <c r="AU5" s="76">
        <f t="shared" si="0"/>
        <v>45273</v>
      </c>
      <c r="AV5" s="76">
        <f t="shared" si="0"/>
        <v>45274</v>
      </c>
      <c r="AW5" s="76">
        <f t="shared" si="0"/>
        <v>45275</v>
      </c>
      <c r="AX5" s="76">
        <f t="shared" si="0"/>
        <v>45276</v>
      </c>
      <c r="AY5" s="77">
        <f t="shared" si="0"/>
        <v>45277</v>
      </c>
      <c r="AZ5" s="96">
        <f t="shared" si="0"/>
        <v>45278</v>
      </c>
      <c r="BA5" s="76">
        <f t="shared" si="0"/>
        <v>45279</v>
      </c>
      <c r="BB5" s="76">
        <f t="shared" ref="BB5:BH5" si="1">BA5+1</f>
        <v>45280</v>
      </c>
      <c r="BC5" s="76">
        <f t="shared" si="1"/>
        <v>45281</v>
      </c>
      <c r="BD5" s="76">
        <f t="shared" si="1"/>
        <v>45282</v>
      </c>
      <c r="BE5" s="76">
        <f t="shared" si="1"/>
        <v>45283</v>
      </c>
      <c r="BF5" s="77">
        <f t="shared" si="1"/>
        <v>45284</v>
      </c>
      <c r="BG5" s="96">
        <f t="shared" si="1"/>
        <v>45285</v>
      </c>
      <c r="BH5" s="76">
        <f t="shared" si="1"/>
        <v>45286</v>
      </c>
      <c r="BI5" s="76">
        <f t="shared" ref="BI5:BM5" si="2">BH5+1</f>
        <v>45287</v>
      </c>
      <c r="BJ5" s="76">
        <f t="shared" si="2"/>
        <v>45288</v>
      </c>
      <c r="BK5" s="76">
        <f t="shared" si="2"/>
        <v>45289</v>
      </c>
      <c r="BL5" s="76">
        <f t="shared" si="2"/>
        <v>45290</v>
      </c>
      <c r="BM5" s="76">
        <f t="shared" si="2"/>
        <v>45291</v>
      </c>
    </row>
    <row r="6" spans="1:65" s="15" customFormat="1" ht="15" customHeight="1">
      <c r="A6" s="103"/>
      <c r="B6" s="105"/>
      <c r="C6" s="102"/>
      <c r="D6" s="107"/>
      <c r="E6" s="102"/>
      <c r="F6" s="102"/>
      <c r="G6" s="102"/>
      <c r="J6" s="78" t="str">
        <f t="shared" ref="J6:AO6" si="3">LEFT(TEXT(J5,"ddd"),1)</f>
        <v>M</v>
      </c>
      <c r="K6" s="79" t="str">
        <f t="shared" si="3"/>
        <v>T</v>
      </c>
      <c r="L6" s="79" t="str">
        <f t="shared" si="3"/>
        <v>W</v>
      </c>
      <c r="M6" s="79" t="str">
        <f t="shared" si="3"/>
        <v>T</v>
      </c>
      <c r="N6" s="79" t="str">
        <f t="shared" si="3"/>
        <v>F</v>
      </c>
      <c r="O6" s="79" t="str">
        <f t="shared" si="3"/>
        <v>S</v>
      </c>
      <c r="P6" s="79" t="str">
        <f t="shared" si="3"/>
        <v>S</v>
      </c>
      <c r="Q6" s="79" t="str">
        <f t="shared" si="3"/>
        <v>M</v>
      </c>
      <c r="R6" s="79" t="str">
        <f t="shared" si="3"/>
        <v>T</v>
      </c>
      <c r="S6" s="79" t="str">
        <f t="shared" si="3"/>
        <v>W</v>
      </c>
      <c r="T6" s="79" t="str">
        <f t="shared" si="3"/>
        <v>T</v>
      </c>
      <c r="U6" s="79" t="str">
        <f t="shared" si="3"/>
        <v>F</v>
      </c>
      <c r="V6" s="79" t="str">
        <f t="shared" si="3"/>
        <v>S</v>
      </c>
      <c r="W6" s="79" t="str">
        <f t="shared" si="3"/>
        <v>S</v>
      </c>
      <c r="X6" s="79" t="str">
        <f t="shared" si="3"/>
        <v>M</v>
      </c>
      <c r="Y6" s="79" t="str">
        <f t="shared" si="3"/>
        <v>T</v>
      </c>
      <c r="Z6" s="79" t="str">
        <f t="shared" si="3"/>
        <v>W</v>
      </c>
      <c r="AA6" s="79" t="str">
        <f t="shared" si="3"/>
        <v>T</v>
      </c>
      <c r="AB6" s="79" t="str">
        <f t="shared" si="3"/>
        <v>F</v>
      </c>
      <c r="AC6" s="79" t="str">
        <f t="shared" si="3"/>
        <v>S</v>
      </c>
      <c r="AD6" s="79" t="str">
        <f t="shared" si="3"/>
        <v>S</v>
      </c>
      <c r="AE6" s="79" t="str">
        <f t="shared" si="3"/>
        <v>M</v>
      </c>
      <c r="AF6" s="79" t="str">
        <f t="shared" si="3"/>
        <v>T</v>
      </c>
      <c r="AG6" s="79" t="str">
        <f t="shared" si="3"/>
        <v>W</v>
      </c>
      <c r="AH6" s="79" t="str">
        <f t="shared" si="3"/>
        <v>T</v>
      </c>
      <c r="AI6" s="79" t="str">
        <f t="shared" si="3"/>
        <v>F</v>
      </c>
      <c r="AJ6" s="79" t="str">
        <f t="shared" si="3"/>
        <v>S</v>
      </c>
      <c r="AK6" s="79" t="str">
        <f t="shared" si="3"/>
        <v>S</v>
      </c>
      <c r="AL6" s="79" t="str">
        <f t="shared" si="3"/>
        <v>M</v>
      </c>
      <c r="AM6" s="79" t="str">
        <f t="shared" si="3"/>
        <v>T</v>
      </c>
      <c r="AN6" s="79" t="str">
        <f t="shared" si="3"/>
        <v>W</v>
      </c>
      <c r="AO6" s="79" t="str">
        <f t="shared" si="3"/>
        <v>T</v>
      </c>
      <c r="AP6" s="79" t="str">
        <f t="shared" ref="AP6:BM6" si="4">LEFT(TEXT(AP5,"ddd"),1)</f>
        <v>F</v>
      </c>
      <c r="AQ6" s="79" t="str">
        <f t="shared" si="4"/>
        <v>S</v>
      </c>
      <c r="AR6" s="79" t="str">
        <f t="shared" si="4"/>
        <v>S</v>
      </c>
      <c r="AS6" s="79" t="str">
        <f t="shared" si="4"/>
        <v>M</v>
      </c>
      <c r="AT6" s="79" t="str">
        <f t="shared" si="4"/>
        <v>T</v>
      </c>
      <c r="AU6" s="79" t="str">
        <f t="shared" si="4"/>
        <v>W</v>
      </c>
      <c r="AV6" s="79" t="str">
        <f t="shared" si="4"/>
        <v>T</v>
      </c>
      <c r="AW6" s="79" t="str">
        <f t="shared" si="4"/>
        <v>F</v>
      </c>
      <c r="AX6" s="79" t="str">
        <f t="shared" si="4"/>
        <v>S</v>
      </c>
      <c r="AY6" s="79" t="str">
        <f t="shared" si="4"/>
        <v>S</v>
      </c>
      <c r="AZ6" s="79" t="str">
        <f t="shared" si="4"/>
        <v>M</v>
      </c>
      <c r="BA6" s="79" t="str">
        <f t="shared" si="4"/>
        <v>T</v>
      </c>
      <c r="BB6" s="79" t="str">
        <f t="shared" si="4"/>
        <v>W</v>
      </c>
      <c r="BC6" s="79" t="str">
        <f t="shared" si="4"/>
        <v>T</v>
      </c>
      <c r="BD6" s="79" t="str">
        <f t="shared" si="4"/>
        <v>F</v>
      </c>
      <c r="BE6" s="79" t="str">
        <f t="shared" si="4"/>
        <v>S</v>
      </c>
      <c r="BF6" s="79" t="str">
        <f t="shared" si="4"/>
        <v>S</v>
      </c>
      <c r="BG6" s="79" t="str">
        <f t="shared" si="4"/>
        <v>M</v>
      </c>
      <c r="BH6" s="79" t="str">
        <f t="shared" si="4"/>
        <v>T</v>
      </c>
      <c r="BI6" s="79" t="str">
        <f t="shared" si="4"/>
        <v>W</v>
      </c>
      <c r="BJ6" s="79" t="str">
        <f t="shared" si="4"/>
        <v>T</v>
      </c>
      <c r="BK6" s="79" t="str">
        <f t="shared" si="4"/>
        <v>F</v>
      </c>
      <c r="BL6" s="79" t="str">
        <f t="shared" si="4"/>
        <v>S</v>
      </c>
      <c r="BM6" s="99" t="str">
        <f t="shared" si="4"/>
        <v>S</v>
      </c>
    </row>
    <row r="7" spans="1:65" s="15" customFormat="1" ht="30" hidden="1" customHeight="1">
      <c r="A7" s="17" t="s">
        <v>14</v>
      </c>
      <c r="B7" s="35"/>
      <c r="C7" s="36"/>
      <c r="D7" s="36"/>
      <c r="E7" s="35"/>
      <c r="F7" s="35"/>
      <c r="G7" s="35"/>
      <c r="I7" s="15" t="str">
        <f>IF(OR(ISBLANK(task_start),ISBLANK(task_end)),"",task_end-task_start+1)</f>
        <v/>
      </c>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row>
    <row r="8" spans="1:65" s="16" customFormat="1" ht="30" customHeight="1">
      <c r="A8" s="19"/>
      <c r="B8" s="37" t="s">
        <v>15</v>
      </c>
      <c r="C8" s="38"/>
      <c r="D8" s="38"/>
      <c r="E8" s="39"/>
      <c r="F8" s="40"/>
      <c r="G8" s="41"/>
      <c r="H8" s="42"/>
      <c r="I8" s="42"/>
      <c r="J8" s="42"/>
      <c r="K8" s="42"/>
      <c r="L8" s="42"/>
      <c r="M8" s="42"/>
      <c r="N8" s="42"/>
      <c r="O8" s="42"/>
      <c r="P8" s="42"/>
      <c r="Q8" s="42"/>
      <c r="R8" s="42"/>
      <c r="S8" s="42"/>
      <c r="T8" s="42"/>
      <c r="U8" s="42"/>
      <c r="V8" s="42"/>
      <c r="W8" s="42"/>
      <c r="X8" s="42"/>
      <c r="Y8" s="42"/>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row>
    <row r="9" spans="1:65" s="16" customFormat="1" ht="30" customHeight="1">
      <c r="A9" s="19"/>
      <c r="B9" s="43" t="s">
        <v>16</v>
      </c>
      <c r="C9" s="44" t="s">
        <v>17</v>
      </c>
      <c r="D9" s="44"/>
      <c r="E9" s="45">
        <v>0.75</v>
      </c>
      <c r="F9" s="46"/>
      <c r="G9" s="47"/>
      <c r="H9"/>
      <c r="I9" s="81" t="str">
        <f t="shared" ref="I9:I33" si="5">IF(OR(ISBLANK(task_start),ISBLANK(task_end)),"",task_end-task_start+1)</f>
        <v/>
      </c>
      <c r="J9" s="82"/>
      <c r="K9" s="82"/>
      <c r="L9" s="82"/>
      <c r="M9" s="82"/>
      <c r="N9" s="82"/>
      <c r="O9" s="83"/>
      <c r="P9" s="84"/>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row>
    <row r="10" spans="1:65" s="16" customFormat="1" ht="30" customHeight="1">
      <c r="A10" s="19"/>
      <c r="B10" s="43" t="s">
        <v>18</v>
      </c>
      <c r="C10" s="44" t="s">
        <v>17</v>
      </c>
      <c r="D10" s="44"/>
      <c r="E10" s="45">
        <v>0</v>
      </c>
      <c r="F10" s="48"/>
      <c r="G10" s="48"/>
      <c r="H10" s="49"/>
      <c r="I10" s="81" t="str">
        <f t="shared" si="5"/>
        <v/>
      </c>
      <c r="J10" s="83"/>
      <c r="K10" s="83"/>
      <c r="L10" s="83"/>
      <c r="M10" s="83"/>
      <c r="N10" s="100"/>
      <c r="O10" s="100"/>
      <c r="P10" s="100"/>
      <c r="Q10" s="83"/>
      <c r="R10" s="83"/>
      <c r="S10" s="83"/>
      <c r="T10" s="83"/>
      <c r="U10" s="83"/>
      <c r="V10" s="97"/>
      <c r="W10" s="97"/>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row>
    <row r="11" spans="1:65" s="16" customFormat="1" ht="30" customHeight="1">
      <c r="A11" s="17"/>
      <c r="B11" s="43" t="s">
        <v>19</v>
      </c>
      <c r="C11" s="44" t="s">
        <v>20</v>
      </c>
      <c r="D11" s="44"/>
      <c r="E11" s="45">
        <v>0.33</v>
      </c>
      <c r="F11" s="50"/>
      <c r="G11" s="50"/>
      <c r="H11" s="49"/>
      <c r="I11" s="81" t="str">
        <f t="shared" si="5"/>
        <v/>
      </c>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row>
    <row r="12" spans="1:65" s="16" customFormat="1" ht="30" customHeight="1">
      <c r="A12" s="17"/>
      <c r="B12" s="43" t="s">
        <v>21</v>
      </c>
      <c r="C12" s="44" t="s">
        <v>22</v>
      </c>
      <c r="D12" s="44"/>
      <c r="E12" s="45">
        <v>0.75</v>
      </c>
      <c r="F12" s="50"/>
      <c r="G12" s="50"/>
      <c r="H12" s="49"/>
      <c r="I12" s="81" t="str">
        <f t="shared" si="5"/>
        <v/>
      </c>
      <c r="J12" s="86"/>
      <c r="K12" s="86"/>
      <c r="L12" s="86"/>
      <c r="M12" s="98"/>
      <c r="N12" s="87"/>
      <c r="O12" s="87"/>
      <c r="P12" s="87"/>
      <c r="Q12" s="87"/>
      <c r="R12" s="87"/>
      <c r="S12" s="86"/>
      <c r="T12" s="83"/>
      <c r="U12" s="83"/>
      <c r="V12" s="83"/>
      <c r="W12" s="83"/>
      <c r="X12" s="83"/>
      <c r="Y12" s="83"/>
      <c r="Z12" s="97"/>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row>
    <row r="13" spans="1:65" s="16" customFormat="1" ht="30" customHeight="1">
      <c r="A13" s="17"/>
      <c r="B13" s="43" t="s">
        <v>23</v>
      </c>
      <c r="C13" s="44" t="s">
        <v>24</v>
      </c>
      <c r="D13" s="44"/>
      <c r="E13" s="45">
        <v>0.6</v>
      </c>
      <c r="F13" s="50"/>
      <c r="G13" s="50"/>
      <c r="H13" s="49"/>
      <c r="I13" s="81" t="str">
        <f t="shared" si="5"/>
        <v/>
      </c>
      <c r="J13" s="100"/>
      <c r="K13" s="100"/>
      <c r="L13" s="100"/>
      <c r="M13" s="100"/>
      <c r="N13" s="100"/>
      <c r="O13" s="85"/>
      <c r="P13" s="85"/>
      <c r="Q13" s="85"/>
      <c r="R13" s="85"/>
      <c r="S13" s="85"/>
      <c r="T13" s="85"/>
      <c r="U13" s="85"/>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row>
    <row r="14" spans="1:65" s="16" customFormat="1" ht="30" customHeight="1">
      <c r="A14" s="19"/>
      <c r="B14" s="51" t="s">
        <v>25</v>
      </c>
      <c r="C14" s="52"/>
      <c r="D14" s="52"/>
      <c r="E14" s="53"/>
      <c r="F14" s="54"/>
      <c r="G14" s="55"/>
      <c r="H14" s="49"/>
      <c r="I14" s="81" t="str">
        <f t="shared" si="5"/>
        <v/>
      </c>
    </row>
    <row r="15" spans="1:65" s="16" customFormat="1" ht="30" customHeight="1">
      <c r="A15" s="19"/>
      <c r="B15" s="56" t="s">
        <v>26</v>
      </c>
      <c r="C15" s="57" t="s">
        <v>24</v>
      </c>
      <c r="D15" s="57"/>
      <c r="E15" s="58"/>
      <c r="F15" s="59"/>
      <c r="G15" s="59"/>
      <c r="H15" s="49"/>
      <c r="I15" s="81" t="str">
        <f t="shared" si="5"/>
        <v/>
      </c>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row>
    <row r="16" spans="1:65" s="16" customFormat="1" ht="30" customHeight="1">
      <c r="A16" s="17"/>
      <c r="B16" s="56" t="s">
        <v>27</v>
      </c>
      <c r="C16" s="57" t="s">
        <v>17</v>
      </c>
      <c r="D16" s="57"/>
      <c r="E16" s="58"/>
      <c r="F16" s="59"/>
      <c r="G16" s="59"/>
      <c r="H16" s="49"/>
      <c r="I16" s="81" t="str">
        <f t="shared" si="5"/>
        <v/>
      </c>
      <c r="J16" s="83"/>
      <c r="K16" s="83"/>
      <c r="L16" s="83"/>
      <c r="M16" s="83"/>
      <c r="N16" s="83"/>
      <c r="O16" s="83"/>
      <c r="P16" s="83"/>
      <c r="Q16" s="83"/>
      <c r="R16" s="83"/>
      <c r="S16" s="83"/>
      <c r="T16" s="83"/>
      <c r="U16" s="83"/>
      <c r="V16" s="97"/>
      <c r="W16" s="97"/>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row>
    <row r="17" spans="1:65" s="16" customFormat="1" ht="30" customHeight="1">
      <c r="A17" s="17"/>
      <c r="B17" s="56" t="s">
        <v>28</v>
      </c>
      <c r="C17" s="57" t="s">
        <v>29</v>
      </c>
      <c r="D17" s="57"/>
      <c r="E17" s="60">
        <v>0</v>
      </c>
      <c r="F17" s="59"/>
      <c r="G17" s="59"/>
      <c r="I17" s="81" t="str">
        <f t="shared" si="5"/>
        <v/>
      </c>
      <c r="J17" s="83"/>
      <c r="K17" s="83"/>
      <c r="L17" s="83"/>
      <c r="M17" s="83"/>
      <c r="N17" s="83"/>
      <c r="O17" s="100"/>
      <c r="P17" s="100"/>
      <c r="Q17" s="100"/>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row>
    <row r="18" spans="1:65" s="16" customFormat="1" ht="30" customHeight="1">
      <c r="A18" s="17"/>
      <c r="B18" s="56" t="s">
        <v>30</v>
      </c>
      <c r="C18" s="57" t="s">
        <v>48</v>
      </c>
      <c r="D18" s="57"/>
      <c r="E18" s="58"/>
      <c r="F18" s="59"/>
      <c r="G18" s="59"/>
      <c r="H18" s="49"/>
      <c r="I18" s="81" t="str">
        <f t="shared" si="5"/>
        <v/>
      </c>
      <c r="J18" s="83"/>
      <c r="K18" s="83"/>
      <c r="L18" s="83"/>
      <c r="M18" s="83"/>
      <c r="N18" s="83"/>
      <c r="O18" s="83"/>
      <c r="P18" s="83"/>
      <c r="Q18" s="83"/>
      <c r="R18" s="83"/>
      <c r="S18" s="83"/>
      <c r="T18" s="83"/>
      <c r="U18" s="83"/>
      <c r="V18" s="83"/>
      <c r="W18" s="83"/>
      <c r="X18" s="83"/>
      <c r="Y18" s="83"/>
      <c r="Z18" s="97"/>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row>
    <row r="19" spans="1:65" s="16" customFormat="1" ht="30" customHeight="1">
      <c r="A19" s="17"/>
      <c r="B19" s="56"/>
      <c r="C19" s="57"/>
      <c r="D19" s="57"/>
      <c r="E19" s="58"/>
      <c r="F19" s="59"/>
      <c r="G19" s="59"/>
      <c r="H19" s="49"/>
      <c r="I19" s="81" t="str">
        <f t="shared" si="5"/>
        <v/>
      </c>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row>
    <row r="20" spans="1:65" s="16" customFormat="1" ht="30" customHeight="1">
      <c r="A20" s="17"/>
      <c r="B20" s="61" t="s">
        <v>31</v>
      </c>
      <c r="C20" s="62"/>
      <c r="D20" s="62"/>
      <c r="E20" s="63"/>
      <c r="F20" s="64"/>
      <c r="G20" s="65"/>
      <c r="H20" s="49"/>
      <c r="I20" s="81" t="str">
        <f t="shared" si="5"/>
        <v/>
      </c>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row>
    <row r="21" spans="1:65" s="16" customFormat="1" ht="30" customHeight="1">
      <c r="A21" s="17"/>
      <c r="B21" s="66" t="s">
        <v>32</v>
      </c>
      <c r="C21" s="67" t="s">
        <v>29</v>
      </c>
      <c r="D21" s="67"/>
      <c r="E21" s="68"/>
      <c r="F21" s="69"/>
      <c r="G21" s="69"/>
      <c r="H21" s="49"/>
      <c r="I21" s="81" t="str">
        <f t="shared" si="5"/>
        <v/>
      </c>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row>
    <row r="22" spans="1:65" s="16" customFormat="1" ht="30" customHeight="1">
      <c r="A22" s="17"/>
      <c r="B22" s="66" t="s">
        <v>33</v>
      </c>
      <c r="C22" s="67" t="s">
        <v>22</v>
      </c>
      <c r="D22" s="67"/>
      <c r="E22" s="70">
        <v>1</v>
      </c>
      <c r="F22" s="69"/>
      <c r="G22" s="69"/>
      <c r="H22" s="49"/>
      <c r="I22" s="81" t="str">
        <f t="shared" si="5"/>
        <v/>
      </c>
      <c r="J22" s="83"/>
      <c r="K22" s="83"/>
      <c r="L22" s="83"/>
      <c r="M22" s="83"/>
      <c r="N22" s="85"/>
      <c r="O22" s="85"/>
      <c r="P22" s="85"/>
      <c r="Q22" s="85"/>
      <c r="R22" s="85"/>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row>
    <row r="23" spans="1:65" s="16" customFormat="1" ht="30" customHeight="1">
      <c r="A23" s="17"/>
      <c r="B23" s="66"/>
      <c r="C23" s="67"/>
      <c r="D23" s="67"/>
      <c r="E23" s="68"/>
      <c r="F23" s="69"/>
      <c r="G23" s="69"/>
      <c r="H23" s="49"/>
      <c r="I23" s="81" t="str">
        <f t="shared" si="5"/>
        <v/>
      </c>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row>
    <row r="24" spans="1:65" s="16" customFormat="1" ht="30" customHeight="1">
      <c r="A24" s="17"/>
      <c r="B24" s="66"/>
      <c r="C24" s="67"/>
      <c r="D24" s="67"/>
      <c r="E24" s="68"/>
      <c r="F24" s="69"/>
      <c r="G24" s="69"/>
      <c r="H24" s="49"/>
      <c r="I24" s="81" t="str">
        <f t="shared" si="5"/>
        <v/>
      </c>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row>
    <row r="25" spans="1:65" s="16" customFormat="1" ht="30" customHeight="1">
      <c r="A25" s="17"/>
      <c r="B25" s="66"/>
      <c r="C25" s="67"/>
      <c r="D25" s="67"/>
      <c r="E25" s="68"/>
      <c r="F25" s="69"/>
      <c r="G25" s="69"/>
      <c r="H25" s="49"/>
      <c r="I25" s="81" t="str">
        <f t="shared" si="5"/>
        <v/>
      </c>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row>
    <row r="26" spans="1:65" s="16" customFormat="1" ht="30" customHeight="1">
      <c r="A26" s="17"/>
      <c r="H26" s="49"/>
      <c r="I26" s="81" t="str">
        <f t="shared" si="5"/>
        <v/>
      </c>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row>
    <row r="27" spans="1:65" s="16" customFormat="1" ht="30" customHeight="1">
      <c r="A27" s="17"/>
      <c r="H27" s="49"/>
      <c r="I27" s="81" t="str">
        <f t="shared" si="5"/>
        <v/>
      </c>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row>
    <row r="28" spans="1:65" s="16" customFormat="1" ht="30" customHeight="1">
      <c r="A28" s="17"/>
      <c r="H28" s="49"/>
      <c r="I28" s="81" t="str">
        <f t="shared" si="5"/>
        <v/>
      </c>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row>
    <row r="29" spans="1:65" s="16" customFormat="1" ht="30" customHeight="1">
      <c r="A29" s="17"/>
      <c r="H29" s="49"/>
      <c r="I29" s="81" t="str">
        <f t="shared" si="5"/>
        <v/>
      </c>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row>
    <row r="30" spans="1:65" s="16" customFormat="1" ht="30" customHeight="1">
      <c r="A30" s="17"/>
      <c r="H30" s="49"/>
      <c r="I30" s="81" t="str">
        <f t="shared" si="5"/>
        <v/>
      </c>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row>
    <row r="31" spans="1:65" s="16" customFormat="1" ht="30" customHeight="1">
      <c r="A31" s="17"/>
      <c r="H31" s="49"/>
      <c r="I31" s="81" t="str">
        <f t="shared" si="5"/>
        <v/>
      </c>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row>
    <row r="32" spans="1:65" s="16" customFormat="1" ht="30" customHeight="1">
      <c r="A32" s="17"/>
      <c r="B32" s="71"/>
      <c r="C32" s="72"/>
      <c r="D32" s="72"/>
      <c r="E32" s="73"/>
      <c r="F32" s="74"/>
      <c r="G32" s="74"/>
      <c r="H32" s="49"/>
      <c r="I32" s="81" t="str">
        <f t="shared" si="5"/>
        <v/>
      </c>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row>
    <row r="33" spans="1:65" s="16" customFormat="1" ht="30" customHeight="1">
      <c r="A33" s="19"/>
      <c r="B33" s="71"/>
      <c r="C33" s="72"/>
      <c r="D33" s="72"/>
      <c r="E33" s="73"/>
      <c r="F33" s="74"/>
      <c r="G33" s="74"/>
      <c r="H33" s="49"/>
      <c r="I33" s="93" t="str">
        <f t="shared" si="5"/>
        <v/>
      </c>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c r="BM33" s="94"/>
    </row>
    <row r="34" spans="1:65" ht="30" customHeight="1">
      <c r="B34" s="71"/>
      <c r="C34" s="72"/>
      <c r="D34" s="72"/>
      <c r="E34" s="73"/>
      <c r="F34" s="74"/>
      <c r="G34" s="74"/>
      <c r="H34" s="75"/>
    </row>
    <row r="35" spans="1:65" ht="30" customHeight="1">
      <c r="B35" s="71"/>
      <c r="C35" s="72"/>
      <c r="D35" s="72"/>
      <c r="E35" s="73"/>
      <c r="F35" s="74"/>
      <c r="G35" s="74"/>
    </row>
    <row r="36" spans="1:65" ht="30" customHeight="1">
      <c r="B36" s="71"/>
      <c r="C36" s="72"/>
      <c r="D36" s="72"/>
      <c r="E36" s="73"/>
      <c r="F36" s="74"/>
      <c r="G36" s="74"/>
    </row>
    <row r="37" spans="1:65" ht="30" customHeight="1">
      <c r="B37" s="71"/>
      <c r="C37" s="72"/>
      <c r="D37" s="72"/>
      <c r="E37" s="73"/>
      <c r="F37" s="74"/>
      <c r="G37" s="74"/>
    </row>
    <row r="38" spans="1:65" ht="30" customHeight="1">
      <c r="B38" s="71"/>
      <c r="C38" s="72"/>
      <c r="D38" s="72"/>
      <c r="E38" s="73"/>
      <c r="F38" s="74"/>
      <c r="G38" s="74"/>
    </row>
  </sheetData>
  <mergeCells count="19">
    <mergeCell ref="J1:P1"/>
    <mergeCell ref="R1:AA1"/>
    <mergeCell ref="J2:P2"/>
    <mergeCell ref="R2:AA2"/>
    <mergeCell ref="J4:P4"/>
    <mergeCell ref="Q4:W4"/>
    <mergeCell ref="X4:AD4"/>
    <mergeCell ref="AE4:AK4"/>
    <mergeCell ref="AL4:AR4"/>
    <mergeCell ref="AS4:AY4"/>
    <mergeCell ref="AZ4:BF4"/>
    <mergeCell ref="BG4:BM4"/>
    <mergeCell ref="F5:F6"/>
    <mergeCell ref="G5:G6"/>
    <mergeCell ref="A5:A6"/>
    <mergeCell ref="B5:B6"/>
    <mergeCell ref="C5:C6"/>
    <mergeCell ref="D5:D6"/>
    <mergeCell ref="E5:E6"/>
  </mergeCells>
  <conditionalFormatting sqref="J4:BM7 Z8:BM8 J9:BM31">
    <cfRule type="expression" dxfId="8" priority="1">
      <formula>AND(TODAY()&gt;=J$5,TODAY()&lt;K$5)</formula>
    </cfRule>
  </conditionalFormatting>
  <conditionalFormatting sqref="E7:E25 E32:E38">
    <cfRule type="dataBar" priority="23">
      <dataBar>
        <cfvo type="num" val="0"/>
        <cfvo type="num" val="1"/>
        <color theme="0"/>
      </dataBar>
      <extLst>
        <ext xmlns:x14="http://schemas.microsoft.com/office/spreadsheetml/2009/9/main" uri="{B025F937-C7B1-47D3-B67F-A62EFF666E3E}">
          <x14:id>{2B89DCF8-199A-47EB-ABD9-11C3A20F50F2}</x14:id>
        </ext>
      </extLst>
    </cfRule>
  </conditionalFormatting>
  <conditionalFormatting sqref="J9:BM13">
    <cfRule type="expression" dxfId="7" priority="6">
      <formula>AND(task_start&lt;=J$5,ROUNDDOWN((task_end-task_start+1)*task_progress,0)+task_start-1&gt;=J$5)</formula>
    </cfRule>
    <cfRule type="expression" dxfId="6" priority="7" stopIfTrue="1">
      <formula>AND(task_end&gt;=J$5,task_start&lt;K$5)</formula>
    </cfRule>
  </conditionalFormatting>
  <conditionalFormatting sqref="J15:BM19">
    <cfRule type="expression" dxfId="5" priority="4">
      <formula>AND(task_start&lt;=J$5,ROUNDDOWN((task_end-task_start+1)*task_progress,0)+task_start-1&gt;=J$5)</formula>
    </cfRule>
    <cfRule type="expression" dxfId="4" priority="5" stopIfTrue="1">
      <formula>AND(task_end&gt;=J$5,task_start&lt;K$5)</formula>
    </cfRule>
  </conditionalFormatting>
  <conditionalFormatting sqref="J21:BM25">
    <cfRule type="expression" dxfId="3" priority="2">
      <formula>AND(task_start&lt;=J$5,ROUNDDOWN((task_end-task_start+1)*task_progress,0)+task_start-1&gt;=J$5)</formula>
    </cfRule>
    <cfRule type="expression" dxfId="2" priority="3" stopIfTrue="1">
      <formula>AND(task_end&gt;=J$5,task_start&lt;K$5)</formula>
    </cfRule>
  </conditionalFormatting>
  <conditionalFormatting sqref="J27:BM31">
    <cfRule type="expression" dxfId="1" priority="36">
      <formula>AND(task_start&lt;=J$5,ROUNDDOWN((task_end-task_start+1)*task_progress,0)+task_start-1&gt;=J$5)</formula>
    </cfRule>
    <cfRule type="expression" dxfId="0" priority="37" stopIfTrue="1">
      <formula>AND(task_end&gt;=J$5,task_start&lt;K$5)</formula>
    </cfRule>
  </conditionalFormatting>
  <dataValidations count="1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0000000}"/>
    <dataValidation allowBlank="1" showInputMessage="1" showErrorMessage="1" prompt="Enter Company name in cel B2." sqref="A2" xr:uid="{00000000-0002-0000-0000-000001000000}"/>
    <dataValidation type="whole" operator="greaterThanOrEqual" allowBlank="1" showInputMessage="1" promptTitle="Display Week" prompt="Changing this number will scroll the Gantt Chart view." sqref="R2" xr:uid="{00000000-0002-0000-0000-000002000000}">
      <formula1>1</formula1>
    </dataValidation>
    <dataValidation allowBlank="1" showInputMessage="1" showErrorMessage="1" prompt="Enter the name of the Project Lead in cell C3. Enter the Project Start date in cell Q1. Project Start: label is in cell I1." sqref="A3" xr:uid="{00000000-0002-0000-0000-000003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dataValidation allowBlank="1" showInputMessage="1" showErrorMessage="1" prompt="Cell B8 contains the Phase 1 sample title. Enter a new title in cell B8._x000a_To delete the phase and work only from tasks, simply delete this row." sqref="A8" xr:uid="{00000000-0002-0000-0000-000005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0000000-0002-0000-0000-0000060000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00000000-0002-0000-0000-00000700000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00000000-0002-0000-0000-000008000000}"/>
    <dataValidation allowBlank="1" showInputMessage="1" showErrorMessage="1" prompt="Phase 3's sample block starts in cell B20." sqref="A20" xr:uid="{00000000-0002-0000-0000-000009000000}"/>
    <dataValidation allowBlank="1" showInputMessage="1" showErrorMessage="1" prompt="Phase 4's sample block starts in cell B26." sqref="A26" xr:uid="{00000000-0002-0000-0000-00000A000000}"/>
    <dataValidation allowBlank="1" showInputMessage="1" showErrorMessage="1" prompt="This row marks the end of the Project Schedule. DO NOT enter anything in this row. _x000a_Insert new rows ABOVE this one to continue building out your Project Schedule." sqref="A33" xr:uid="{00000000-0002-0000-0000-00000B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C000000}"/>
  </dataValidations>
  <hyperlinks>
    <hyperlink ref="B3" r:id="rId1" xr:uid="{00000000-0004-0000-0000-000000000000}"/>
  </hyperlink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2B89DCF8-199A-47EB-ABD9-11C3A20F50F2}">
            <x14:dataBar minLength="0" maxLength="100" gradient="0">
              <x14:cfvo type="num">
                <xm:f>0</xm:f>
              </x14:cfvo>
              <x14:cfvo type="num">
                <xm:f>1</xm:f>
              </x14:cfvo>
              <x14:negativeFillColor rgb="FFFF0000"/>
              <x14:axisColor rgb="FF000000"/>
            </x14:dataBar>
          </x14:cfRule>
          <xm:sqref>E7:E25 E32:E38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workbookViewId="0"/>
  </sheetViews>
  <sheetFormatPr defaultColWidth="9" defaultRowHeight="13.2"/>
  <cols>
    <col min="1" max="1" width="87" style="4" customWidth="1"/>
    <col min="2" max="16384" width="9" style="5"/>
  </cols>
  <sheetData>
    <row r="1" spans="1:2" ht="46.5" customHeight="1"/>
    <row r="2" spans="1:2" s="1" customFormat="1" ht="15.6">
      <c r="A2" s="6" t="s">
        <v>34</v>
      </c>
      <c r="B2" s="7"/>
    </row>
    <row r="3" spans="1:2" s="2" customFormat="1" ht="27" customHeight="1">
      <c r="A3" s="8"/>
      <c r="B3" s="9"/>
    </row>
    <row r="4" spans="1:2" s="3" customFormat="1" ht="30">
      <c r="A4" s="10" t="s">
        <v>35</v>
      </c>
    </row>
    <row r="5" spans="1:2" ht="74.25" customHeight="1">
      <c r="A5" s="11" t="s">
        <v>36</v>
      </c>
    </row>
    <row r="6" spans="1:2" ht="26.25" customHeight="1">
      <c r="A6" s="10" t="s">
        <v>37</v>
      </c>
    </row>
    <row r="7" spans="1:2" s="4" customFormat="1" ht="205.2" customHeight="1">
      <c r="A7" s="12" t="s">
        <v>38</v>
      </c>
    </row>
    <row r="8" spans="1:2" s="3" customFormat="1" ht="30">
      <c r="A8" s="10" t="s">
        <v>39</v>
      </c>
    </row>
    <row r="9" spans="1:2" ht="41.4">
      <c r="A9" s="11" t="s">
        <v>40</v>
      </c>
    </row>
    <row r="10" spans="1:2" s="4" customFormat="1" ht="28.2" customHeight="1">
      <c r="A10" s="13" t="s">
        <v>41</v>
      </c>
    </row>
    <row r="11" spans="1:2" s="3" customFormat="1" ht="30">
      <c r="A11" s="10" t="s">
        <v>42</v>
      </c>
    </row>
    <row r="12" spans="1:2" ht="27.6">
      <c r="A12" s="11" t="s">
        <v>43</v>
      </c>
    </row>
    <row r="13" spans="1:2" s="4" customFormat="1" ht="28.2" customHeight="1">
      <c r="A13" s="13" t="s">
        <v>44</v>
      </c>
    </row>
    <row r="14" spans="1:2" s="3" customFormat="1" ht="30">
      <c r="A14" s="10" t="s">
        <v>45</v>
      </c>
    </row>
    <row r="15" spans="1:2" ht="75" customHeight="1">
      <c r="A15" s="11" t="s">
        <v>46</v>
      </c>
    </row>
    <row r="16" spans="1:2" ht="69">
      <c r="A16" s="11" t="s">
        <v>47</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1" xr:uid="{00000000-0004-0000-0100-000000000000}"/>
    <hyperlink ref="A10" r:id="rId2" xr:uid="{00000000-0004-0000-0100-000001000000}"/>
    <hyperlink ref="A2" r:id="rId3" xr:uid="{00000000-0004-0000-0100-000002000000}"/>
  </hyperlinks>
  <pageMargins left="0.5" right="0.5" top="0.5" bottom="0.5" header="0.3" footer="0.3"/>
  <pageSetup orientation="portrait"/>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datastoreItem>
</file>

<file path=customXml/itemProps2.xml><?xml version="1.0" encoding="utf-8"?>
<ds:datastoreItem xmlns:ds="http://schemas.openxmlformats.org/officeDocument/2006/customXml" ds:itemID="{A82239A0-E68C-493F-BEE6-C77FEA397FD6}">
  <ds:schemaRefs>
    <ds:schemaRef ds:uri="http://purl.org/dc/terms/"/>
    <ds:schemaRef ds:uri="http://schemas.openxmlformats.org/package/2006/metadata/core-propertie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230e9df3-be65-4c73-a93b-d1236ebd677e"/>
    <ds:schemaRef ds:uri="71af3243-3dd4-4a8d-8c0d-dd76da1f02a5"/>
    <ds:schemaRef ds:uri="http://schemas.microsoft.com/sharepoint/v3"/>
    <ds:schemaRef ds:uri="http://www.w3.org/XML/1998/namespace"/>
  </ds:schemaRefs>
</ds:datastoreItem>
</file>

<file path=customXml/itemProps3.xml><?xml version="1.0" encoding="utf-8"?>
<ds:datastoreItem xmlns:ds="http://schemas.openxmlformats.org/officeDocument/2006/customXml" ds:itemID="{97245281-08F3-4104-84BD-39F3D8CFB19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 Lita</cp:lastModifiedBy>
  <dcterms:created xsi:type="dcterms:W3CDTF">2022-03-11T22:41:00Z</dcterms:created>
  <dcterms:modified xsi:type="dcterms:W3CDTF">2023-11-22T14:33:52Z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8CD1549530024C53AA38F98E6DAC471C_12</vt:lpwstr>
  </property>
  <property fmtid="{D5CDD505-2E9C-101B-9397-08002B2CF9AE}" pid="5" name="KSOProductBuildVer">
    <vt:lpwstr>1033-12.2.0.13306</vt:lpwstr>
  </property>
</Properties>
</file>