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33" firstSheet="0" activeTab="1"/>
  </bookViews>
  <sheets>
    <sheet name=" Dashboard" sheetId="1" state="visible" r:id="rId2"/>
    <sheet name="Goals" sheetId="2" state="visible" r:id="rId3"/>
    <sheet name="Chart" sheetId="3" state="visible" r:id="rId4"/>
    <sheet name="Risk" sheetId="4" state="visible" r:id="rId5"/>
    <sheet name="Action" sheetId="5" state="visible" r:id="rId6"/>
    <sheet name="Data" sheetId="6" state="visible" r:id="rId7"/>
  </sheets>
  <definedNames>
    <definedName function="false" hidden="true" localSheetId="4" name="_xlnm._FilterDatabase" vbProcedure="false">Action!$A$1:$E$58</definedName>
    <definedName function="false" hidden="true" localSheetId="5" name="_xlnm._FilterDatabase" vbProcedure="false">Data!$A$1:$AZ$79</definedName>
    <definedName function="false" hidden="false" localSheetId="5" name="_xlnm.Criteria" vbProcedure="false">Data!$C$2</definedName>
    <definedName function="false" hidden="true" localSheetId="3" name="_xlnm._FilterDatabase" vbProcedure="false">Risk!$A$1:$H$58</definedName>
    <definedName function="false" hidden="false" name="_xlfn_COUNTIFS" vbProcedure="false">{#name?}</definedName>
    <definedName function="false" hidden="false" localSheetId="3" name="Excel_BuiltIn_Criteria" vbProcedure="false">Risk!$E$5</definedName>
    <definedName function="false" hidden="false" localSheetId="3" name="Excel_BuiltIn_Extract" vbProcedure="false">Risk!$E$10:$I$29</definedName>
    <definedName function="false" hidden="false" localSheetId="3" name="_xlnm._FilterDatabase" vbProcedure="false">Risk!$A$1:$H$58</definedName>
    <definedName function="false" hidden="false" localSheetId="3" name="_xlnm._FilterDatabase_0" vbProcedure="false">Risk!$A$1:$H$58</definedName>
    <definedName function="false" hidden="false" localSheetId="4" name="Excel_BuiltIn_Criteria" vbProcedure="false">Action!$E$5</definedName>
    <definedName function="false" hidden="false" localSheetId="4" name="Excel_BuiltIn_Extract" vbProcedure="false">Action!$D$10:$D$29</definedName>
    <definedName function="false" hidden="false" localSheetId="4" name="_xlnm._FilterDatabase" vbProcedure="false">Action!$A$1:$E$58</definedName>
    <definedName function="false" hidden="false" localSheetId="4" name="_xlnm._FilterDatabase_0" vbProcedure="false">Action!$A$1:$E$58</definedName>
    <definedName function="false" hidden="false" localSheetId="5" name="_xlnm.Criteria" vbProcedure="false">Data!$C$2</definedName>
    <definedName function="false" hidden="false" localSheetId="5" name="_xlnm.Criteria_0" vbProcedure="false">Data!$C$2</definedName>
    <definedName function="false" hidden="false" localSheetId="5" name="_xlnm._FilterDatabase" vbProcedure="false">Data!$A$1:$AZ$79</definedName>
    <definedName function="false" hidden="false" localSheetId="5" name="_xlnm._FilterDatabase_0" vbProcedure="false">Data!$A$1:$AZ$79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<sst xmlns="http://schemas.openxmlformats.org/spreadsheetml/2006/main" count="123" uniqueCount="72">
  <si>
    <t>Executive Dashboard</t>
  </si>
  <si>
    <t>Delivery</t>
  </si>
  <si>
    <t>Quality</t>
  </si>
  <si>
    <t>Resource</t>
  </si>
  <si>
    <t>Sprint</t>
  </si>
  <si>
    <t>KRA</t>
  </si>
  <si>
    <t>KPA</t>
  </si>
  <si>
    <t>Goal</t>
  </si>
  <si>
    <t>Unit</t>
  </si>
  <si>
    <t>Actual</t>
  </si>
  <si>
    <t>RAG</t>
  </si>
  <si>
    <t>Commitment Index / Turnaround Index</t>
  </si>
  <si>
    <t>%</t>
  </si>
  <si>
    <t>Effort Variance (Percentage)</t>
  </si>
  <si>
    <t>Audit Compliance</t>
  </si>
  <si>
    <t>Client Escalation Index</t>
  </si>
  <si>
    <t>Major=0
Minor = 1</t>
  </si>
  <si>
    <t>Post Release Defects</t>
  </si>
  <si>
    <t>Showstopper - 0
Major - 2
Minor - 5
Cosmetic - 10</t>
  </si>
  <si>
    <t>Post Release Code Quality</t>
  </si>
  <si>
    <t>Major = 0
Minor = 2
Cosmetic = 8</t>
  </si>
  <si>
    <t>Resource allocation</t>
  </si>
  <si>
    <t>Capacity (Skills)</t>
  </si>
  <si>
    <t>Resource burn down</t>
  </si>
  <si>
    <t>Code Quality</t>
  </si>
  <si>
    <t>Defects</t>
  </si>
  <si>
    <t>Show Stopper</t>
  </si>
  <si>
    <t>Major</t>
  </si>
  <si>
    <t>Minor</t>
  </si>
  <si>
    <t>Cosmetic</t>
  </si>
  <si>
    <t>ShowStopper %</t>
  </si>
  <si>
    <t>Indicator</t>
  </si>
  <si>
    <t>Major %</t>
  </si>
  <si>
    <t>Minor %</t>
  </si>
  <si>
    <t>Overall</t>
  </si>
  <si>
    <t>Escalation</t>
  </si>
  <si>
    <t>Velocity</t>
  </si>
  <si>
    <t>Story Points</t>
  </si>
  <si>
    <t>Planned Velocity</t>
  </si>
  <si>
    <t>Resource Allocation</t>
  </si>
  <si>
    <t>To be allocated</t>
  </si>
  <si>
    <t>Allocated</t>
  </si>
  <si>
    <t>Capacity Required</t>
  </si>
  <si>
    <t>Available</t>
  </si>
  <si>
    <t>Count of #</t>
  </si>
  <si>
    <t>Tracker</t>
  </si>
  <si>
    <t>Action</t>
  </si>
  <si>
    <t>Audit</t>
  </si>
  <si>
    <t>Bug</t>
  </si>
  <si>
    <t>Code Review</t>
  </si>
  <si>
    <t>DAA</t>
  </si>
  <si>
    <t>Feature</t>
  </si>
  <si>
    <t>Meetings</t>
  </si>
  <si>
    <t>Support</t>
  </si>
  <si>
    <t>Training</t>
  </si>
  <si>
    <t>Total Result</t>
  </si>
  <si>
    <t>Data</t>
  </si>
  <si>
    <t>Sum of Estimated time</t>
  </si>
  <si>
    <t>Sum of Spent time</t>
  </si>
  <si>
    <t>Grand Total</t>
  </si>
  <si>
    <t>Count of W3H Analysis/Impact Result</t>
  </si>
  <si>
    <t>Count of Unit test result</t>
  </si>
  <si>
    <t>Count of Code review result</t>
  </si>
  <si>
    <t>Subject</t>
  </si>
  <si>
    <t>Staus</t>
  </si>
  <si>
    <t>Impact</t>
  </si>
  <si>
    <t>Probability</t>
  </si>
  <si>
    <t>Identified on</t>
  </si>
  <si>
    <t>Mitigation</t>
  </si>
  <si>
    <t>Score</t>
  </si>
  <si>
    <t>Start Date</t>
  </si>
  <si>
    <t>Due Date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</si>
</sst>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%"/>
    <numFmt numFmtId="167" formatCode="D\ MMM\ 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name val="Century Gothic"/>
      <family val="2"/>
      <charset val="1"/>
    </font>
    <font>
      <sz val="10"/>
      <name val="Century Gothic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C0C0C0"/>
        <bgColor rgb="FFCCCCFF"/>
      </patternFill>
    </fill>
    <fill>
      <patternFill patternType="solid">
        <fgColor rgb="FFFFCC0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FFFFFF"/>
      </left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left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4" borderId="2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22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0" fillId="0" borderId="7" xfId="22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0" fillId="0" borderId="8" xfId="23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0" fillId="0" borderId="9" xfId="22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0" fillId="0" borderId="10" xfId="24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0" borderId="11" xfId="25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0" fillId="0" borderId="12" xfId="24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0" borderId="13" xfId="25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0" fillId="0" borderId="9" xfId="25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6" fillId="0" borderId="14" xfId="26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6" fillId="0" borderId="15" xfId="27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Normal 9" xfId="20" builtinId="54" customBuiltin="true"/>
    <cellStyle name="Excel Built-in Excel Built-in Normal 2" xfId="21" builtinId="54" customBuiltin="true"/>
    <cellStyle name="Excel Built-in Excel Built-in Pivot Table Corner" xfId="22" builtinId="54" customBuiltin="true"/>
    <cellStyle name="Excel Built-in Excel Built-in Pivot Table Field" xfId="23" builtinId="54" customBuiltin="true"/>
    <cellStyle name="Excel Built-in Excel Built-in Pivot Table Category" xfId="24" builtinId="54" customBuiltin="true"/>
    <cellStyle name="Excel Built-in Excel Built-in Pivot Table Value" xfId="25" builtinId="54" customBuiltin="true"/>
    <cellStyle name="Excel Built-in Excel Built-in Pivot Table Title" xfId="26" builtinId="54" customBuiltin="true"/>
    <cellStyle name="Excel Built-in Excel Built-in Pivot Table Result" xfId="27" builtinId="54" customBuiltin="true"/>
  </cellStyles>
  <dxfs count="7">
    <dxf>
      <font>
        <sz val="10"/>
        <name val="Arial"/>
        <family val="2"/>
        <charset val="1"/>
      </font>
      <fill>
        <patternFill>
          <bgColor rgb="FFDD0806"/>
        </patternFill>
      </fill>
    </dxf>
    <dxf>
      <font>
        <sz val="10"/>
        <name val="Arial"/>
        <family val="2"/>
        <charset val="1"/>
      </font>
      <fill>
        <patternFill>
          <bgColor rgb="FF1FB714"/>
        </patternFill>
      </fill>
    </dxf>
    <dxf>
      <font>
        <sz val="10"/>
        <name val="Arial"/>
        <family val="2"/>
        <charset val="1"/>
      </font>
      <fill>
        <patternFill>
          <bgColor rgb="FFDD0806"/>
        </patternFill>
      </fill>
    </dxf>
    <dxf>
      <font>
        <sz val="10"/>
        <name val="Arial"/>
        <family val="2"/>
        <charset val="1"/>
      </font>
      <fill>
        <patternFill>
          <bgColor rgb="FF1FB714"/>
        </patternFill>
      </fill>
    </dxf>
    <dxf>
      <font>
        <sz val="10"/>
        <name val="Arial"/>
        <family val="2"/>
        <charset val="1"/>
      </font>
      <fill>
        <patternFill>
          <bgColor rgb="FFDD0806"/>
        </patternFill>
      </fill>
    </dxf>
    <dxf>
      <font>
        <sz val="10"/>
        <name val="Arial"/>
        <family val="2"/>
        <charset val="1"/>
      </font>
      <fill>
        <patternFill>
          <bgColor rgb="FF1FB714"/>
        </patternFill>
      </fill>
    </dxf>
    <dxf>
      <font>
        <sz val="10"/>
        <name val="Arial"/>
        <family val="2"/>
        <charset val="1"/>
      </font>
      <fill>
        <patternFill>
          <bgColor rgb="FF1FB714"/>
        </patternFill>
      </fill>
    </dxf>
  </dxf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1FB714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5"/>
  <cols>
    <col collapsed="false" hidden="false" max="1" min="1" style="1" width="17.1275510204082"/>
    <col collapsed="false" hidden="false" max="2" min="2" style="1" width="17.8367346938776"/>
    <col collapsed="false" hidden="false" max="3" min="3" style="1" width="21.1224489795918"/>
    <col collapsed="false" hidden="false" max="4" min="4" style="1" width="23.6887755102041"/>
    <col collapsed="false" hidden="false" max="5" min="5" style="1" width="30.6785714285714"/>
    <col collapsed="false" hidden="false" max="257" min="6" style="1" width="9.13265306122449"/>
    <col collapsed="false" hidden="false" max="1025" min="258" style="0" width="9.13265306122449"/>
  </cols>
  <sheetData>
    <row r="1" customFormat="false" ht="15" hidden="false" customHeight="false" outlineLevel="0" collapsed="false">
      <c r="A1" s="2" t="s">
        <v>0</v>
      </c>
      <c r="B1" s="2"/>
      <c r="C1" s="2"/>
    </row>
    <row r="2" customFormat="false" ht="15" hidden="false" customHeight="false" outlineLevel="0" collapsed="false">
      <c r="A2" s="3" t="s">
        <v>1</v>
      </c>
      <c r="B2" s="3" t="s">
        <v>2</v>
      </c>
      <c r="C2" s="3" t="s">
        <v>3</v>
      </c>
    </row>
    <row r="3" customFormat="false" ht="15" hidden="false" customHeight="false" outlineLevel="0" collapsed="false">
      <c r="A3" s="4" t="e">
        <f aca="false">IF(MATCH("Red",Goals!$F$3:$F$6,0)&gt;0,"Red","Green")</f>
        <v>#N/A</v>
      </c>
      <c r="B3" s="4" t="e">
        <f aca="false">IF(MATCH("Red",Goals!$F$7:$F$8,0)&gt;0,"Red","Green")</f>
        <v>#N/A</v>
      </c>
      <c r="C3" s="4" t="str">
        <f aca="false">IF(MATCH("Green",Goals!$F$9:$F$11,0)&gt;0,"Green","Red")</f>
        <v>Green</v>
      </c>
    </row>
  </sheetData>
  <mergeCells count="1">
    <mergeCell ref="A1:C1"/>
  </mergeCells>
  <conditionalFormatting sqref="A3">
    <cfRule type="cellIs" priority="2" operator="equal" aboveAverage="0" equalAverage="0" bottom="0" percent="0" rank="0" text="" dxfId="0">
      <formula>"Red"</formula>
    </cfRule>
    <cfRule type="expression" priority="3" aboveAverage="0" equalAverage="0" bottom="0" percent="0" rank="0" text="" dxfId="1">
      <formula>"Green"</formula>
    </cfRule>
  </conditionalFormatting>
  <conditionalFormatting sqref="B3:C3">
    <cfRule type="cellIs" priority="4" operator="equal" aboveAverage="0" equalAverage="0" bottom="0" percent="0" rank="0" text="" dxfId="2">
      <formula>"Red"</formula>
    </cfRule>
  </conditionalFormatting>
  <conditionalFormatting sqref="B3">
    <cfRule type="cellIs" priority="5" operator="equal" aboveAverage="0" equalAverage="0" bottom="0" percent="0" rank="0" text="" dxfId="3">
      <formula>"Green"</formula>
    </cfRule>
  </conditionalFormatting>
  <conditionalFormatting sqref="A3">
    <cfRule type="cellIs" priority="6" operator="equal" aboveAverage="0" equalAverage="0" bottom="0" percent="0" rank="0" text="" dxfId="4">
      <formula>"Red"</formula>
    </cfRule>
  </conditionalFormatting>
  <conditionalFormatting sqref="A3">
    <cfRule type="cellIs" priority="7" operator="equal" aboveAverage="0" equalAverage="0" bottom="0" percent="0" rank="0" text="" dxfId="5">
      <formula>"Green"</formula>
    </cfRule>
  </conditionalFormatting>
  <conditionalFormatting sqref="C3">
    <cfRule type="cellIs" priority="8" operator="equal" aboveAverage="0" equalAverage="0" bottom="0" percent="0" rank="0" text="" dxfId="6">
      <formula>"Green"</formula>
    </cfRule>
  </conditionalFormatting>
  <printOptions headings="false" gridLines="false" gridLinesSet="true" horizontalCentered="false" verticalCentered="false"/>
  <pageMargins left="0.698611111111111" right="0.698611111111111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W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2.75"/>
  <cols>
    <col collapsed="false" hidden="false" max="1" min="1" style="5" width="16.2704081632653"/>
    <col collapsed="false" hidden="false" max="2" min="2" style="5" width="22.265306122449"/>
    <col collapsed="false" hidden="false" max="3" min="3" style="5" width="9.41326530612245"/>
    <col collapsed="false" hidden="false" max="4" min="4" style="5" width="4.41836734693878"/>
    <col collapsed="false" hidden="false" max="5" min="5" style="5" width="10.1326530612245"/>
    <col collapsed="false" hidden="false" max="6" min="6" style="5" width="10.6989795918367"/>
    <col collapsed="false" hidden="false" max="7" min="7" style="5" width="26.2602040816327"/>
    <col collapsed="false" hidden="false" max="8" min="8" style="5" width="51.3673469387755"/>
    <col collapsed="false" hidden="false" max="9" min="9" style="5" width="15.2704081632653"/>
    <col collapsed="false" hidden="false" max="10" min="10" style="5" width="7.13775510204082"/>
    <col collapsed="false" hidden="false" max="11" min="11" style="5" width="9.28061224489796"/>
    <col collapsed="false" hidden="false" max="257" min="12" style="5" width="53.8010204081633"/>
    <col collapsed="false" hidden="false" max="1025" min="258" style="0" width="53.8010204081633"/>
  </cols>
  <sheetData>
    <row r="1" customFormat="false" ht="12.75" hidden="false" customHeight="false" outlineLevel="0" collapsed="false">
      <c r="A1" s="6" t="s">
        <v>4</v>
      </c>
      <c r="B1" s="6" t="n">
        <f aca="false">Data!L2</f>
        <v>0</v>
      </c>
      <c r="C1" s="7"/>
      <c r="D1" s="7"/>
      <c r="E1" s="7"/>
      <c r="F1" s="7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s="10" customFormat="true" ht="12.75" hidden="false" customHeight="false" outlineLevel="0" collapsed="false">
      <c r="A2" s="8" t="s">
        <v>5</v>
      </c>
      <c r="B2" s="9" t="s">
        <v>6</v>
      </c>
      <c r="C2" s="8" t="s">
        <v>7</v>
      </c>
      <c r="D2" s="8" t="s">
        <v>8</v>
      </c>
      <c r="E2" s="8" t="s">
        <v>9</v>
      </c>
      <c r="F2" s="8" t="s">
        <v>10</v>
      </c>
    </row>
    <row r="3" customFormat="false" ht="27" hidden="false" customHeight="true" outlineLevel="0" collapsed="false">
      <c r="A3" s="11" t="s">
        <v>1</v>
      </c>
      <c r="B3" s="12" t="s">
        <v>11</v>
      </c>
      <c r="C3" s="13" t="n">
        <v>100</v>
      </c>
      <c r="D3" s="13" t="s">
        <v>12</v>
      </c>
      <c r="E3" s="13" t="e">
        <f aca="false">COUNTIF(Data!E2:E141,"Closed")/COUNTA(Data!E2:E141)*100</f>
        <v>#DIV/0!</v>
      </c>
      <c r="F3" s="14" t="e">
        <f aca="false">IF(C3-E3&lt;=0,"Green",IF((C3-E3)&gt;10,"Red","Amber"))</f>
        <v>#DIV/0!</v>
      </c>
      <c r="G3" s="15"/>
      <c r="H3" s="0"/>
      <c r="I3" s="0"/>
      <c r="J3" s="0"/>
      <c r="K3" s="0"/>
    </row>
    <row r="4" customFormat="false" ht="27" hidden="false" customHeight="false" outlineLevel="0" collapsed="false">
      <c r="A4" s="11"/>
      <c r="B4" s="12" t="s">
        <v>13</v>
      </c>
      <c r="C4" s="16" t="n">
        <v>20</v>
      </c>
      <c r="D4" s="16" t="s">
        <v>12</v>
      </c>
      <c r="E4" s="13" t="e">
        <f aca="false">(SUM(Data!P2:P141)-SUM(Data!O2:O141))/SUM(Data!O2:O141)*100</f>
        <v>#DIV/0!</v>
      </c>
      <c r="F4" s="14" t="e">
        <f aca="false">IF(E4&lt;=C4,IF(E4&lt;-C4,"Red","Green"),"Red")</f>
        <v>#DIV/0!</v>
      </c>
      <c r="G4" s="0"/>
      <c r="H4" s="0"/>
      <c r="I4" s="0"/>
      <c r="J4" s="0"/>
      <c r="K4" s="0"/>
    </row>
    <row r="5" customFormat="false" ht="13.5" hidden="false" customHeight="false" outlineLevel="0" collapsed="false">
      <c r="A5" s="11"/>
      <c r="B5" s="12" t="s">
        <v>14</v>
      </c>
      <c r="C5" s="16" t="n">
        <v>2</v>
      </c>
      <c r="D5" s="16" t="s">
        <v>8</v>
      </c>
      <c r="E5" s="13" t="n">
        <f aca="false">COUNTIF(Data!C2:C200,"DAA")</f>
        <v>0</v>
      </c>
      <c r="F5" s="14" t="str">
        <f aca="false">IF(E5&lt;=C5,IF(E5&lt;-C5,"Red","Green"),"Red")</f>
        <v>Green</v>
      </c>
      <c r="G5" s="0"/>
      <c r="H5" s="0"/>
      <c r="I5" s="0"/>
      <c r="J5" s="0"/>
      <c r="K5" s="0"/>
    </row>
    <row r="6" customFormat="false" ht="40.5" hidden="false" customHeight="false" outlineLevel="0" collapsed="false">
      <c r="A6" s="11"/>
      <c r="B6" s="12" t="s">
        <v>15</v>
      </c>
      <c r="C6" s="16" t="s">
        <v>16</v>
      </c>
      <c r="D6" s="16" t="s">
        <v>8</v>
      </c>
      <c r="E6" s="13" t="str">
        <f aca="false">F39</f>
        <v>Green</v>
      </c>
      <c r="F6" s="14" t="str">
        <f aca="false">F39</f>
        <v>Green</v>
      </c>
      <c r="G6" s="0"/>
      <c r="H6" s="0"/>
      <c r="I6" s="0"/>
      <c r="J6" s="0"/>
      <c r="K6" s="0"/>
    </row>
    <row r="7" customFormat="false" ht="81" hidden="false" customHeight="true" outlineLevel="0" collapsed="false">
      <c r="A7" s="11" t="s">
        <v>2</v>
      </c>
      <c r="B7" s="12" t="s">
        <v>17</v>
      </c>
      <c r="C7" s="17" t="s">
        <v>18</v>
      </c>
      <c r="D7" s="16" t="s">
        <v>8</v>
      </c>
      <c r="E7" s="11" t="str">
        <f aca="false">F28</f>
        <v>Green</v>
      </c>
      <c r="F7" s="18" t="str">
        <f aca="false">F28</f>
        <v>Green</v>
      </c>
      <c r="G7" s="0"/>
      <c r="H7" s="0"/>
      <c r="I7" s="0"/>
      <c r="J7" s="0"/>
      <c r="K7" s="0"/>
    </row>
    <row r="8" customFormat="false" ht="54" hidden="false" customHeight="false" outlineLevel="0" collapsed="false">
      <c r="A8" s="11"/>
      <c r="B8" s="12" t="s">
        <v>19</v>
      </c>
      <c r="C8" s="16" t="s">
        <v>20</v>
      </c>
      <c r="D8" s="16" t="s">
        <v>8</v>
      </c>
      <c r="E8" s="11" t="str">
        <f aca="false">K28</f>
        <v>Green</v>
      </c>
      <c r="F8" s="14" t="str">
        <f aca="false">K28</f>
        <v>Green</v>
      </c>
      <c r="G8" s="0"/>
      <c r="H8" s="0"/>
      <c r="I8" s="0"/>
      <c r="J8" s="0"/>
      <c r="K8" s="0"/>
    </row>
    <row r="9" customFormat="false" ht="13.5" hidden="false" customHeight="true" outlineLevel="0" collapsed="false">
      <c r="A9" s="18" t="s">
        <v>3</v>
      </c>
      <c r="B9" s="12" t="s">
        <v>21</v>
      </c>
      <c r="C9" s="16" t="n">
        <v>100</v>
      </c>
      <c r="D9" s="16" t="s">
        <v>12</v>
      </c>
      <c r="E9" s="11" t="str">
        <f aca="false">IF(F41&gt;B41,"Green","Red")</f>
        <v>Green</v>
      </c>
      <c r="F9" s="19" t="str">
        <f aca="false">E9</f>
        <v>Green</v>
      </c>
      <c r="G9" s="0"/>
      <c r="H9" s="0"/>
      <c r="I9" s="0"/>
      <c r="J9" s="0"/>
      <c r="K9" s="0"/>
    </row>
    <row r="10" customFormat="false" ht="13.5" hidden="false" customHeight="false" outlineLevel="0" collapsed="false">
      <c r="A10" s="18"/>
      <c r="B10" s="12" t="s">
        <v>22</v>
      </c>
      <c r="C10" s="16" t="n">
        <v>100</v>
      </c>
      <c r="D10" s="16" t="s">
        <v>12</v>
      </c>
      <c r="E10" s="11" t="str">
        <f aca="false">IF(F42&gt;B42,"Green","Red")</f>
        <v>Green</v>
      </c>
      <c r="F10" s="14" t="str">
        <f aca="false">E10</f>
        <v>Green</v>
      </c>
      <c r="G10" s="0"/>
      <c r="H10" s="0"/>
      <c r="I10" s="0"/>
      <c r="J10" s="0"/>
      <c r="K10" s="0"/>
    </row>
    <row r="11" customFormat="false" ht="13.5" hidden="false" customHeight="false" outlineLevel="0" collapsed="false">
      <c r="A11" s="18"/>
      <c r="B11" s="12" t="s">
        <v>23</v>
      </c>
      <c r="C11" s="16" t="n">
        <v>20</v>
      </c>
      <c r="D11" s="16" t="s">
        <v>12</v>
      </c>
      <c r="E11" s="13" t="n">
        <f aca="false">(((F41*80)-(SUM(Data!P2:P200)))/(F41*80))*100</f>
        <v>100</v>
      </c>
      <c r="F11" s="14" t="str">
        <f aca="false">IF(E11&lt;=C4,IF(E11&lt;-C4,"Red","Green"),"Red")</f>
        <v>Red</v>
      </c>
      <c r="G11" s="0"/>
      <c r="H11" s="0"/>
      <c r="I11" s="0"/>
      <c r="J11" s="0"/>
      <c r="K11" s="0"/>
    </row>
    <row r="12" customFormat="false" ht="13.5" hidden="false" customHeight="false" outlineLevel="0" collapsed="false">
      <c r="A12" s="20"/>
      <c r="B12" s="21"/>
      <c r="C12" s="20"/>
      <c r="D12" s="20"/>
      <c r="E12" s="20"/>
      <c r="F12" s="20"/>
      <c r="G12" s="20"/>
      <c r="H12" s="20"/>
      <c r="I12" s="20"/>
      <c r="J12" s="20"/>
      <c r="K12" s="22"/>
    </row>
    <row r="13" customFormat="false" ht="13.5" hidden="true" customHeight="false" outlineLevel="0" collapsed="false">
      <c r="A13" s="20"/>
      <c r="B13" s="21"/>
      <c r="C13" s="20"/>
      <c r="D13" s="20"/>
      <c r="E13" s="20"/>
      <c r="F13" s="20"/>
      <c r="G13" s="20"/>
      <c r="H13" s="20"/>
      <c r="I13" s="20"/>
      <c r="J13" s="20"/>
      <c r="K13" s="22"/>
    </row>
    <row r="14" customFormat="false" ht="13.5" hidden="true" customHeight="false" outlineLevel="0" collapsed="false">
      <c r="A14" s="20"/>
      <c r="B14" s="21"/>
      <c r="C14" s="20"/>
      <c r="D14" s="20"/>
      <c r="E14" s="20"/>
      <c r="F14" s="20"/>
      <c r="G14" s="20"/>
      <c r="H14" s="20"/>
      <c r="I14" s="20"/>
      <c r="J14" s="20"/>
      <c r="K14" s="22"/>
    </row>
    <row r="15" customFormat="false" ht="12.75" hidden="true" customHeight="false" outlineLevel="0" collapsed="false">
      <c r="A15" s="23" t="s">
        <v>24</v>
      </c>
      <c r="B15" s="23"/>
      <c r="C15" s="23"/>
      <c r="D15" s="23"/>
      <c r="E15" s="23"/>
      <c r="F15" s="23"/>
      <c r="G15" s="23"/>
      <c r="H15" s="24" t="s">
        <v>25</v>
      </c>
      <c r="I15" s="24"/>
      <c r="J15" s="24"/>
      <c r="K15" s="24"/>
    </row>
    <row r="16" customFormat="false" ht="12.75" hidden="true" customHeight="false" outlineLevel="0" collapsed="false">
      <c r="A16" s="25"/>
      <c r="B16" s="26" t="s">
        <v>7</v>
      </c>
      <c r="C16" s="26"/>
      <c r="D16" s="26"/>
      <c r="E16" s="26"/>
      <c r="F16" s="26" t="s">
        <v>9</v>
      </c>
      <c r="G16" s="26"/>
      <c r="H16" s="26" t="s">
        <v>7</v>
      </c>
      <c r="I16" s="26"/>
      <c r="J16" s="26"/>
      <c r="K16" s="26" t="s">
        <v>9</v>
      </c>
    </row>
    <row r="17" customFormat="false" ht="12.75" hidden="true" customHeight="false" outlineLevel="0" collapsed="false">
      <c r="A17" s="25" t="s">
        <v>26</v>
      </c>
      <c r="B17" s="26"/>
      <c r="C17" s="26"/>
      <c r="D17" s="26"/>
      <c r="E17" s="26"/>
      <c r="F17" s="26"/>
      <c r="G17" s="26"/>
      <c r="H17" s="26" t="n">
        <v>0</v>
      </c>
      <c r="I17" s="26"/>
      <c r="J17" s="26"/>
      <c r="K17" s="26" t="n">
        <f aca="false">COUNTIFS(Data!C2:C141,"Defect""bug",Data!F2:F141,"Blocker")</f>
        <v>0</v>
      </c>
    </row>
    <row r="18" customFormat="false" ht="12.75" hidden="true" customHeight="false" outlineLevel="0" collapsed="false">
      <c r="A18" s="25" t="s">
        <v>27</v>
      </c>
      <c r="B18" s="26" t="n">
        <v>0</v>
      </c>
      <c r="C18" s="26"/>
      <c r="D18" s="26"/>
      <c r="E18" s="26"/>
      <c r="F18" s="26" t="n">
        <f aca="false">COUNTIFS(Data!C2:C141,"Codereviewdefect",Data!F2:F141,"Major")</f>
        <v>0</v>
      </c>
      <c r="G18" s="26"/>
      <c r="H18" s="26" t="n">
        <v>2</v>
      </c>
      <c r="I18" s="26"/>
      <c r="J18" s="26"/>
      <c r="K18" s="26" t="n">
        <f aca="false">COUNTIFS(Data!C2:C141,"Defect""Bug",Data!F2:F141,"Major")</f>
        <v>0</v>
      </c>
    </row>
    <row r="19" customFormat="false" ht="12.75" hidden="true" customHeight="false" outlineLevel="0" collapsed="false">
      <c r="A19" s="25" t="s">
        <v>28</v>
      </c>
      <c r="B19" s="26" t="n">
        <v>2</v>
      </c>
      <c r="C19" s="26"/>
      <c r="D19" s="26"/>
      <c r="E19" s="26"/>
      <c r="F19" s="26" t="n">
        <f aca="false">COUNTIFS(Data!C2:C141,"Codereviewdefect",Data!F2:F141,"Minor")</f>
        <v>0</v>
      </c>
      <c r="G19" s="26"/>
      <c r="H19" s="26" t="n">
        <v>5</v>
      </c>
      <c r="I19" s="26"/>
      <c r="J19" s="26"/>
      <c r="K19" s="26" t="n">
        <f aca="false">COUNTIFS(Data!C2:C141,"Defect",Data!F2:F141,"Minor Impact")</f>
        <v>0</v>
      </c>
    </row>
    <row r="20" customFormat="false" ht="12.75" hidden="true" customHeight="false" outlineLevel="0" collapsed="false">
      <c r="A20" s="25" t="s">
        <v>29</v>
      </c>
      <c r="B20" s="26" t="n">
        <v>0</v>
      </c>
      <c r="C20" s="26"/>
      <c r="D20" s="26"/>
      <c r="E20" s="26"/>
      <c r="F20" s="26" t="n">
        <f aca="false">COUNTIFS(Data!C2:C141,"Codereviewdefect",Data!F2:F141,"Cosmetic")</f>
        <v>0</v>
      </c>
      <c r="G20" s="26"/>
      <c r="H20" s="26" t="n">
        <v>10</v>
      </c>
      <c r="I20" s="26"/>
      <c r="J20" s="26"/>
      <c r="K20" s="26" t="n">
        <f aca="false">COUNTIFS(Data!C1:C141,"Defect",Data!F1:F141,"CosmeticMinor")</f>
        <v>0</v>
      </c>
    </row>
    <row r="21" customFormat="false" ht="12.75" hidden="true" customHeight="false" outlineLevel="0" collapsed="false">
      <c r="A21" s="25"/>
      <c r="B21" s="27"/>
      <c r="C21" s="27"/>
      <c r="D21" s="27"/>
      <c r="E21" s="27"/>
      <c r="F21" s="27"/>
      <c r="G21" s="27"/>
      <c r="H21" s="27"/>
      <c r="I21" s="27"/>
      <c r="J21" s="27"/>
      <c r="K21" s="27"/>
    </row>
    <row r="22" customFormat="false" ht="12.75" hidden="true" customHeight="false" outlineLevel="0" collapsed="false">
      <c r="A22" s="25"/>
      <c r="B22" s="27"/>
      <c r="C22" s="27"/>
      <c r="D22" s="27"/>
      <c r="E22" s="27"/>
      <c r="F22" s="27"/>
      <c r="G22" s="27"/>
      <c r="H22" s="27" t="s">
        <v>30</v>
      </c>
      <c r="I22" s="27"/>
      <c r="J22" s="27"/>
      <c r="K22" s="28" t="n">
        <f aca="false">IF(H17=0,0,((K17-H17)/H17)*100)</f>
        <v>0</v>
      </c>
    </row>
    <row r="23" customFormat="false" ht="12.75" hidden="true" customHeight="false" outlineLevel="0" collapsed="false">
      <c r="A23" s="25"/>
      <c r="B23" s="27"/>
      <c r="C23" s="27"/>
      <c r="D23" s="27"/>
      <c r="E23" s="27"/>
      <c r="F23" s="27"/>
      <c r="G23" s="27"/>
      <c r="H23" s="28" t="s">
        <v>31</v>
      </c>
      <c r="I23" s="27"/>
      <c r="J23" s="27"/>
      <c r="K23" s="28" t="str">
        <f aca="false">IF(K22&lt;=0,"Green",IF(K22&gt;50,"Red","Amber"))</f>
        <v>Green</v>
      </c>
    </row>
    <row r="24" customFormat="false" ht="12.75" hidden="true" customHeight="false" outlineLevel="0" collapsed="false">
      <c r="A24" s="25"/>
      <c r="B24" s="28" t="s">
        <v>32</v>
      </c>
      <c r="C24" s="28"/>
      <c r="D24" s="28"/>
      <c r="E24" s="28"/>
      <c r="F24" s="28" t="n">
        <f aca="false">IF(B18=0,0,((F18-B18)/B18)*100)</f>
        <v>0</v>
      </c>
      <c r="G24" s="28"/>
      <c r="H24" s="28" t="s">
        <v>32</v>
      </c>
      <c r="I24" s="28"/>
      <c r="J24" s="28"/>
      <c r="K24" s="28" t="n">
        <f aca="false">IF(H18=0,0,((K18-H18)/H18)*100)</f>
        <v>-100</v>
      </c>
    </row>
    <row r="25" customFormat="false" ht="12.75" hidden="true" customHeight="false" outlineLevel="0" collapsed="false">
      <c r="A25" s="25"/>
      <c r="B25" s="28" t="s">
        <v>31</v>
      </c>
      <c r="C25" s="28"/>
      <c r="D25" s="28"/>
      <c r="E25" s="28"/>
      <c r="F25" s="28" t="str">
        <f aca="false">IF(F24&lt;=0,"Green",IF(F24&gt;50,"Red","Amber"))</f>
        <v>Green</v>
      </c>
      <c r="G25" s="28"/>
      <c r="H25" s="28" t="s">
        <v>31</v>
      </c>
      <c r="I25" s="28"/>
      <c r="J25" s="28"/>
      <c r="K25" s="28" t="str">
        <f aca="false">IF(K24&lt;=0,"Green",IF(K24&gt;50,"Red","Amber"))</f>
        <v>Green</v>
      </c>
    </row>
    <row r="26" customFormat="false" ht="12.75" hidden="true" customHeight="false" outlineLevel="0" collapsed="false">
      <c r="A26" s="25"/>
      <c r="B26" s="28" t="s">
        <v>33</v>
      </c>
      <c r="C26" s="28"/>
      <c r="D26" s="28"/>
      <c r="E26" s="28"/>
      <c r="F26" s="28" t="n">
        <f aca="false">IF(B19=0,0,((F19-B19)/B19)*100)</f>
        <v>-100</v>
      </c>
      <c r="G26" s="28"/>
      <c r="H26" s="28" t="s">
        <v>33</v>
      </c>
      <c r="I26" s="28"/>
      <c r="J26" s="28"/>
      <c r="K26" s="28" t="n">
        <f aca="false">IF(H19=0,0,((K19-H19)/H19)*100)</f>
        <v>-100</v>
      </c>
    </row>
    <row r="27" customFormat="false" ht="12.75" hidden="true" customHeight="false" outlineLevel="0" collapsed="false">
      <c r="A27" s="25"/>
      <c r="B27" s="28" t="s">
        <v>31</v>
      </c>
      <c r="C27" s="28"/>
      <c r="D27" s="28"/>
      <c r="E27" s="28"/>
      <c r="F27" s="28" t="str">
        <f aca="false">IF(F26&lt;=0,"Green",IF(F26&gt;50,"Red","Amber"))</f>
        <v>Green</v>
      </c>
      <c r="G27" s="28"/>
      <c r="H27" s="28" t="s">
        <v>31</v>
      </c>
      <c r="I27" s="28"/>
      <c r="J27" s="28"/>
      <c r="K27" s="28" t="str">
        <f aca="false">IF(K26&lt;=0,"Green",IF(K26&gt;50,"Red","Amber"))</f>
        <v>Green</v>
      </c>
    </row>
    <row r="28" customFormat="false" ht="12.75" hidden="true" customHeight="false" outlineLevel="0" collapsed="false">
      <c r="A28" s="25"/>
      <c r="B28" s="28" t="s">
        <v>34</v>
      </c>
      <c r="C28" s="28"/>
      <c r="D28" s="28"/>
      <c r="E28" s="28"/>
      <c r="F28" s="28" t="str">
        <f aca="false">IF(F24&lt;=0,IF(F26&lt;=0,"Green",IF(F26&gt;=100,"Red","Amber")),IF(F24&gt;=100,"Red",(IF(F24&gt;0,IF(F26&gt;=100,"Red","Amber")))))</f>
        <v>Green</v>
      </c>
      <c r="G28" s="28"/>
      <c r="H28" s="28" t="s">
        <v>34</v>
      </c>
      <c r="I28" s="28"/>
      <c r="J28" s="28"/>
      <c r="K28" s="28" t="str">
        <f aca="false">IF(K24&lt;=0,IF(K26&lt;=0,"Green",IF(K26&gt;=100,"Red","Amber")),IF(K24&gt;=100,"Red",(IF(K24&gt;0,IF(K26&gt;=100,"Red","Amber")))))</f>
        <v>Green</v>
      </c>
    </row>
    <row r="29" customFormat="false" ht="12.7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</row>
    <row r="30" customFormat="false" ht="12.75" hidden="true" customHeight="false" outlineLevel="0" collapsed="false">
      <c r="A30" s="23" t="s">
        <v>35</v>
      </c>
      <c r="B30" s="23"/>
      <c r="C30" s="23"/>
      <c r="D30" s="23"/>
      <c r="E30" s="23"/>
      <c r="F30" s="23"/>
      <c r="G30" s="29"/>
      <c r="H30" s="30" t="s">
        <v>36</v>
      </c>
      <c r="I30" s="30" t="s">
        <v>37</v>
      </c>
    </row>
    <row r="31" customFormat="false" ht="12.75" hidden="true" customHeight="false" outlineLevel="0" collapsed="false">
      <c r="A31" s="25"/>
      <c r="B31" s="26" t="s">
        <v>7</v>
      </c>
      <c r="C31" s="26"/>
      <c r="D31" s="26"/>
      <c r="E31" s="26"/>
      <c r="F31" s="26" t="s">
        <v>9</v>
      </c>
      <c r="G31" s="31"/>
      <c r="H31" s="32" t="s">
        <v>38</v>
      </c>
      <c r="I31" s="33" t="n">
        <v>20</v>
      </c>
    </row>
    <row r="32" customFormat="false" ht="12.75" hidden="true" customHeight="false" outlineLevel="0" collapsed="false">
      <c r="A32" s="25" t="s">
        <v>27</v>
      </c>
      <c r="B32" s="26" t="n">
        <v>0</v>
      </c>
      <c r="C32" s="26"/>
      <c r="D32" s="26"/>
      <c r="E32" s="26"/>
      <c r="F32" s="26" t="n">
        <f aca="false">COUNTIFS(Data!C2:C153,"escalation",Data!F2:F153,"Major")</f>
        <v>0</v>
      </c>
      <c r="G32" s="31"/>
      <c r="H32" s="33"/>
      <c r="I32" s="33"/>
    </row>
    <row r="33" customFormat="false" ht="12.75" hidden="true" customHeight="false" outlineLevel="0" collapsed="false">
      <c r="A33" s="25" t="s">
        <v>28</v>
      </c>
      <c r="B33" s="26" t="n">
        <v>2</v>
      </c>
      <c r="C33" s="26"/>
      <c r="D33" s="26"/>
      <c r="E33" s="26"/>
      <c r="F33" s="26" t="n">
        <f aca="false">COUNTIFS(Data!C2:C153,"Codereviewdefect",Data!F2:F153,"Minor")</f>
        <v>0</v>
      </c>
      <c r="G33" s="31"/>
      <c r="H33" s="33"/>
      <c r="I33" s="33"/>
    </row>
    <row r="34" customFormat="false" ht="12.75" hidden="true" customHeight="false" outlineLevel="0" collapsed="false">
      <c r="A34" s="25"/>
      <c r="B34" s="27"/>
      <c r="C34" s="27"/>
      <c r="D34" s="27"/>
      <c r="E34" s="27"/>
      <c r="F34" s="27"/>
      <c r="G34" s="27"/>
    </row>
    <row r="35" customFormat="false" ht="12.75" hidden="true" customHeight="false" outlineLevel="0" collapsed="false">
      <c r="A35" s="25"/>
      <c r="B35" s="28" t="s">
        <v>32</v>
      </c>
      <c r="C35" s="28"/>
      <c r="D35" s="28"/>
      <c r="E35" s="28"/>
      <c r="F35" s="28" t="n">
        <f aca="false">IF(B32=0,0,((F32-B32)/B32)*100)</f>
        <v>0</v>
      </c>
      <c r="G35" s="28"/>
    </row>
    <row r="36" customFormat="false" ht="12.75" hidden="true" customHeight="false" outlineLevel="0" collapsed="false">
      <c r="A36" s="25"/>
      <c r="B36" s="28" t="s">
        <v>31</v>
      </c>
      <c r="C36" s="28"/>
      <c r="D36" s="28"/>
      <c r="E36" s="28"/>
      <c r="F36" s="28" t="str">
        <f aca="false">IF(F35&lt;=0,"Green",IF(F35&gt;50,"Red","Amber"))</f>
        <v>Green</v>
      </c>
      <c r="G36" s="28"/>
    </row>
    <row r="37" customFormat="false" ht="12.75" hidden="true" customHeight="false" outlineLevel="0" collapsed="false">
      <c r="A37" s="25"/>
      <c r="B37" s="28" t="s">
        <v>33</v>
      </c>
      <c r="C37" s="28"/>
      <c r="D37" s="28"/>
      <c r="E37" s="28"/>
      <c r="F37" s="28" t="n">
        <f aca="false">IF(B33=0,0,((F33-B33)/B33)*100)</f>
        <v>-100</v>
      </c>
      <c r="G37" s="28"/>
    </row>
    <row r="38" customFormat="false" ht="12.75" hidden="true" customHeight="false" outlineLevel="0" collapsed="false">
      <c r="A38" s="25"/>
      <c r="B38" s="28" t="s">
        <v>31</v>
      </c>
      <c r="C38" s="28"/>
      <c r="D38" s="28"/>
      <c r="E38" s="28"/>
      <c r="F38" s="28" t="str">
        <f aca="false">IF(F37&lt;=0,"Green",IF(F37&gt;50,"Red","Amber"))</f>
        <v>Green</v>
      </c>
      <c r="G38" s="28"/>
    </row>
    <row r="39" customFormat="false" ht="12.75" hidden="true" customHeight="false" outlineLevel="0" collapsed="false">
      <c r="A39" s="25"/>
      <c r="B39" s="28" t="s">
        <v>34</v>
      </c>
      <c r="C39" s="28"/>
      <c r="D39" s="28"/>
      <c r="E39" s="28"/>
      <c r="F39" s="28" t="str">
        <f aca="false">IF(F35&lt;=0,IF(F37&lt;=0,"Green",IF(F37&gt;=100,"Red","Amber")),IF(F35&gt;=100,"Red",(IF(F35&gt;0,IF(F37&gt;=100,"Red","Amber")))))</f>
        <v>Green</v>
      </c>
      <c r="G39" s="28"/>
    </row>
    <row r="40" customFormat="false" ht="12.75" hidden="true" customHeight="true" outlineLevel="0" collapsed="false">
      <c r="A40" s="34" t="s">
        <v>39</v>
      </c>
      <c r="B40" s="34"/>
      <c r="C40" s="34"/>
      <c r="D40" s="34"/>
      <c r="E40" s="34"/>
      <c r="F40" s="34"/>
      <c r="G40" s="34"/>
    </row>
    <row r="41" customFormat="false" ht="12.75" hidden="true" customHeight="false" outlineLevel="0" collapsed="false">
      <c r="A41" s="25" t="s">
        <v>40</v>
      </c>
      <c r="B41" s="35" t="n">
        <v>5</v>
      </c>
      <c r="C41" s="35" t="s">
        <v>41</v>
      </c>
      <c r="D41" s="35"/>
      <c r="E41" s="35"/>
      <c r="F41" s="35" t="n">
        <v>6</v>
      </c>
      <c r="G41" s="35"/>
    </row>
    <row r="42" customFormat="false" ht="12.75" hidden="true" customHeight="false" outlineLevel="0" collapsed="false">
      <c r="A42" s="25" t="s">
        <v>42</v>
      </c>
      <c r="B42" s="35" t="n">
        <v>5</v>
      </c>
      <c r="C42" s="35" t="s">
        <v>43</v>
      </c>
      <c r="D42" s="35"/>
      <c r="E42" s="35"/>
      <c r="F42" s="35" t="n">
        <v>5.5</v>
      </c>
      <c r="G42" s="35"/>
    </row>
  </sheetData>
  <mergeCells count="6">
    <mergeCell ref="A3:A6"/>
    <mergeCell ref="A7:A8"/>
    <mergeCell ref="A9:A11"/>
    <mergeCell ref="A15:F15"/>
    <mergeCell ref="A30:F30"/>
    <mergeCell ref="A40:F40"/>
  </mergeCells>
  <printOptions headings="false" gridLines="false" gridLinesSet="true" horizontalCentered="false" verticalCentered="false"/>
  <pageMargins left="0.698611111111111" right="0.698611111111111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M43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K49" activeCellId="0" sqref="K49"/>
    </sheetView>
  </sheetViews>
  <sheetFormatPr defaultRowHeight="12.75"/>
  <cols>
    <col collapsed="false" hidden="false" max="1" min="1" style="36" width="10.5561224489796"/>
    <col collapsed="false" hidden="false" max="2" min="2" style="36" width="9.41326530612245"/>
    <col collapsed="false" hidden="false" max="3" min="3" style="36" width="32.9642857142857"/>
    <col collapsed="false" hidden="false" max="4" min="4" style="36" width="20.8316326530612"/>
    <col collapsed="false" hidden="false" max="5" min="5" style="36" width="23.8316326530612"/>
    <col collapsed="false" hidden="false" max="6" min="6" style="36" width="20.8316326530612"/>
    <col collapsed="false" hidden="false" max="7" min="7" style="36" width="23.8316326530612"/>
    <col collapsed="false" hidden="false" max="8" min="8" style="36" width="9.41326530612245"/>
    <col collapsed="false" hidden="false" max="12" min="9" style="36" width="9.13265306122449"/>
    <col collapsed="false" hidden="false" max="13" min="13" style="36" width="21.6887755102041"/>
    <col collapsed="false" hidden="false" max="14" min="14" style="36" width="16.5510204081633"/>
    <col collapsed="false" hidden="false" max="15" min="15" style="36" width="20.265306122449"/>
    <col collapsed="false" hidden="false" max="31" min="16" style="36" width="15.984693877551"/>
    <col collapsed="false" hidden="false" max="32" min="32" style="36" width="10.5561224489796"/>
    <col collapsed="false" hidden="false" max="35" min="33" style="36" width="10.2755102040816"/>
    <col collapsed="false" hidden="false" max="36" min="36" style="36" width="12.8418367346939"/>
    <col collapsed="false" hidden="false" max="37" min="37" style="36" width="31.6785714285714"/>
    <col collapsed="false" hidden="false" max="38" min="38" style="36" width="34.3877551020408"/>
    <col collapsed="false" hidden="false" max="40" min="39" style="36" width="16.1275510204082"/>
    <col collapsed="false" hidden="false" max="41" min="41" style="36" width="18.8367346938776"/>
    <col collapsed="false" hidden="false" max="44" min="42" style="36" width="22.9744897959184"/>
    <col collapsed="false" hidden="false" max="45" min="45" style="36" width="25.8265306122449"/>
    <col collapsed="false" hidden="false" max="50" min="46" style="36" width="19.8367346938776"/>
    <col collapsed="false" hidden="false" max="51" min="51" style="36" width="22.5459183673469"/>
    <col collapsed="false" hidden="false" max="52" min="52" style="36" width="10.5561224489796"/>
    <col collapsed="false" hidden="false" max="257" min="53" style="36" width="9.13265306122449"/>
    <col collapsed="false" hidden="false" max="1025" min="258" style="0" width="9.13265306122449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</row>
    <row r="4" customFormat="false" ht="12.75" hidden="false" customHeight="false" outlineLevel="0" collapsed="false">
      <c r="A4" s="37" t="s">
        <v>44</v>
      </c>
      <c r="B4" s="38"/>
      <c r="C4" s="5"/>
      <c r="D4" s="5"/>
      <c r="E4" s="5"/>
      <c r="F4" s="5"/>
      <c r="G4" s="5"/>
      <c r="H4" s="0"/>
      <c r="I4" s="0"/>
      <c r="J4" s="0"/>
      <c r="K4" s="0"/>
      <c r="L4" s="0"/>
      <c r="M4" s="0"/>
    </row>
    <row r="5" customFormat="false" ht="12.75" hidden="false" customHeight="false" outlineLevel="0" collapsed="false">
      <c r="A5" s="39" t="s">
        <v>45</v>
      </c>
      <c r="B5" s="40"/>
      <c r="C5" s="5"/>
      <c r="D5" s="5"/>
      <c r="E5" s="5"/>
      <c r="F5" s="5"/>
      <c r="G5" s="5"/>
      <c r="H5" s="0"/>
      <c r="I5" s="0"/>
      <c r="J5" s="0"/>
      <c r="K5" s="0"/>
      <c r="L5" s="0"/>
      <c r="M5" s="0"/>
    </row>
    <row r="6" customFormat="false" ht="12.75" hidden="false" customHeight="false" outlineLevel="0" collapsed="false">
      <c r="A6" s="41" t="s">
        <v>46</v>
      </c>
      <c r="B6" s="42" t="n">
        <v>2</v>
      </c>
      <c r="C6" s="5"/>
      <c r="D6" s="5"/>
      <c r="E6" s="5"/>
      <c r="F6" s="5"/>
      <c r="G6" s="5"/>
      <c r="H6" s="0"/>
      <c r="I6" s="0"/>
      <c r="J6" s="0"/>
      <c r="K6" s="0"/>
      <c r="L6" s="0"/>
      <c r="M6" s="0"/>
    </row>
    <row r="7" customFormat="false" ht="12.75" hidden="false" customHeight="false" outlineLevel="0" collapsed="false">
      <c r="A7" s="43" t="s">
        <v>47</v>
      </c>
      <c r="B7" s="44" t="n">
        <v>7</v>
      </c>
      <c r="C7" s="5"/>
      <c r="D7" s="5"/>
      <c r="E7" s="5"/>
      <c r="F7" s="5"/>
      <c r="G7" s="5"/>
      <c r="H7" s="0"/>
      <c r="I7" s="0"/>
      <c r="J7" s="0"/>
      <c r="K7" s="0"/>
      <c r="L7" s="0"/>
      <c r="M7" s="0"/>
    </row>
    <row r="8" customFormat="false" ht="12.75" hidden="false" customHeight="false" outlineLevel="0" collapsed="false">
      <c r="A8" s="43" t="s">
        <v>48</v>
      </c>
      <c r="B8" s="44" t="n">
        <v>63</v>
      </c>
      <c r="C8" s="5"/>
      <c r="D8" s="5"/>
      <c r="E8" s="5"/>
      <c r="F8" s="5"/>
      <c r="G8" s="5"/>
      <c r="H8" s="0"/>
      <c r="I8" s="0"/>
      <c r="J8" s="0"/>
      <c r="K8" s="0"/>
      <c r="L8" s="0"/>
      <c r="M8" s="0"/>
    </row>
    <row r="9" customFormat="false" ht="12.75" hidden="false" customHeight="false" outlineLevel="0" collapsed="false">
      <c r="A9" s="43" t="s">
        <v>49</v>
      </c>
      <c r="B9" s="44" t="n">
        <v>5</v>
      </c>
      <c r="C9" s="5"/>
      <c r="D9" s="5"/>
      <c r="E9" s="5"/>
      <c r="F9" s="5"/>
      <c r="G9" s="5"/>
      <c r="H9" s="0"/>
      <c r="I9" s="0"/>
      <c r="J9" s="0"/>
      <c r="K9" s="0"/>
      <c r="L9" s="0"/>
      <c r="M9" s="0"/>
    </row>
    <row r="10" customFormat="false" ht="12.75" hidden="false" customHeight="false" outlineLevel="0" collapsed="false">
      <c r="A10" s="43" t="s">
        <v>50</v>
      </c>
      <c r="B10" s="44" t="n">
        <v>8</v>
      </c>
      <c r="C10" s="5"/>
      <c r="D10" s="5"/>
      <c r="E10" s="5"/>
      <c r="F10" s="5"/>
      <c r="G10" s="5"/>
      <c r="H10" s="0"/>
      <c r="I10" s="0"/>
      <c r="J10" s="0"/>
      <c r="K10" s="0"/>
      <c r="L10" s="0"/>
      <c r="M10" s="0"/>
    </row>
    <row r="11" customFormat="false" ht="12.75" hidden="false" customHeight="false" outlineLevel="0" collapsed="false">
      <c r="A11" s="43" t="s">
        <v>51</v>
      </c>
      <c r="B11" s="44" t="n">
        <v>1</v>
      </c>
      <c r="C11" s="5"/>
      <c r="D11" s="5"/>
      <c r="E11" s="5"/>
      <c r="F11" s="5"/>
      <c r="G11" s="5"/>
      <c r="H11" s="0"/>
      <c r="I11" s="0"/>
      <c r="J11" s="0"/>
      <c r="K11" s="0"/>
      <c r="L11" s="0"/>
      <c r="M11" s="0"/>
    </row>
    <row r="12" customFormat="false" ht="12.75" hidden="false" customHeight="false" outlineLevel="0" collapsed="false">
      <c r="A12" s="43" t="s">
        <v>52</v>
      </c>
      <c r="B12" s="44" t="n">
        <v>9</v>
      </c>
      <c r="C12" s="5"/>
      <c r="D12" s="5"/>
      <c r="E12" s="5"/>
      <c r="F12" s="5"/>
      <c r="G12" s="5"/>
      <c r="H12" s="0"/>
      <c r="I12" s="0"/>
      <c r="J12" s="0"/>
      <c r="K12" s="0"/>
      <c r="L12" s="0"/>
      <c r="M12" s="0"/>
    </row>
    <row r="13" customFormat="false" ht="12.75" hidden="false" customHeight="false" outlineLevel="0" collapsed="false">
      <c r="A13" s="43" t="s">
        <v>53</v>
      </c>
      <c r="B13" s="44" t="n">
        <v>1</v>
      </c>
      <c r="C13" s="5"/>
      <c r="D13" s="5"/>
      <c r="E13" s="5"/>
      <c r="F13" s="5"/>
      <c r="G13" s="5"/>
      <c r="H13" s="0"/>
      <c r="I13" s="0"/>
      <c r="J13" s="0"/>
      <c r="K13" s="0"/>
      <c r="L13" s="0"/>
      <c r="M13" s="0"/>
    </row>
    <row r="14" customFormat="false" ht="12.75" hidden="false" customHeight="false" outlineLevel="0" collapsed="false">
      <c r="A14" s="43" t="s">
        <v>54</v>
      </c>
      <c r="B14" s="45" t="n">
        <v>2</v>
      </c>
      <c r="C14" s="5"/>
      <c r="D14" s="5"/>
      <c r="E14" s="5"/>
      <c r="F14" s="5"/>
      <c r="G14" s="5"/>
      <c r="H14" s="0"/>
      <c r="I14" s="0"/>
      <c r="J14" s="0"/>
      <c r="K14" s="0"/>
      <c r="L14" s="0"/>
      <c r="M14" s="0"/>
    </row>
    <row r="15" customFormat="false" ht="12.75" hidden="false" customHeight="false" outlineLevel="0" collapsed="false">
      <c r="A15" s="46" t="s">
        <v>55</v>
      </c>
      <c r="B15" s="47" t="n">
        <v>98</v>
      </c>
      <c r="C15" s="5"/>
      <c r="D15" s="5"/>
      <c r="E15" s="5"/>
      <c r="F15" s="5"/>
      <c r="G15" s="5"/>
      <c r="H15" s="0"/>
      <c r="I15" s="0"/>
      <c r="J15" s="0"/>
      <c r="K15" s="0"/>
      <c r="L15" s="0"/>
      <c r="M15" s="0"/>
    </row>
    <row r="16" customFormat="false" ht="12.75" hidden="false" customHeight="false" outlineLevel="0" collapsed="false">
      <c r="A16" s="5"/>
      <c r="B16" s="5"/>
      <c r="C16" s="5"/>
      <c r="D16" s="5"/>
      <c r="E16" s="5"/>
      <c r="F16" s="5"/>
      <c r="G16" s="5"/>
      <c r="H16" s="0"/>
      <c r="I16" s="0"/>
      <c r="J16" s="0"/>
      <c r="K16" s="0"/>
      <c r="L16" s="0"/>
      <c r="M16" s="0"/>
    </row>
    <row r="17" customFormat="false" ht="12.75" hidden="false" customHeight="false" outlineLevel="0" collapsed="false">
      <c r="A17" s="5"/>
      <c r="B17" s="5"/>
      <c r="C17" s="5"/>
      <c r="D17" s="5"/>
      <c r="E17" s="5"/>
      <c r="F17" s="5"/>
      <c r="G17" s="5"/>
      <c r="H17" s="0"/>
      <c r="I17" s="0"/>
      <c r="J17" s="0"/>
      <c r="K17" s="0"/>
      <c r="L17" s="0"/>
      <c r="M17" s="0"/>
    </row>
    <row r="18" customFormat="false" ht="12.75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</row>
    <row r="19" customFormat="false" ht="12.75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</row>
    <row r="20" customFormat="false" ht="12.75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</row>
    <row r="21" customFormat="false" ht="12.75" hidden="false" customHeight="false" outlineLevel="0" collapsed="false">
      <c r="A21" s="48"/>
      <c r="B21" s="49" t="s">
        <v>56</v>
      </c>
      <c r="C21" s="50"/>
      <c r="D21" s="0"/>
      <c r="E21" s="0"/>
      <c r="F21" s="0"/>
      <c r="G21" s="0"/>
      <c r="H21" s="0"/>
      <c r="I21" s="0"/>
      <c r="J21" s="0"/>
      <c r="K21" s="0"/>
      <c r="L21" s="0"/>
      <c r="M21" s="0"/>
    </row>
    <row r="22" customFormat="false" ht="12.75" hidden="false" customHeight="false" outlineLevel="0" collapsed="false">
      <c r="A22" s="49" t="s">
        <v>45</v>
      </c>
      <c r="B22" s="48" t="s">
        <v>57</v>
      </c>
      <c r="C22" s="51" t="s">
        <v>58</v>
      </c>
      <c r="D22" s="0"/>
      <c r="E22" s="0"/>
      <c r="F22" s="0"/>
      <c r="G22" s="0"/>
      <c r="H22" s="0"/>
      <c r="I22" s="0"/>
      <c r="J22" s="0"/>
      <c r="K22" s="0"/>
      <c r="L22" s="0"/>
      <c r="M22" s="0"/>
    </row>
    <row r="23" customFormat="false" ht="12.75" hidden="false" customHeight="false" outlineLevel="0" collapsed="false">
      <c r="A23" s="48" t="s">
        <v>46</v>
      </c>
      <c r="B23" s="48" t="n">
        <v>16</v>
      </c>
      <c r="C23" s="52" t="n">
        <v>16</v>
      </c>
      <c r="D23" s="0"/>
      <c r="E23" s="0"/>
      <c r="F23" s="0"/>
      <c r="G23" s="0"/>
      <c r="H23" s="0"/>
      <c r="I23" s="0"/>
      <c r="J23" s="0"/>
      <c r="K23" s="0"/>
      <c r="L23" s="0"/>
      <c r="M23" s="0"/>
    </row>
    <row r="24" customFormat="false" ht="12.75" hidden="false" customHeight="false" outlineLevel="0" collapsed="false">
      <c r="A24" s="53" t="s">
        <v>47</v>
      </c>
      <c r="B24" s="54"/>
      <c r="C24" s="55" t="n">
        <v>0</v>
      </c>
      <c r="D24" s="0"/>
      <c r="E24" s="0"/>
      <c r="F24" s="0"/>
      <c r="G24" s="0"/>
      <c r="H24" s="0"/>
      <c r="I24" s="0"/>
      <c r="J24" s="0"/>
      <c r="K24" s="0"/>
      <c r="L24" s="0"/>
      <c r="M24" s="0"/>
    </row>
    <row r="25" customFormat="false" ht="12.75" hidden="false" customHeight="false" outlineLevel="0" collapsed="false">
      <c r="A25" s="53" t="s">
        <v>48</v>
      </c>
      <c r="B25" s="54" t="n">
        <v>770.5</v>
      </c>
      <c r="C25" s="55" t="n">
        <v>793.95</v>
      </c>
      <c r="D25" s="0"/>
      <c r="E25" s="0"/>
      <c r="F25" s="0"/>
      <c r="G25" s="0"/>
      <c r="H25" s="5"/>
      <c r="I25" s="5"/>
      <c r="J25" s="5"/>
      <c r="K25" s="5"/>
      <c r="L25" s="5"/>
      <c r="M25" s="5"/>
    </row>
    <row r="26" customFormat="false" ht="12.75" hidden="false" customHeight="false" outlineLevel="0" collapsed="false">
      <c r="A26" s="53" t="s">
        <v>49</v>
      </c>
      <c r="B26" s="54" t="n">
        <v>16.75</v>
      </c>
      <c r="C26" s="55" t="n">
        <v>1.5</v>
      </c>
      <c r="D26" s="0"/>
      <c r="E26" s="0"/>
      <c r="F26" s="0"/>
      <c r="G26" s="0"/>
      <c r="H26" s="5"/>
      <c r="I26" s="5"/>
      <c r="J26" s="5"/>
      <c r="K26" s="5"/>
      <c r="L26" s="5"/>
      <c r="M26" s="5"/>
    </row>
    <row r="27" customFormat="false" ht="12.75" hidden="false" customHeight="false" outlineLevel="0" collapsed="false">
      <c r="A27" s="53" t="s">
        <v>50</v>
      </c>
      <c r="B27" s="54"/>
      <c r="C27" s="55" t="n">
        <v>0</v>
      </c>
      <c r="D27" s="0"/>
      <c r="E27" s="0"/>
      <c r="F27" s="0"/>
      <c r="G27" s="0"/>
      <c r="H27" s="5"/>
      <c r="I27" s="5"/>
      <c r="J27" s="5"/>
      <c r="K27" s="5"/>
      <c r="L27" s="5"/>
      <c r="M27" s="5"/>
    </row>
    <row r="28" customFormat="false" ht="12.75" hidden="false" customHeight="false" outlineLevel="0" collapsed="false">
      <c r="A28" s="53" t="s">
        <v>51</v>
      </c>
      <c r="B28" s="54"/>
      <c r="C28" s="55" t="n">
        <v>0</v>
      </c>
      <c r="D28" s="0"/>
      <c r="E28" s="0"/>
      <c r="F28" s="0"/>
      <c r="G28" s="0"/>
      <c r="H28" s="5"/>
      <c r="I28" s="5"/>
      <c r="J28" s="5"/>
      <c r="K28" s="5"/>
      <c r="L28" s="5"/>
      <c r="M28" s="5"/>
    </row>
    <row r="29" customFormat="false" ht="12.75" hidden="false" customHeight="false" outlineLevel="0" collapsed="false">
      <c r="A29" s="53" t="s">
        <v>52</v>
      </c>
      <c r="B29" s="54" t="n">
        <v>48.13</v>
      </c>
      <c r="C29" s="55" t="n">
        <v>48.71</v>
      </c>
      <c r="D29" s="0"/>
      <c r="E29" s="0"/>
      <c r="F29" s="0"/>
      <c r="G29" s="0"/>
      <c r="H29" s="5"/>
      <c r="I29" s="5"/>
      <c r="J29" s="5"/>
      <c r="K29" s="5"/>
      <c r="L29" s="5"/>
      <c r="M29" s="5"/>
    </row>
    <row r="30" customFormat="false" ht="12.75" hidden="false" customHeight="false" outlineLevel="0" collapsed="false">
      <c r="A30" s="53" t="s">
        <v>53</v>
      </c>
      <c r="B30" s="54" t="n">
        <v>6</v>
      </c>
      <c r="C30" s="55" t="n">
        <v>6</v>
      </c>
      <c r="D30" s="0"/>
      <c r="E30" s="0"/>
      <c r="F30" s="0"/>
      <c r="G30" s="0"/>
      <c r="H30" s="5"/>
      <c r="I30" s="5"/>
      <c r="J30" s="5"/>
      <c r="K30" s="5"/>
      <c r="L30" s="5"/>
      <c r="M30" s="5"/>
    </row>
    <row r="31" customFormat="false" ht="12.75" hidden="false" customHeight="false" outlineLevel="0" collapsed="false">
      <c r="A31" s="53" t="s">
        <v>54</v>
      </c>
      <c r="B31" s="54" t="n">
        <v>6.5</v>
      </c>
      <c r="C31" s="55" t="n">
        <v>6.5</v>
      </c>
      <c r="D31" s="0"/>
      <c r="E31" s="0"/>
      <c r="F31" s="0"/>
      <c r="G31" s="0"/>
      <c r="H31" s="5"/>
      <c r="I31" s="5"/>
      <c r="J31" s="5"/>
      <c r="K31" s="5"/>
      <c r="L31" s="5"/>
      <c r="M31" s="5"/>
    </row>
    <row r="32" customFormat="false" ht="12.75" hidden="false" customHeight="false" outlineLevel="0" collapsed="false">
      <c r="A32" s="56" t="s">
        <v>59</v>
      </c>
      <c r="B32" s="57" t="n">
        <v>863.88</v>
      </c>
      <c r="C32" s="58" t="n">
        <v>872.66</v>
      </c>
      <c r="D32" s="0"/>
      <c r="E32" s="0"/>
      <c r="F32" s="0"/>
      <c r="G32" s="0"/>
      <c r="H32" s="5"/>
      <c r="I32" s="5"/>
      <c r="J32" s="5"/>
      <c r="K32" s="5"/>
      <c r="L32" s="5"/>
      <c r="M32" s="5"/>
    </row>
    <row r="33" customFormat="false" ht="12.75" hidden="false" customHeight="false" outlineLevel="0" collapsed="false">
      <c r="A33" s="5"/>
      <c r="B33" s="5"/>
      <c r="C33" s="5"/>
      <c r="D33" s="0"/>
      <c r="E33" s="0"/>
      <c r="F33" s="0"/>
      <c r="G33" s="0"/>
      <c r="H33" s="5"/>
      <c r="I33" s="5"/>
      <c r="J33" s="5"/>
      <c r="K33" s="5"/>
      <c r="L33" s="5"/>
      <c r="M33" s="5"/>
    </row>
    <row r="34" customFormat="false" ht="12.75" hidden="false" customHeight="false" outlineLevel="0" collapsed="false">
      <c r="A34" s="5"/>
      <c r="B34" s="5"/>
      <c r="C34" s="5"/>
      <c r="D34" s="0"/>
      <c r="E34" s="0"/>
      <c r="F34" s="0"/>
      <c r="G34" s="0"/>
      <c r="H34" s="5"/>
      <c r="I34" s="5"/>
      <c r="J34" s="5"/>
      <c r="K34" s="5"/>
      <c r="L34" s="5"/>
      <c r="M34" s="5"/>
    </row>
    <row r="35" customFormat="false" ht="12.75" hidden="false" customHeight="false" outlineLevel="0" collapsed="false">
      <c r="A35" s="5"/>
      <c r="B35" s="5"/>
      <c r="C35" s="5"/>
      <c r="D35" s="0"/>
      <c r="E35" s="0"/>
      <c r="F35" s="0"/>
      <c r="G35" s="0"/>
      <c r="H35" s="5"/>
      <c r="I35" s="5"/>
      <c r="J35" s="5"/>
      <c r="K35" s="5"/>
      <c r="L35" s="5"/>
      <c r="M35" s="5"/>
    </row>
    <row r="36" customFormat="false" ht="12.75" hidden="false" customHeight="false" outlineLevel="0" collapsed="false">
      <c r="A36" s="0"/>
      <c r="B36" s="0"/>
      <c r="C36" s="0"/>
      <c r="D36" s="0"/>
      <c r="E36" s="0"/>
      <c r="F36" s="0"/>
      <c r="G36" s="0"/>
      <c r="H36" s="5"/>
      <c r="I36" s="5"/>
      <c r="J36" s="5"/>
      <c r="K36" s="5"/>
      <c r="L36" s="5"/>
      <c r="M36" s="5"/>
    </row>
    <row r="37" customFormat="false" ht="12.75" hidden="false" customHeight="false" outlineLevel="0" collapsed="false">
      <c r="A37" s="0"/>
      <c r="B37" s="0"/>
      <c r="C37" s="0"/>
      <c r="D37" s="0"/>
      <c r="E37" s="5"/>
      <c r="F37" s="5"/>
      <c r="G37" s="5"/>
      <c r="H37" s="5"/>
      <c r="I37" s="5"/>
      <c r="J37" s="5"/>
      <c r="K37" s="5"/>
      <c r="L37" s="5"/>
      <c r="M37" s="5"/>
    </row>
    <row r="38" customFormat="false" ht="12.75" hidden="false" customHeight="false" outlineLevel="0" collapsed="false">
      <c r="A38" s="0"/>
      <c r="B38" s="0"/>
      <c r="C38" s="0"/>
      <c r="D38" s="0"/>
      <c r="E38" s="5"/>
      <c r="F38" s="5"/>
      <c r="G38" s="5"/>
      <c r="H38" s="5"/>
      <c r="I38" s="5"/>
      <c r="J38" s="5"/>
      <c r="K38" s="5"/>
      <c r="L38" s="5"/>
      <c r="M38" s="5"/>
    </row>
    <row r="39" customFormat="false" ht="12.75" hidden="false" customHeight="false" outlineLevel="0" collapsed="false">
      <c r="A39" s="48"/>
      <c r="B39" s="49" t="s">
        <v>56</v>
      </c>
      <c r="C39" s="59"/>
      <c r="D39" s="59"/>
      <c r="E39" s="50"/>
      <c r="F39" s="5"/>
      <c r="G39" s="5"/>
      <c r="H39" s="5"/>
      <c r="I39" s="5"/>
      <c r="J39" s="5"/>
      <c r="K39" s="5"/>
      <c r="L39" s="5"/>
      <c r="M39" s="5"/>
    </row>
    <row r="40" customFormat="false" ht="12.75" hidden="false" customHeight="false" outlineLevel="0" collapsed="false">
      <c r="A40" s="49" t="s">
        <v>45</v>
      </c>
      <c r="B40" s="48" t="s">
        <v>44</v>
      </c>
      <c r="C40" s="60" t="s">
        <v>60</v>
      </c>
      <c r="D40" s="60" t="s">
        <v>61</v>
      </c>
      <c r="E40" s="51" t="s">
        <v>62</v>
      </c>
      <c r="I40" s="5"/>
      <c r="J40" s="5"/>
      <c r="K40" s="5"/>
      <c r="L40" s="5"/>
      <c r="M40" s="5"/>
    </row>
    <row r="41" customFormat="false" ht="12.75" hidden="false" customHeight="false" outlineLevel="0" collapsed="false">
      <c r="A41" s="48" t="s">
        <v>48</v>
      </c>
      <c r="B41" s="48" t="n">
        <v>63</v>
      </c>
      <c r="C41" s="61" t="n">
        <v>32</v>
      </c>
      <c r="D41" s="61" t="n">
        <v>34</v>
      </c>
      <c r="E41" s="52" t="n">
        <v>32</v>
      </c>
      <c r="I41" s="5"/>
      <c r="J41" s="5"/>
      <c r="K41" s="5"/>
      <c r="L41" s="5"/>
      <c r="M41" s="5"/>
    </row>
    <row r="42" customFormat="false" ht="12.75" hidden="false" customHeight="false" outlineLevel="0" collapsed="false">
      <c r="A42" s="53" t="s">
        <v>51</v>
      </c>
      <c r="B42" s="54" t="n">
        <v>1</v>
      </c>
      <c r="C42" s="5"/>
      <c r="D42" s="5" t="n">
        <v>1</v>
      </c>
      <c r="E42" s="55" t="n">
        <v>1</v>
      </c>
      <c r="I42" s="5"/>
      <c r="J42" s="5"/>
      <c r="K42" s="5"/>
      <c r="L42" s="5"/>
      <c r="M42" s="5"/>
    </row>
    <row r="43" customFormat="false" ht="12.75" hidden="false" customHeight="false" outlineLevel="0" collapsed="false">
      <c r="A43" s="56" t="s">
        <v>59</v>
      </c>
      <c r="B43" s="57" t="n">
        <v>64</v>
      </c>
      <c r="C43" s="62" t="n">
        <v>32</v>
      </c>
      <c r="D43" s="62" t="n">
        <v>35</v>
      </c>
      <c r="E43" s="58" t="n">
        <v>33</v>
      </c>
      <c r="I43" s="5"/>
      <c r="J43" s="5"/>
      <c r="K43" s="5"/>
      <c r="L43" s="5"/>
      <c r="M4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true">
    <tabColor rgb="FFFFFFFF"/>
    <pageSetUpPr fitToPage="false"/>
  </sheetPr>
  <dimension ref="A1:H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9" activeCellId="0" sqref="A59"/>
    </sheetView>
  </sheetViews>
  <sheetFormatPr defaultRowHeight="12.75"/>
  <cols>
    <col collapsed="false" hidden="false" max="1" min="1" style="5" width="31.1122448979592"/>
    <col collapsed="false" hidden="false" max="2" min="2" style="5" width="67.4948979591837"/>
    <col collapsed="false" hidden="false" max="3" min="3" style="5" width="17.1275510204082"/>
    <col collapsed="false" hidden="false" max="5" min="4" style="0" width="8.72959183673469"/>
    <col collapsed="false" hidden="false" max="7" min="6" style="5" width="18.1224489795918"/>
    <col collapsed="false" hidden="false" max="8" min="8" style="5" width="22.6887755102041"/>
    <col collapsed="false" hidden="false" max="1025" min="9" style="0" width="8.72959183673469"/>
  </cols>
  <sheetData>
    <row r="1" customFormat="false" ht="12.75" hidden="false" customHeight="false" outlineLevel="0" collapsed="false">
      <c r="A1" s="63" t="s">
        <v>45</v>
      </c>
      <c r="B1" s="63" t="s">
        <v>63</v>
      </c>
      <c r="C1" s="63" t="s">
        <v>64</v>
      </c>
      <c r="D1" s="63" t="s">
        <v>65</v>
      </c>
      <c r="E1" s="63" t="s">
        <v>66</v>
      </c>
      <c r="F1" s="63" t="s">
        <v>67</v>
      </c>
      <c r="G1" s="63" t="s">
        <v>68</v>
      </c>
      <c r="H1" s="63" t="s">
        <v>69</v>
      </c>
    </row>
    <row r="2" customFormat="false" ht="12.75" hidden="true" customHeight="false" outlineLevel="0" collapsed="false">
      <c r="A2" s="5" t="n">
        <f aca="false">Data!C2</f>
        <v>0</v>
      </c>
      <c r="B2" s="5" t="n">
        <f aca="false">Data!G2</f>
        <v>0</v>
      </c>
      <c r="C2" s="5" t="n">
        <f aca="false">Data!E2</f>
        <v>0</v>
      </c>
      <c r="D2" s="5" t="n">
        <f aca="false">Data!X2</f>
        <v>0</v>
      </c>
      <c r="E2" s="5" t="n">
        <f aca="false">Data!Z2</f>
        <v>0</v>
      </c>
      <c r="F2" s="5" t="n">
        <f aca="false">Data!AL2</f>
        <v>0</v>
      </c>
      <c r="G2" s="5" t="n">
        <f aca="false">Data!AK2</f>
        <v>0</v>
      </c>
      <c r="H2" s="5" t="n">
        <f aca="false">D2*E2</f>
        <v>0</v>
      </c>
    </row>
    <row r="3" customFormat="false" ht="12.75" hidden="true" customHeight="false" outlineLevel="0" collapsed="false">
      <c r="A3" s="5" t="n">
        <f aca="false">Data!C3</f>
        <v>0</v>
      </c>
      <c r="B3" s="5" t="n">
        <f aca="false">Data!G3</f>
        <v>0</v>
      </c>
      <c r="C3" s="5" t="n">
        <f aca="false">Data!E3</f>
        <v>0</v>
      </c>
      <c r="D3" s="5" t="n">
        <f aca="false">Data!X3</f>
        <v>0</v>
      </c>
      <c r="E3" s="5" t="n">
        <f aca="false">Data!Z3</f>
        <v>0</v>
      </c>
      <c r="F3" s="5" t="n">
        <f aca="false">Data!AL3</f>
        <v>0</v>
      </c>
      <c r="G3" s="5" t="n">
        <f aca="false">Data!AK3</f>
        <v>0</v>
      </c>
      <c r="H3" s="5" t="n">
        <f aca="false">D3*E3</f>
        <v>0</v>
      </c>
    </row>
    <row r="4" customFormat="false" ht="12.75" hidden="true" customHeight="false" outlineLevel="0" collapsed="false">
      <c r="A4" s="5" t="n">
        <f aca="false">Data!C4</f>
        <v>0</v>
      </c>
      <c r="B4" s="5" t="n">
        <f aca="false">Data!G4</f>
        <v>0</v>
      </c>
      <c r="C4" s="5" t="n">
        <f aca="false">Data!E4</f>
        <v>0</v>
      </c>
      <c r="D4" s="5" t="n">
        <f aca="false">Data!X4</f>
        <v>0</v>
      </c>
      <c r="E4" s="5" t="n">
        <f aca="false">Data!Z4</f>
        <v>0</v>
      </c>
      <c r="F4" s="5" t="n">
        <f aca="false">Data!AL4</f>
        <v>0</v>
      </c>
      <c r="G4" s="5" t="n">
        <f aca="false">Data!AK4</f>
        <v>0</v>
      </c>
      <c r="H4" s="5" t="n">
        <f aca="false">D4*E4</f>
        <v>0</v>
      </c>
    </row>
    <row r="5" customFormat="false" ht="12.75" hidden="true" customHeight="false" outlineLevel="0" collapsed="false">
      <c r="A5" s="5" t="n">
        <f aca="false">Data!C6</f>
        <v>0</v>
      </c>
      <c r="B5" s="5" t="n">
        <f aca="false">Data!G6</f>
        <v>0</v>
      </c>
      <c r="C5" s="5" t="n">
        <f aca="false">Data!E6</f>
        <v>0</v>
      </c>
      <c r="D5" s="5" t="n">
        <f aca="false">Data!X6</f>
        <v>0</v>
      </c>
      <c r="E5" s="5" t="n">
        <f aca="false">Data!Z6</f>
        <v>0</v>
      </c>
      <c r="F5" s="5" t="n">
        <f aca="false">Data!AL6</f>
        <v>0</v>
      </c>
      <c r="G5" s="5" t="n">
        <f aca="false">Data!AK6</f>
        <v>0</v>
      </c>
      <c r="H5" s="5" t="n">
        <f aca="false">D5*E5</f>
        <v>0</v>
      </c>
    </row>
    <row r="6" customFormat="false" ht="12.75" hidden="true" customHeight="false" outlineLevel="0" collapsed="false">
      <c r="A6" s="5" t="n">
        <f aca="false">Data!C7</f>
        <v>0</v>
      </c>
      <c r="B6" s="5" t="n">
        <f aca="false">Data!G7</f>
        <v>0</v>
      </c>
      <c r="C6" s="5" t="n">
        <f aca="false">Data!E7</f>
        <v>0</v>
      </c>
      <c r="D6" s="5" t="n">
        <f aca="false">Data!X7</f>
        <v>0</v>
      </c>
      <c r="E6" s="5" t="n">
        <f aca="false">Data!Z7</f>
        <v>0</v>
      </c>
      <c r="F6" s="5" t="n">
        <f aca="false">Data!AL7</f>
        <v>0</v>
      </c>
      <c r="G6" s="5" t="n">
        <f aca="false">Data!AK7</f>
        <v>0</v>
      </c>
      <c r="H6" s="5" t="n">
        <f aca="false">D6*E6</f>
        <v>0</v>
      </c>
    </row>
    <row r="7" customFormat="false" ht="12.75" hidden="true" customHeight="false" outlineLevel="0" collapsed="false">
      <c r="A7" s="5" t="n">
        <f aca="false">Data!C8</f>
        <v>0</v>
      </c>
      <c r="B7" s="5" t="n">
        <f aca="false">Data!G8</f>
        <v>0</v>
      </c>
      <c r="C7" s="5" t="n">
        <f aca="false">Data!E8</f>
        <v>0</v>
      </c>
      <c r="D7" s="5" t="n">
        <f aca="false">Data!X8</f>
        <v>0</v>
      </c>
      <c r="E7" s="5" t="n">
        <f aca="false">Data!Z8</f>
        <v>0</v>
      </c>
      <c r="F7" s="5" t="n">
        <f aca="false">Data!AL8</f>
        <v>0</v>
      </c>
      <c r="G7" s="5" t="n">
        <f aca="false">Data!AK8</f>
        <v>0</v>
      </c>
      <c r="H7" s="5" t="n">
        <f aca="false">D7*E7</f>
        <v>0</v>
      </c>
    </row>
    <row r="8" customFormat="false" ht="12.75" hidden="true" customHeight="false" outlineLevel="0" collapsed="false">
      <c r="A8" s="5" t="n">
        <f aca="false">Data!C9</f>
        <v>0</v>
      </c>
      <c r="B8" s="5" t="n">
        <f aca="false">Data!G9</f>
        <v>0</v>
      </c>
      <c r="C8" s="5" t="n">
        <f aca="false">Data!E9</f>
        <v>0</v>
      </c>
      <c r="D8" s="5" t="n">
        <f aca="false">Data!X9</f>
        <v>0</v>
      </c>
      <c r="E8" s="5" t="n">
        <f aca="false">Data!Z9</f>
        <v>0</v>
      </c>
      <c r="F8" s="5" t="n">
        <f aca="false">Data!AL9</f>
        <v>0</v>
      </c>
      <c r="G8" s="5" t="n">
        <f aca="false">Data!AK9</f>
        <v>0</v>
      </c>
      <c r="H8" s="5" t="n">
        <f aca="false">D8*E8</f>
        <v>0</v>
      </c>
    </row>
    <row r="9" customFormat="false" ht="12.75" hidden="true" customHeight="false" outlineLevel="0" collapsed="false">
      <c r="A9" s="5" t="n">
        <f aca="false">Data!C10</f>
        <v>0</v>
      </c>
      <c r="B9" s="5" t="n">
        <f aca="false">Data!G10</f>
        <v>0</v>
      </c>
      <c r="C9" s="5" t="n">
        <f aca="false">Data!E10</f>
        <v>0</v>
      </c>
      <c r="D9" s="5" t="n">
        <f aca="false">Data!X10</f>
        <v>0</v>
      </c>
      <c r="E9" s="5" t="n">
        <f aca="false">Data!Z10</f>
        <v>0</v>
      </c>
      <c r="F9" s="5" t="n">
        <f aca="false">Data!AL10</f>
        <v>0</v>
      </c>
      <c r="G9" s="5" t="n">
        <f aca="false">Data!AK10</f>
        <v>0</v>
      </c>
      <c r="H9" s="5" t="n">
        <f aca="false">D9*E9</f>
        <v>0</v>
      </c>
    </row>
    <row r="10" customFormat="false" ht="12.75" hidden="true" customHeight="false" outlineLevel="0" collapsed="false">
      <c r="A10" s="5" t="n">
        <f aca="false">Data!C11</f>
        <v>0</v>
      </c>
      <c r="B10" s="5" t="n">
        <f aca="false">Data!G11</f>
        <v>0</v>
      </c>
      <c r="C10" s="5" t="n">
        <f aca="false">Data!E11</f>
        <v>0</v>
      </c>
      <c r="D10" s="5" t="n">
        <f aca="false">Data!X11</f>
        <v>0</v>
      </c>
      <c r="E10" s="5" t="n">
        <f aca="false">Data!Z11</f>
        <v>0</v>
      </c>
      <c r="F10" s="5" t="n">
        <f aca="false">Data!AL11</f>
        <v>0</v>
      </c>
      <c r="G10" s="5" t="n">
        <f aca="false">Data!AK11</f>
        <v>0</v>
      </c>
      <c r="H10" s="5" t="n">
        <f aca="false">D10*E10</f>
        <v>0</v>
      </c>
    </row>
    <row r="11" customFormat="false" ht="12.75" hidden="true" customHeight="false" outlineLevel="0" collapsed="false">
      <c r="A11" s="5" t="n">
        <f aca="false">Data!C12</f>
        <v>0</v>
      </c>
      <c r="B11" s="5" t="n">
        <f aca="false">Data!G12</f>
        <v>0</v>
      </c>
      <c r="C11" s="5" t="n">
        <f aca="false">Data!E12</f>
        <v>0</v>
      </c>
      <c r="D11" s="5" t="n">
        <f aca="false">Data!X12</f>
        <v>0</v>
      </c>
      <c r="E11" s="5" t="n">
        <f aca="false">Data!Z12</f>
        <v>0</v>
      </c>
      <c r="F11" s="5" t="n">
        <f aca="false">Data!AL12</f>
        <v>0</v>
      </c>
      <c r="G11" s="5" t="n">
        <f aca="false">Data!AK12</f>
        <v>0</v>
      </c>
      <c r="H11" s="5" t="n">
        <f aca="false">D11*E11</f>
        <v>0</v>
      </c>
    </row>
    <row r="12" customFormat="false" ht="12.75" hidden="true" customHeight="false" outlineLevel="0" collapsed="false">
      <c r="A12" s="5" t="n">
        <f aca="false">Data!C13</f>
        <v>0</v>
      </c>
      <c r="B12" s="5" t="n">
        <f aca="false">Data!G13</f>
        <v>0</v>
      </c>
      <c r="C12" s="5" t="n">
        <f aca="false">Data!E13</f>
        <v>0</v>
      </c>
      <c r="D12" s="5" t="n">
        <f aca="false">Data!X13</f>
        <v>0</v>
      </c>
      <c r="E12" s="5" t="n">
        <f aca="false">Data!Z13</f>
        <v>0</v>
      </c>
      <c r="F12" s="5" t="n">
        <f aca="false">Data!AL13</f>
        <v>0</v>
      </c>
      <c r="G12" s="5" t="n">
        <f aca="false">Data!AK13</f>
        <v>0</v>
      </c>
      <c r="H12" s="5" t="n">
        <f aca="false">D12*E12</f>
        <v>0</v>
      </c>
    </row>
    <row r="13" customFormat="false" ht="12.75" hidden="true" customHeight="false" outlineLevel="0" collapsed="false">
      <c r="A13" s="5" t="n">
        <f aca="false">Data!C14</f>
        <v>0</v>
      </c>
      <c r="B13" s="5" t="n">
        <f aca="false">Data!G14</f>
        <v>0</v>
      </c>
      <c r="C13" s="5" t="n">
        <f aca="false">Data!E14</f>
        <v>0</v>
      </c>
      <c r="D13" s="5" t="n">
        <f aca="false">Data!X14</f>
        <v>0</v>
      </c>
      <c r="E13" s="5" t="n">
        <f aca="false">Data!Z14</f>
        <v>0</v>
      </c>
      <c r="F13" s="5" t="n">
        <f aca="false">Data!AL14</f>
        <v>0</v>
      </c>
      <c r="G13" s="5" t="n">
        <f aca="false">Data!AK14</f>
        <v>0</v>
      </c>
      <c r="H13" s="5" t="n">
        <f aca="false">D13*E13</f>
        <v>0</v>
      </c>
    </row>
    <row r="14" customFormat="false" ht="12.75" hidden="true" customHeight="false" outlineLevel="0" collapsed="false">
      <c r="A14" s="5" t="n">
        <f aca="false">Data!C15</f>
        <v>0</v>
      </c>
      <c r="B14" s="5" t="n">
        <f aca="false">Data!G15</f>
        <v>0</v>
      </c>
      <c r="C14" s="5" t="n">
        <f aca="false">Data!E15</f>
        <v>0</v>
      </c>
      <c r="D14" s="5" t="n">
        <f aca="false">Data!X15</f>
        <v>0</v>
      </c>
      <c r="E14" s="5" t="n">
        <f aca="false">Data!Z15</f>
        <v>0</v>
      </c>
      <c r="F14" s="5" t="n">
        <f aca="false">Data!AL15</f>
        <v>0</v>
      </c>
      <c r="G14" s="5" t="n">
        <f aca="false">Data!AK15</f>
        <v>0</v>
      </c>
      <c r="H14" s="5" t="n">
        <f aca="false">D14*E14</f>
        <v>0</v>
      </c>
    </row>
    <row r="15" customFormat="false" ht="12.75" hidden="true" customHeight="false" outlineLevel="0" collapsed="false">
      <c r="A15" s="5" t="n">
        <f aca="false">Data!C16</f>
        <v>0</v>
      </c>
      <c r="B15" s="5" t="n">
        <f aca="false">Data!G16</f>
        <v>0</v>
      </c>
      <c r="C15" s="5" t="n">
        <f aca="false">Data!E16</f>
        <v>0</v>
      </c>
      <c r="D15" s="5" t="n">
        <f aca="false">Data!X16</f>
        <v>0</v>
      </c>
      <c r="E15" s="5" t="n">
        <f aca="false">Data!Z16</f>
        <v>0</v>
      </c>
      <c r="F15" s="5" t="n">
        <f aca="false">Data!AL16</f>
        <v>0</v>
      </c>
      <c r="G15" s="5" t="n">
        <f aca="false">Data!AK16</f>
        <v>0</v>
      </c>
      <c r="H15" s="5" t="n">
        <f aca="false">D15*E15</f>
        <v>0</v>
      </c>
    </row>
    <row r="16" customFormat="false" ht="12.75" hidden="true" customHeight="false" outlineLevel="0" collapsed="false">
      <c r="A16" s="5" t="n">
        <f aca="false">Data!C17</f>
        <v>0</v>
      </c>
      <c r="B16" s="5" t="n">
        <f aca="false">Data!G17</f>
        <v>0</v>
      </c>
      <c r="C16" s="5" t="n">
        <f aca="false">Data!E17</f>
        <v>0</v>
      </c>
      <c r="D16" s="5" t="n">
        <f aca="false">Data!X17</f>
        <v>0</v>
      </c>
      <c r="E16" s="5" t="n">
        <f aca="false">Data!Z17</f>
        <v>0</v>
      </c>
      <c r="F16" s="5" t="n">
        <f aca="false">Data!AL17</f>
        <v>0</v>
      </c>
      <c r="G16" s="5" t="n">
        <f aca="false">Data!AK17</f>
        <v>0</v>
      </c>
      <c r="H16" s="5" t="n">
        <f aca="false">D16*E16</f>
        <v>0</v>
      </c>
    </row>
    <row r="17" customFormat="false" ht="12.75" hidden="true" customHeight="false" outlineLevel="0" collapsed="false">
      <c r="A17" s="5" t="n">
        <f aca="false">Data!C18</f>
        <v>0</v>
      </c>
      <c r="B17" s="5" t="n">
        <f aca="false">Data!G18</f>
        <v>0</v>
      </c>
      <c r="C17" s="5" t="n">
        <f aca="false">Data!E18</f>
        <v>0</v>
      </c>
      <c r="D17" s="5" t="n">
        <f aca="false">Data!X18</f>
        <v>0</v>
      </c>
      <c r="E17" s="5" t="n">
        <f aca="false">Data!Z18</f>
        <v>0</v>
      </c>
      <c r="F17" s="5" t="n">
        <f aca="false">Data!AL18</f>
        <v>0</v>
      </c>
      <c r="G17" s="5" t="n">
        <f aca="false">Data!AK18</f>
        <v>0</v>
      </c>
      <c r="H17" s="5" t="n">
        <f aca="false">D17*E17</f>
        <v>0</v>
      </c>
    </row>
    <row r="18" customFormat="false" ht="12.75" hidden="true" customHeight="false" outlineLevel="0" collapsed="false">
      <c r="A18" s="5" t="n">
        <f aca="false">Data!C19</f>
        <v>0</v>
      </c>
      <c r="B18" s="5" t="n">
        <f aca="false">Data!G19</f>
        <v>0</v>
      </c>
      <c r="C18" s="5" t="n">
        <f aca="false">Data!E19</f>
        <v>0</v>
      </c>
      <c r="D18" s="5" t="n">
        <f aca="false">Data!X19</f>
        <v>0</v>
      </c>
      <c r="E18" s="5" t="n">
        <f aca="false">Data!Z19</f>
        <v>0</v>
      </c>
      <c r="F18" s="5" t="n">
        <f aca="false">Data!AL19</f>
        <v>0</v>
      </c>
      <c r="G18" s="5" t="n">
        <f aca="false">Data!AK19</f>
        <v>0</v>
      </c>
      <c r="H18" s="5" t="n">
        <f aca="false">D18*E18</f>
        <v>0</v>
      </c>
    </row>
    <row r="19" customFormat="false" ht="12.75" hidden="true" customHeight="false" outlineLevel="0" collapsed="false">
      <c r="A19" s="5" t="n">
        <f aca="false">Data!C20</f>
        <v>0</v>
      </c>
      <c r="B19" s="5" t="n">
        <f aca="false">Data!G20</f>
        <v>0</v>
      </c>
      <c r="C19" s="5" t="n">
        <f aca="false">Data!E20</f>
        <v>0</v>
      </c>
      <c r="D19" s="5" t="n">
        <f aca="false">Data!X20</f>
        <v>0</v>
      </c>
      <c r="E19" s="5" t="n">
        <f aca="false">Data!Z20</f>
        <v>0</v>
      </c>
      <c r="F19" s="5" t="n">
        <f aca="false">Data!AL20</f>
        <v>0</v>
      </c>
      <c r="G19" s="5" t="n">
        <f aca="false">Data!AK20</f>
        <v>0</v>
      </c>
      <c r="H19" s="5" t="n">
        <f aca="false">D19*E19</f>
        <v>0</v>
      </c>
    </row>
    <row r="20" customFormat="false" ht="12.75" hidden="true" customHeight="false" outlineLevel="0" collapsed="false">
      <c r="A20" s="5" t="n">
        <f aca="false">Data!C21</f>
        <v>0</v>
      </c>
      <c r="B20" s="5" t="n">
        <f aca="false">Data!G21</f>
        <v>0</v>
      </c>
      <c r="C20" s="5" t="n">
        <f aca="false">Data!E21</f>
        <v>0</v>
      </c>
      <c r="D20" s="5" t="n">
        <f aca="false">Data!X21</f>
        <v>0</v>
      </c>
      <c r="E20" s="5" t="n">
        <f aca="false">Data!Z21</f>
        <v>0</v>
      </c>
      <c r="F20" s="5" t="n">
        <f aca="false">Data!AL21</f>
        <v>0</v>
      </c>
      <c r="G20" s="5" t="n">
        <f aca="false">Data!AK21</f>
        <v>0</v>
      </c>
      <c r="H20" s="5" t="n">
        <f aca="false">D20*E20</f>
        <v>0</v>
      </c>
    </row>
    <row r="21" customFormat="false" ht="12.75" hidden="true" customHeight="false" outlineLevel="0" collapsed="false">
      <c r="A21" s="5" t="n">
        <f aca="false">Data!C22</f>
        <v>0</v>
      </c>
      <c r="B21" s="5" t="n">
        <f aca="false">Data!G22</f>
        <v>0</v>
      </c>
      <c r="C21" s="5" t="n">
        <f aca="false">Data!E22</f>
        <v>0</v>
      </c>
      <c r="D21" s="5" t="n">
        <f aca="false">Data!X22</f>
        <v>0</v>
      </c>
      <c r="E21" s="5" t="n">
        <f aca="false">Data!Z22</f>
        <v>0</v>
      </c>
      <c r="F21" s="5" t="n">
        <f aca="false">Data!AL22</f>
        <v>0</v>
      </c>
      <c r="G21" s="5" t="n">
        <f aca="false">Data!AK22</f>
        <v>0</v>
      </c>
      <c r="H21" s="5" t="n">
        <f aca="false">D21*E21</f>
        <v>0</v>
      </c>
    </row>
    <row r="22" customFormat="false" ht="12.75" hidden="true" customHeight="false" outlineLevel="0" collapsed="false">
      <c r="A22" s="5" t="n">
        <f aca="false">Data!C23</f>
        <v>0</v>
      </c>
      <c r="B22" s="5" t="n">
        <f aca="false">Data!G23</f>
        <v>0</v>
      </c>
      <c r="C22" s="5" t="n">
        <f aca="false">Data!E23</f>
        <v>0</v>
      </c>
      <c r="D22" s="5" t="n">
        <f aca="false">Data!X23</f>
        <v>0</v>
      </c>
      <c r="E22" s="5" t="n">
        <f aca="false">Data!Z23</f>
        <v>0</v>
      </c>
      <c r="F22" s="5" t="n">
        <f aca="false">Data!AL23</f>
        <v>0</v>
      </c>
      <c r="G22" s="5" t="n">
        <f aca="false">Data!AK23</f>
        <v>0</v>
      </c>
      <c r="H22" s="5" t="n">
        <f aca="false">D22*E22</f>
        <v>0</v>
      </c>
    </row>
    <row r="23" customFormat="false" ht="12.75" hidden="true" customHeight="false" outlineLevel="0" collapsed="false">
      <c r="A23" s="5" t="n">
        <f aca="false">Data!C24</f>
        <v>0</v>
      </c>
      <c r="B23" s="5" t="n">
        <f aca="false">Data!G24</f>
        <v>0</v>
      </c>
      <c r="C23" s="5" t="n">
        <f aca="false">Data!E24</f>
        <v>0</v>
      </c>
      <c r="D23" s="5" t="n">
        <f aca="false">Data!X24</f>
        <v>0</v>
      </c>
      <c r="E23" s="5" t="n">
        <f aca="false">Data!Z24</f>
        <v>0</v>
      </c>
      <c r="F23" s="5" t="n">
        <f aca="false">Data!AL24</f>
        <v>0</v>
      </c>
      <c r="G23" s="5" t="n">
        <f aca="false">Data!AK24</f>
        <v>0</v>
      </c>
      <c r="H23" s="5" t="n">
        <f aca="false">D23*E23</f>
        <v>0</v>
      </c>
    </row>
    <row r="24" customFormat="false" ht="12.75" hidden="true" customHeight="false" outlineLevel="0" collapsed="false">
      <c r="A24" s="5" t="n">
        <f aca="false">Data!C25</f>
        <v>0</v>
      </c>
      <c r="B24" s="5" t="n">
        <f aca="false">Data!G25</f>
        <v>0</v>
      </c>
      <c r="C24" s="5" t="n">
        <f aca="false">Data!E25</f>
        <v>0</v>
      </c>
      <c r="D24" s="5" t="n">
        <f aca="false">Data!X25</f>
        <v>0</v>
      </c>
      <c r="E24" s="5" t="n">
        <f aca="false">Data!Z25</f>
        <v>0</v>
      </c>
      <c r="F24" s="5" t="n">
        <f aca="false">Data!AL25</f>
        <v>0</v>
      </c>
      <c r="G24" s="5" t="n">
        <f aca="false">Data!AK25</f>
        <v>0</v>
      </c>
      <c r="H24" s="5" t="n">
        <f aca="false">D24*E24</f>
        <v>0</v>
      </c>
    </row>
    <row r="25" customFormat="false" ht="12.75" hidden="true" customHeight="false" outlineLevel="0" collapsed="false">
      <c r="A25" s="5" t="n">
        <f aca="false">Data!C26</f>
        <v>0</v>
      </c>
      <c r="B25" s="5" t="n">
        <f aca="false">Data!G26</f>
        <v>0</v>
      </c>
      <c r="C25" s="5" t="n">
        <f aca="false">Data!E26</f>
        <v>0</v>
      </c>
      <c r="D25" s="5" t="n">
        <f aca="false">Data!X26</f>
        <v>0</v>
      </c>
      <c r="E25" s="5" t="n">
        <f aca="false">Data!Z26</f>
        <v>0</v>
      </c>
      <c r="F25" s="5" t="n">
        <f aca="false">Data!AL26</f>
        <v>0</v>
      </c>
      <c r="G25" s="5" t="n">
        <f aca="false">Data!AK26</f>
        <v>0</v>
      </c>
      <c r="H25" s="5" t="n">
        <f aca="false">D25*E25</f>
        <v>0</v>
      </c>
    </row>
    <row r="26" customFormat="false" ht="12.75" hidden="true" customHeight="false" outlineLevel="0" collapsed="false">
      <c r="A26" s="5" t="n">
        <f aca="false">Data!C27</f>
        <v>0</v>
      </c>
      <c r="B26" s="5" t="n">
        <f aca="false">Data!G27</f>
        <v>0</v>
      </c>
      <c r="C26" s="5" t="n">
        <f aca="false">Data!E27</f>
        <v>0</v>
      </c>
      <c r="D26" s="5" t="n">
        <f aca="false">Data!X27</f>
        <v>0</v>
      </c>
      <c r="E26" s="5" t="n">
        <f aca="false">Data!Z27</f>
        <v>0</v>
      </c>
      <c r="F26" s="5" t="n">
        <f aca="false">Data!AL27</f>
        <v>0</v>
      </c>
      <c r="G26" s="5" t="n">
        <f aca="false">Data!AK27</f>
        <v>0</v>
      </c>
      <c r="H26" s="5" t="n">
        <f aca="false">D26*E26</f>
        <v>0</v>
      </c>
    </row>
    <row r="27" customFormat="false" ht="12.75" hidden="true" customHeight="false" outlineLevel="0" collapsed="false">
      <c r="A27" s="5" t="n">
        <f aca="false">Data!C28</f>
        <v>0</v>
      </c>
      <c r="B27" s="5" t="n">
        <f aca="false">Data!G28</f>
        <v>0</v>
      </c>
      <c r="C27" s="5" t="n">
        <f aca="false">Data!E28</f>
        <v>0</v>
      </c>
      <c r="D27" s="5" t="n">
        <f aca="false">Data!X28</f>
        <v>0</v>
      </c>
      <c r="E27" s="5" t="n">
        <f aca="false">Data!Z28</f>
        <v>0</v>
      </c>
      <c r="F27" s="5" t="n">
        <f aca="false">Data!AL28</f>
        <v>0</v>
      </c>
      <c r="G27" s="5" t="n">
        <f aca="false">Data!AK28</f>
        <v>0</v>
      </c>
      <c r="H27" s="5" t="n">
        <f aca="false">D27*E27</f>
        <v>0</v>
      </c>
    </row>
    <row r="28" customFormat="false" ht="12.75" hidden="true" customHeight="false" outlineLevel="0" collapsed="false">
      <c r="A28" s="5" t="n">
        <f aca="false">Data!C29</f>
        <v>0</v>
      </c>
      <c r="B28" s="5" t="n">
        <f aca="false">Data!G29</f>
        <v>0</v>
      </c>
      <c r="C28" s="5" t="n">
        <f aca="false">Data!E29</f>
        <v>0</v>
      </c>
      <c r="D28" s="5" t="n">
        <f aca="false">Data!X29</f>
        <v>0</v>
      </c>
      <c r="E28" s="5" t="n">
        <f aca="false">Data!Z29</f>
        <v>0</v>
      </c>
      <c r="F28" s="5" t="n">
        <f aca="false">Data!AL29</f>
        <v>0</v>
      </c>
      <c r="G28" s="5" t="n">
        <f aca="false">Data!AK29</f>
        <v>0</v>
      </c>
      <c r="H28" s="5" t="n">
        <f aca="false">D28*E28</f>
        <v>0</v>
      </c>
    </row>
    <row r="29" customFormat="false" ht="12.75" hidden="true" customHeight="false" outlineLevel="0" collapsed="false">
      <c r="A29" s="5" t="n">
        <f aca="false">Data!C30</f>
        <v>0</v>
      </c>
      <c r="B29" s="5" t="n">
        <f aca="false">Data!G30</f>
        <v>0</v>
      </c>
      <c r="C29" s="5" t="n">
        <f aca="false">Data!E30</f>
        <v>0</v>
      </c>
      <c r="D29" s="5" t="n">
        <f aca="false">Data!X30</f>
        <v>0</v>
      </c>
      <c r="E29" s="5" t="n">
        <f aca="false">Data!Z30</f>
        <v>0</v>
      </c>
      <c r="F29" s="5" t="n">
        <f aca="false">Data!AL30</f>
        <v>0</v>
      </c>
      <c r="G29" s="5" t="n">
        <f aca="false">Data!AK30</f>
        <v>0</v>
      </c>
      <c r="H29" s="5" t="n">
        <f aca="false">D29*E29</f>
        <v>0</v>
      </c>
    </row>
    <row r="30" customFormat="false" ht="12.75" hidden="true" customHeight="false" outlineLevel="0" collapsed="false">
      <c r="A30" s="5" t="n">
        <f aca="false">Data!C31</f>
        <v>0</v>
      </c>
      <c r="B30" s="5" t="n">
        <f aca="false">Data!G31</f>
        <v>0</v>
      </c>
      <c r="C30" s="5" t="n">
        <f aca="false">Data!E31</f>
        <v>0</v>
      </c>
      <c r="D30" s="5" t="n">
        <f aca="false">Data!X31</f>
        <v>0</v>
      </c>
      <c r="E30" s="5" t="n">
        <f aca="false">Data!Z31</f>
        <v>0</v>
      </c>
      <c r="F30" s="5" t="n">
        <f aca="false">Data!AL31</f>
        <v>0</v>
      </c>
      <c r="G30" s="5" t="n">
        <f aca="false">Data!AK31</f>
        <v>0</v>
      </c>
      <c r="H30" s="5" t="n">
        <f aca="false">D30*E30</f>
        <v>0</v>
      </c>
    </row>
    <row r="31" customFormat="false" ht="12.75" hidden="true" customHeight="false" outlineLevel="0" collapsed="false">
      <c r="A31" s="5" t="n">
        <f aca="false">Data!C32</f>
        <v>0</v>
      </c>
      <c r="B31" s="5" t="n">
        <f aca="false">Data!G32</f>
        <v>0</v>
      </c>
      <c r="C31" s="5" t="n">
        <f aca="false">Data!E32</f>
        <v>0</v>
      </c>
      <c r="D31" s="5" t="n">
        <f aca="false">Data!X32</f>
        <v>0</v>
      </c>
      <c r="E31" s="5" t="n">
        <f aca="false">Data!Z32</f>
        <v>0</v>
      </c>
      <c r="F31" s="5" t="n">
        <f aca="false">Data!AL32</f>
        <v>0</v>
      </c>
      <c r="G31" s="5" t="n">
        <f aca="false">Data!AK32</f>
        <v>0</v>
      </c>
      <c r="H31" s="5" t="n">
        <f aca="false">D31*E31</f>
        <v>0</v>
      </c>
    </row>
    <row r="32" customFormat="false" ht="12.75" hidden="true" customHeight="false" outlineLevel="0" collapsed="false">
      <c r="A32" s="5" t="n">
        <f aca="false">Data!C33</f>
        <v>0</v>
      </c>
      <c r="B32" s="5" t="n">
        <f aca="false">Data!G33</f>
        <v>0</v>
      </c>
      <c r="C32" s="5" t="n">
        <f aca="false">Data!E33</f>
        <v>0</v>
      </c>
      <c r="D32" s="5" t="n">
        <f aca="false">Data!X33</f>
        <v>0</v>
      </c>
      <c r="E32" s="5" t="n">
        <f aca="false">Data!Z33</f>
        <v>0</v>
      </c>
      <c r="F32" s="5" t="n">
        <f aca="false">Data!AL33</f>
        <v>0</v>
      </c>
      <c r="G32" s="5" t="n">
        <f aca="false">Data!AK33</f>
        <v>0</v>
      </c>
      <c r="H32" s="5" t="n">
        <f aca="false">D32*E32</f>
        <v>0</v>
      </c>
    </row>
    <row r="33" customFormat="false" ht="12.75" hidden="true" customHeight="false" outlineLevel="0" collapsed="false">
      <c r="A33" s="5" t="n">
        <f aca="false">Data!C34</f>
        <v>0</v>
      </c>
      <c r="B33" s="5" t="n">
        <f aca="false">Data!G34</f>
        <v>0</v>
      </c>
      <c r="C33" s="5" t="n">
        <f aca="false">Data!E34</f>
        <v>0</v>
      </c>
      <c r="D33" s="5" t="n">
        <f aca="false">Data!X34</f>
        <v>0</v>
      </c>
      <c r="E33" s="5" t="n">
        <f aca="false">Data!Z34</f>
        <v>0</v>
      </c>
      <c r="F33" s="5" t="n">
        <f aca="false">Data!AL34</f>
        <v>0</v>
      </c>
      <c r="G33" s="5" t="n">
        <f aca="false">Data!AK34</f>
        <v>0</v>
      </c>
      <c r="H33" s="5" t="n">
        <f aca="false">D33*E33</f>
        <v>0</v>
      </c>
    </row>
    <row r="34" customFormat="false" ht="12.75" hidden="true" customHeight="false" outlineLevel="0" collapsed="false">
      <c r="A34" s="5" t="n">
        <f aca="false">Data!C35</f>
        <v>0</v>
      </c>
      <c r="B34" s="5" t="n">
        <f aca="false">Data!G35</f>
        <v>0</v>
      </c>
      <c r="C34" s="5" t="n">
        <f aca="false">Data!E35</f>
        <v>0</v>
      </c>
      <c r="D34" s="5" t="n">
        <f aca="false">Data!X35</f>
        <v>0</v>
      </c>
      <c r="E34" s="5" t="n">
        <f aca="false">Data!Z35</f>
        <v>0</v>
      </c>
      <c r="F34" s="5" t="n">
        <f aca="false">Data!AL35</f>
        <v>0</v>
      </c>
      <c r="G34" s="5" t="n">
        <f aca="false">Data!AK35</f>
        <v>0</v>
      </c>
      <c r="H34" s="5" t="n">
        <f aca="false">D34*E34</f>
        <v>0</v>
      </c>
    </row>
    <row r="35" customFormat="false" ht="12.75" hidden="true" customHeight="false" outlineLevel="0" collapsed="false">
      <c r="A35" s="5" t="n">
        <f aca="false">Data!C36</f>
        <v>0</v>
      </c>
      <c r="B35" s="5" t="n">
        <f aca="false">Data!G36</f>
        <v>0</v>
      </c>
      <c r="C35" s="5" t="n">
        <f aca="false">Data!E36</f>
        <v>0</v>
      </c>
      <c r="D35" s="5" t="n">
        <f aca="false">Data!X36</f>
        <v>0</v>
      </c>
      <c r="E35" s="5" t="n">
        <f aca="false">Data!Z36</f>
        <v>0</v>
      </c>
      <c r="F35" s="5" t="n">
        <f aca="false">Data!AL36</f>
        <v>0</v>
      </c>
      <c r="G35" s="5" t="n">
        <f aca="false">Data!AK36</f>
        <v>0</v>
      </c>
      <c r="H35" s="5" t="n">
        <f aca="false">D35*E35</f>
        <v>0</v>
      </c>
    </row>
    <row r="36" customFormat="false" ht="12.75" hidden="true" customHeight="false" outlineLevel="0" collapsed="false">
      <c r="A36" s="5" t="n">
        <f aca="false">Data!C37</f>
        <v>0</v>
      </c>
      <c r="B36" s="5" t="n">
        <f aca="false">Data!G37</f>
        <v>0</v>
      </c>
      <c r="C36" s="5" t="n">
        <f aca="false">Data!E37</f>
        <v>0</v>
      </c>
      <c r="D36" s="5" t="n">
        <f aca="false">Data!X37</f>
        <v>0</v>
      </c>
      <c r="E36" s="5" t="n">
        <f aca="false">Data!Z37</f>
        <v>0</v>
      </c>
      <c r="F36" s="5" t="n">
        <f aca="false">Data!AL37</f>
        <v>0</v>
      </c>
      <c r="G36" s="5" t="n">
        <f aca="false">Data!AK37</f>
        <v>0</v>
      </c>
      <c r="H36" s="5" t="n">
        <f aca="false">D36*E36</f>
        <v>0</v>
      </c>
    </row>
    <row r="37" customFormat="false" ht="12.75" hidden="true" customHeight="false" outlineLevel="0" collapsed="false">
      <c r="A37" s="5" t="n">
        <f aca="false">Data!C38</f>
        <v>0</v>
      </c>
      <c r="B37" s="5" t="n">
        <f aca="false">Data!G38</f>
        <v>0</v>
      </c>
      <c r="C37" s="5" t="n">
        <f aca="false">Data!E38</f>
        <v>0</v>
      </c>
      <c r="D37" s="5" t="n">
        <f aca="false">Data!X38</f>
        <v>0</v>
      </c>
      <c r="E37" s="5" t="n">
        <f aca="false">Data!Z38</f>
        <v>0</v>
      </c>
      <c r="F37" s="5" t="n">
        <f aca="false">Data!AL38</f>
        <v>0</v>
      </c>
      <c r="G37" s="5" t="n">
        <f aca="false">Data!AK38</f>
        <v>0</v>
      </c>
      <c r="H37" s="5" t="n">
        <f aca="false">D37*E37</f>
        <v>0</v>
      </c>
    </row>
    <row r="38" customFormat="false" ht="12.75" hidden="true" customHeight="false" outlineLevel="0" collapsed="false">
      <c r="A38" s="5" t="n">
        <f aca="false">Data!C39</f>
        <v>0</v>
      </c>
      <c r="B38" s="5" t="n">
        <f aca="false">Data!G39</f>
        <v>0</v>
      </c>
      <c r="C38" s="5" t="n">
        <f aca="false">Data!E39</f>
        <v>0</v>
      </c>
      <c r="D38" s="5" t="n">
        <f aca="false">Data!X39</f>
        <v>0</v>
      </c>
      <c r="E38" s="5" t="n">
        <f aca="false">Data!Z39</f>
        <v>0</v>
      </c>
      <c r="F38" s="5" t="n">
        <f aca="false">Data!AL39</f>
        <v>0</v>
      </c>
      <c r="G38" s="5" t="n">
        <f aca="false">Data!AK39</f>
        <v>0</v>
      </c>
      <c r="H38" s="5" t="n">
        <f aca="false">D38*E38</f>
        <v>0</v>
      </c>
    </row>
    <row r="39" customFormat="false" ht="12.75" hidden="true" customHeight="false" outlineLevel="0" collapsed="false">
      <c r="A39" s="5" t="n">
        <f aca="false">Data!C40</f>
        <v>0</v>
      </c>
      <c r="B39" s="5" t="n">
        <f aca="false">Data!G40</f>
        <v>0</v>
      </c>
      <c r="C39" s="5" t="n">
        <f aca="false">Data!E40</f>
        <v>0</v>
      </c>
      <c r="D39" s="5" t="n">
        <f aca="false">Data!X40</f>
        <v>0</v>
      </c>
      <c r="E39" s="5" t="n">
        <f aca="false">Data!Z40</f>
        <v>0</v>
      </c>
      <c r="F39" s="5" t="n">
        <f aca="false">Data!AL40</f>
        <v>0</v>
      </c>
      <c r="G39" s="5" t="n">
        <f aca="false">Data!AK40</f>
        <v>0</v>
      </c>
      <c r="H39" s="5" t="n">
        <f aca="false">D39*E39</f>
        <v>0</v>
      </c>
    </row>
    <row r="40" customFormat="false" ht="12.75" hidden="true" customHeight="false" outlineLevel="0" collapsed="false">
      <c r="A40" s="5" t="n">
        <f aca="false">Data!C41</f>
        <v>0</v>
      </c>
      <c r="B40" s="5" t="n">
        <f aca="false">Data!G41</f>
        <v>0</v>
      </c>
      <c r="C40" s="5" t="n">
        <f aca="false">Data!E41</f>
        <v>0</v>
      </c>
      <c r="D40" s="5" t="n">
        <f aca="false">Data!X41</f>
        <v>0</v>
      </c>
      <c r="E40" s="5" t="n">
        <f aca="false">Data!Z41</f>
        <v>0</v>
      </c>
      <c r="F40" s="5" t="n">
        <f aca="false">Data!AL41</f>
        <v>0</v>
      </c>
      <c r="G40" s="5" t="n">
        <f aca="false">Data!AK41</f>
        <v>0</v>
      </c>
      <c r="H40" s="5" t="n">
        <f aca="false">D40*E40</f>
        <v>0</v>
      </c>
    </row>
    <row r="41" customFormat="false" ht="12.75" hidden="true" customHeight="false" outlineLevel="0" collapsed="false">
      <c r="A41" s="5" t="n">
        <f aca="false">Data!C42</f>
        <v>0</v>
      </c>
      <c r="B41" s="5" t="n">
        <f aca="false">Data!G42</f>
        <v>0</v>
      </c>
      <c r="C41" s="5" t="n">
        <f aca="false">Data!E42</f>
        <v>0</v>
      </c>
      <c r="D41" s="5" t="n">
        <f aca="false">Data!X42</f>
        <v>0</v>
      </c>
      <c r="E41" s="5" t="n">
        <f aca="false">Data!Z42</f>
        <v>0</v>
      </c>
      <c r="F41" s="5" t="n">
        <f aca="false">Data!AL42</f>
        <v>0</v>
      </c>
      <c r="G41" s="5" t="n">
        <f aca="false">Data!AK42</f>
        <v>0</v>
      </c>
      <c r="H41" s="5" t="n">
        <f aca="false">D41*E41</f>
        <v>0</v>
      </c>
    </row>
    <row r="42" customFormat="false" ht="12.75" hidden="true" customHeight="false" outlineLevel="0" collapsed="false">
      <c r="A42" s="5" t="n">
        <f aca="false">Data!C43</f>
        <v>0</v>
      </c>
      <c r="B42" s="5" t="n">
        <f aca="false">Data!G43</f>
        <v>0</v>
      </c>
      <c r="C42" s="5" t="n">
        <f aca="false">Data!E43</f>
        <v>0</v>
      </c>
      <c r="D42" s="5" t="n">
        <f aca="false">Data!X43</f>
        <v>0</v>
      </c>
      <c r="E42" s="5" t="n">
        <f aca="false">Data!Z43</f>
        <v>0</v>
      </c>
      <c r="F42" s="5" t="n">
        <f aca="false">Data!AL43</f>
        <v>0</v>
      </c>
      <c r="G42" s="5" t="n">
        <f aca="false">Data!AK43</f>
        <v>0</v>
      </c>
      <c r="H42" s="5" t="n">
        <f aca="false">D42*E42</f>
        <v>0</v>
      </c>
    </row>
    <row r="43" customFormat="false" ht="12.75" hidden="true" customHeight="false" outlineLevel="0" collapsed="false">
      <c r="A43" s="5" t="n">
        <f aca="false">Data!C44</f>
        <v>0</v>
      </c>
      <c r="B43" s="5" t="n">
        <f aca="false">Data!G44</f>
        <v>0</v>
      </c>
      <c r="C43" s="5" t="n">
        <f aca="false">Data!E44</f>
        <v>0</v>
      </c>
      <c r="D43" s="5" t="n">
        <f aca="false">Data!X44</f>
        <v>0</v>
      </c>
      <c r="E43" s="5" t="n">
        <f aca="false">Data!Z44</f>
        <v>0</v>
      </c>
      <c r="F43" s="5" t="n">
        <f aca="false">Data!AL44</f>
        <v>0</v>
      </c>
      <c r="G43" s="5" t="n">
        <f aca="false">Data!AK44</f>
        <v>0</v>
      </c>
      <c r="H43" s="5" t="n">
        <f aca="false">D43*E43</f>
        <v>0</v>
      </c>
    </row>
    <row r="44" customFormat="false" ht="12.75" hidden="true" customHeight="false" outlineLevel="0" collapsed="false">
      <c r="A44" s="5" t="n">
        <f aca="false">Data!C45</f>
        <v>0</v>
      </c>
      <c r="B44" s="5" t="n">
        <f aca="false">Data!G45</f>
        <v>0</v>
      </c>
      <c r="C44" s="5" t="n">
        <f aca="false">Data!E45</f>
        <v>0</v>
      </c>
      <c r="D44" s="5" t="n">
        <f aca="false">Data!X45</f>
        <v>0</v>
      </c>
      <c r="E44" s="5" t="n">
        <f aca="false">Data!Z45</f>
        <v>0</v>
      </c>
      <c r="F44" s="5" t="n">
        <f aca="false">Data!AL45</f>
        <v>0</v>
      </c>
      <c r="G44" s="5" t="n">
        <f aca="false">Data!AK45</f>
        <v>0</v>
      </c>
      <c r="H44" s="5" t="n">
        <f aca="false">D44*E44</f>
        <v>0</v>
      </c>
    </row>
    <row r="45" customFormat="false" ht="12.75" hidden="true" customHeight="false" outlineLevel="0" collapsed="false">
      <c r="A45" s="5" t="n">
        <f aca="false">Data!C46</f>
        <v>0</v>
      </c>
      <c r="B45" s="5" t="n">
        <f aca="false">Data!G46</f>
        <v>0</v>
      </c>
      <c r="C45" s="5" t="n">
        <f aca="false">Data!E46</f>
        <v>0</v>
      </c>
      <c r="D45" s="5" t="n">
        <f aca="false">Data!X46</f>
        <v>0</v>
      </c>
      <c r="E45" s="5" t="n">
        <f aca="false">Data!Z46</f>
        <v>0</v>
      </c>
      <c r="F45" s="5" t="n">
        <f aca="false">Data!AL46</f>
        <v>0</v>
      </c>
      <c r="G45" s="5" t="n">
        <f aca="false">Data!AK46</f>
        <v>0</v>
      </c>
      <c r="H45" s="5" t="n">
        <f aca="false">D45*E45</f>
        <v>0</v>
      </c>
    </row>
    <row r="46" customFormat="false" ht="12.75" hidden="true" customHeight="false" outlineLevel="0" collapsed="false">
      <c r="A46" s="5" t="n">
        <f aca="false">Data!C47</f>
        <v>0</v>
      </c>
      <c r="B46" s="5" t="n">
        <f aca="false">Data!G47</f>
        <v>0</v>
      </c>
      <c r="C46" s="5" t="n">
        <f aca="false">Data!E47</f>
        <v>0</v>
      </c>
      <c r="D46" s="5" t="n">
        <f aca="false">Data!X47</f>
        <v>0</v>
      </c>
      <c r="E46" s="5" t="n">
        <f aca="false">Data!Z47</f>
        <v>0</v>
      </c>
      <c r="F46" s="5" t="n">
        <f aca="false">Data!AL47</f>
        <v>0</v>
      </c>
      <c r="G46" s="5" t="n">
        <f aca="false">Data!AK47</f>
        <v>0</v>
      </c>
      <c r="H46" s="5" t="n">
        <f aca="false">D46*E46</f>
        <v>0</v>
      </c>
    </row>
    <row r="47" customFormat="false" ht="12.75" hidden="true" customHeight="false" outlineLevel="0" collapsed="false">
      <c r="A47" s="5" t="n">
        <f aca="false">Data!C48</f>
        <v>0</v>
      </c>
      <c r="B47" s="5" t="n">
        <f aca="false">Data!G48</f>
        <v>0</v>
      </c>
      <c r="C47" s="5" t="n">
        <f aca="false">Data!E48</f>
        <v>0</v>
      </c>
      <c r="D47" s="5" t="n">
        <f aca="false">Data!X48</f>
        <v>0</v>
      </c>
      <c r="E47" s="5" t="n">
        <f aca="false">Data!Z48</f>
        <v>0</v>
      </c>
      <c r="F47" s="5" t="n">
        <f aca="false">Data!AL48</f>
        <v>0</v>
      </c>
      <c r="G47" s="5" t="n">
        <f aca="false">Data!AK48</f>
        <v>0</v>
      </c>
      <c r="H47" s="5" t="n">
        <f aca="false">D47*E47</f>
        <v>0</v>
      </c>
    </row>
    <row r="48" customFormat="false" ht="12.75" hidden="true" customHeight="false" outlineLevel="0" collapsed="false">
      <c r="A48" s="5" t="n">
        <f aca="false">Data!C49</f>
        <v>0</v>
      </c>
      <c r="B48" s="5" t="n">
        <f aca="false">Data!G49</f>
        <v>0</v>
      </c>
      <c r="C48" s="5" t="n">
        <f aca="false">Data!E49</f>
        <v>0</v>
      </c>
      <c r="D48" s="5" t="n">
        <f aca="false">Data!X49</f>
        <v>0</v>
      </c>
      <c r="E48" s="5" t="n">
        <f aca="false">Data!Z49</f>
        <v>0</v>
      </c>
      <c r="F48" s="5" t="n">
        <f aca="false">Data!AL49</f>
        <v>0</v>
      </c>
      <c r="G48" s="5" t="n">
        <f aca="false">Data!AK49</f>
        <v>0</v>
      </c>
      <c r="H48" s="5" t="n">
        <f aca="false">D48*E48</f>
        <v>0</v>
      </c>
    </row>
    <row r="49" customFormat="false" ht="12.75" hidden="true" customHeight="false" outlineLevel="0" collapsed="false">
      <c r="A49" s="5" t="n">
        <f aca="false">Data!C50</f>
        <v>0</v>
      </c>
      <c r="B49" s="5" t="n">
        <f aca="false">Data!G50</f>
        <v>0</v>
      </c>
      <c r="C49" s="5" t="n">
        <f aca="false">Data!E50</f>
        <v>0</v>
      </c>
      <c r="D49" s="5" t="n">
        <f aca="false">Data!X50</f>
        <v>0</v>
      </c>
      <c r="E49" s="5" t="n">
        <f aca="false">Data!Z50</f>
        <v>0</v>
      </c>
      <c r="F49" s="5" t="n">
        <f aca="false">Data!AL50</f>
        <v>0</v>
      </c>
      <c r="G49" s="5" t="n">
        <f aca="false">Data!AK50</f>
        <v>0</v>
      </c>
      <c r="H49" s="5" t="n">
        <f aca="false">D49*E49</f>
        <v>0</v>
      </c>
    </row>
    <row r="50" customFormat="false" ht="12.75" hidden="true" customHeight="false" outlineLevel="0" collapsed="false">
      <c r="A50" s="5" t="n">
        <f aca="false">Data!C51</f>
        <v>0</v>
      </c>
      <c r="B50" s="5" t="n">
        <f aca="false">Data!G51</f>
        <v>0</v>
      </c>
      <c r="C50" s="5" t="n">
        <f aca="false">Data!E51</f>
        <v>0</v>
      </c>
      <c r="D50" s="5" t="n">
        <f aca="false">Data!X51</f>
        <v>0</v>
      </c>
      <c r="E50" s="5" t="n">
        <f aca="false">Data!Z51</f>
        <v>0</v>
      </c>
      <c r="F50" s="5" t="n">
        <f aca="false">Data!AL51</f>
        <v>0</v>
      </c>
      <c r="G50" s="5" t="n">
        <f aca="false">Data!AK51</f>
        <v>0</v>
      </c>
      <c r="H50" s="5" t="n">
        <f aca="false">D50*E50</f>
        <v>0</v>
      </c>
    </row>
    <row r="51" customFormat="false" ht="12.75" hidden="true" customHeight="false" outlineLevel="0" collapsed="false">
      <c r="A51" s="5" t="n">
        <f aca="false">Data!C52</f>
        <v>0</v>
      </c>
      <c r="B51" s="5" t="n">
        <f aca="false">Data!G52</f>
        <v>0</v>
      </c>
      <c r="C51" s="5" t="n">
        <f aca="false">Data!E52</f>
        <v>0</v>
      </c>
      <c r="D51" s="5" t="n">
        <f aca="false">Data!X52</f>
        <v>0</v>
      </c>
      <c r="E51" s="5" t="n">
        <f aca="false">Data!Z52</f>
        <v>0</v>
      </c>
      <c r="F51" s="5" t="n">
        <f aca="false">Data!AL52</f>
        <v>0</v>
      </c>
      <c r="G51" s="5" t="n">
        <f aca="false">Data!AK52</f>
        <v>0</v>
      </c>
      <c r="H51" s="5" t="n">
        <f aca="false">D51*E51</f>
        <v>0</v>
      </c>
    </row>
    <row r="52" customFormat="false" ht="12.75" hidden="true" customHeight="false" outlineLevel="0" collapsed="false">
      <c r="A52" s="5" t="n">
        <f aca="false">Data!C53</f>
        <v>0</v>
      </c>
      <c r="B52" s="5" t="n">
        <f aca="false">Data!G53</f>
        <v>0</v>
      </c>
      <c r="C52" s="5" t="n">
        <f aca="false">Data!E53</f>
        <v>0</v>
      </c>
      <c r="D52" s="5" t="n">
        <f aca="false">Data!X53</f>
        <v>0</v>
      </c>
      <c r="E52" s="5" t="n">
        <f aca="false">Data!Z53</f>
        <v>0</v>
      </c>
      <c r="F52" s="5" t="n">
        <f aca="false">Data!AL53</f>
        <v>0</v>
      </c>
      <c r="G52" s="5" t="n">
        <f aca="false">Data!AK53</f>
        <v>0</v>
      </c>
      <c r="H52" s="5" t="n">
        <f aca="false">D52*E52</f>
        <v>0</v>
      </c>
    </row>
    <row r="53" customFormat="false" ht="12.75" hidden="true" customHeight="false" outlineLevel="0" collapsed="false">
      <c r="A53" s="5" t="n">
        <f aca="false">Data!C54</f>
        <v>0</v>
      </c>
      <c r="B53" s="5" t="n">
        <f aca="false">Data!G54</f>
        <v>0</v>
      </c>
      <c r="C53" s="5" t="n">
        <f aca="false">Data!E54</f>
        <v>0</v>
      </c>
      <c r="D53" s="5" t="n">
        <f aca="false">Data!X54</f>
        <v>0</v>
      </c>
      <c r="E53" s="5" t="n">
        <f aca="false">Data!Z54</f>
        <v>0</v>
      </c>
      <c r="F53" s="5" t="n">
        <f aca="false">Data!AL54</f>
        <v>0</v>
      </c>
      <c r="G53" s="5" t="n">
        <f aca="false">Data!AK54</f>
        <v>0</v>
      </c>
      <c r="H53" s="5" t="n">
        <f aca="false">D53*E53</f>
        <v>0</v>
      </c>
    </row>
    <row r="54" customFormat="false" ht="12.75" hidden="true" customHeight="false" outlineLevel="0" collapsed="false">
      <c r="A54" s="5" t="n">
        <f aca="false">Data!C55</f>
        <v>0</v>
      </c>
      <c r="B54" s="5" t="n">
        <f aca="false">Data!G55</f>
        <v>0</v>
      </c>
      <c r="C54" s="5" t="n">
        <f aca="false">Data!E55</f>
        <v>0</v>
      </c>
      <c r="D54" s="5" t="n">
        <f aca="false">Data!X55</f>
        <v>0</v>
      </c>
      <c r="E54" s="5" t="n">
        <f aca="false">Data!Z55</f>
        <v>0</v>
      </c>
      <c r="F54" s="5" t="n">
        <f aca="false">Data!AL55</f>
        <v>0</v>
      </c>
      <c r="G54" s="5" t="n">
        <f aca="false">Data!AK55</f>
        <v>0</v>
      </c>
      <c r="H54" s="5" t="n">
        <f aca="false">D54*E54</f>
        <v>0</v>
      </c>
    </row>
    <row r="55" customFormat="false" ht="12.75" hidden="true" customHeight="false" outlineLevel="0" collapsed="false">
      <c r="A55" s="5" t="n">
        <f aca="false">Data!C56</f>
        <v>0</v>
      </c>
      <c r="B55" s="5" t="n">
        <f aca="false">Data!G56</f>
        <v>0</v>
      </c>
      <c r="C55" s="5" t="n">
        <f aca="false">Data!E56</f>
        <v>0</v>
      </c>
      <c r="D55" s="5" t="n">
        <f aca="false">Data!X56</f>
        <v>0</v>
      </c>
      <c r="E55" s="5" t="n">
        <f aca="false">Data!Z56</f>
        <v>0</v>
      </c>
      <c r="F55" s="5" t="n">
        <f aca="false">Data!AL56</f>
        <v>0</v>
      </c>
      <c r="G55" s="5" t="n">
        <f aca="false">Data!AK56</f>
        <v>0</v>
      </c>
      <c r="H55" s="5" t="n">
        <f aca="false">D55*E55</f>
        <v>0</v>
      </c>
    </row>
    <row r="56" customFormat="false" ht="12.75" hidden="true" customHeight="false" outlineLevel="0" collapsed="false">
      <c r="A56" s="5" t="n">
        <f aca="false">Data!C57</f>
        <v>0</v>
      </c>
      <c r="B56" s="5" t="n">
        <f aca="false">Data!G57</f>
        <v>0</v>
      </c>
      <c r="C56" s="5" t="n">
        <f aca="false">Data!E57</f>
        <v>0</v>
      </c>
      <c r="D56" s="5" t="n">
        <f aca="false">Data!X57</f>
        <v>0</v>
      </c>
      <c r="E56" s="5" t="n">
        <f aca="false">Data!Z57</f>
        <v>0</v>
      </c>
      <c r="F56" s="5" t="n">
        <f aca="false">Data!AL57</f>
        <v>0</v>
      </c>
      <c r="G56" s="5" t="n">
        <f aca="false">Data!AK57</f>
        <v>0</v>
      </c>
      <c r="H56" s="5" t="n">
        <f aca="false">D56*E56</f>
        <v>0</v>
      </c>
    </row>
    <row r="57" customFormat="false" ht="12.75" hidden="true" customHeight="false" outlineLevel="0" collapsed="false">
      <c r="A57" s="5" t="n">
        <f aca="false">Data!C58</f>
        <v>0</v>
      </c>
      <c r="B57" s="5" t="n">
        <f aca="false">Data!G58</f>
        <v>0</v>
      </c>
      <c r="C57" s="5" t="n">
        <f aca="false">Data!E58</f>
        <v>0</v>
      </c>
      <c r="D57" s="5" t="n">
        <f aca="false">Data!X58</f>
        <v>0</v>
      </c>
      <c r="E57" s="5" t="n">
        <f aca="false">Data!Z58</f>
        <v>0</v>
      </c>
      <c r="F57" s="5" t="n">
        <f aca="false">Data!AL58</f>
        <v>0</v>
      </c>
      <c r="G57" s="5" t="n">
        <f aca="false">Data!AK58</f>
        <v>0</v>
      </c>
      <c r="H57" s="5" t="n">
        <f aca="false">D57*E57</f>
        <v>0</v>
      </c>
    </row>
    <row r="58" customFormat="false" ht="12.75" hidden="true" customHeight="false" outlineLevel="0" collapsed="false">
      <c r="A58" s="5" t="n">
        <f aca="false">Data!C59</f>
        <v>0</v>
      </c>
      <c r="B58" s="5" t="n">
        <f aca="false">Data!G59</f>
        <v>0</v>
      </c>
      <c r="C58" s="5" t="n">
        <f aca="false">Data!E59</f>
        <v>0</v>
      </c>
      <c r="D58" s="5" t="n">
        <f aca="false">Data!X59</f>
        <v>0</v>
      </c>
      <c r="E58" s="5" t="n">
        <f aca="false">Data!Z59</f>
        <v>0</v>
      </c>
      <c r="F58" s="5" t="n">
        <f aca="false">Data!AL59</f>
        <v>0</v>
      </c>
      <c r="G58" s="5" t="n">
        <f aca="false">Data!AK59</f>
        <v>0</v>
      </c>
      <c r="H58" s="5" t="n">
        <f aca="false">D58*E58</f>
        <v>0</v>
      </c>
    </row>
  </sheetData>
  <autoFilter ref="A1:H58">
    <filterColumn colId="0">
      <customFilters and="true">
        <customFilter operator="equal" val="Risk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tabColor rgb="FFFFFFFF"/>
    <pageSetUpPr fitToPage="false"/>
  </sheetPr>
  <dimension ref="A1:E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5" width="31.1122448979592"/>
    <col collapsed="false" hidden="false" max="2" min="2" style="5" width="67.4948979591837"/>
    <col collapsed="false" hidden="false" max="3" min="3" style="5" width="17.1275510204082"/>
    <col collapsed="false" hidden="false" max="4" min="4" style="5" width="19.4030612244898"/>
    <col collapsed="false" hidden="false" max="5" min="5" style="5" width="20.5459183673469"/>
    <col collapsed="false" hidden="false" max="1025" min="6" style="0" width="8.72959183673469"/>
  </cols>
  <sheetData>
    <row r="1" customFormat="false" ht="12.75" hidden="false" customHeight="false" outlineLevel="0" collapsed="false">
      <c r="A1" s="63" t="s">
        <v>45</v>
      </c>
      <c r="B1" s="63" t="s">
        <v>63</v>
      </c>
      <c r="C1" s="63" t="s">
        <v>64</v>
      </c>
      <c r="D1" s="63" t="s">
        <v>70</v>
      </c>
      <c r="E1" s="63" t="s">
        <v>71</v>
      </c>
    </row>
    <row r="2" customFormat="false" ht="12.75" hidden="true" customHeight="false" outlineLevel="0" collapsed="false">
      <c r="A2" s="5" t="n">
        <f aca="false">Data!C2</f>
        <v>0</v>
      </c>
      <c r="B2" s="5" t="n">
        <f aca="false">Data!G2</f>
        <v>0</v>
      </c>
      <c r="C2" s="5" t="n">
        <f aca="false">Data!E2</f>
        <v>0</v>
      </c>
      <c r="D2" s="64" t="n">
        <f aca="false">Data!M2</f>
        <v>0</v>
      </c>
      <c r="E2" s="64" t="n">
        <f aca="false">Data!N2</f>
        <v>0</v>
      </c>
    </row>
    <row r="3" customFormat="false" ht="12.75" hidden="true" customHeight="false" outlineLevel="0" collapsed="false">
      <c r="A3" s="5" t="n">
        <f aca="false">Data!C3</f>
        <v>0</v>
      </c>
      <c r="B3" s="5" t="n">
        <f aca="false">Data!G3</f>
        <v>0</v>
      </c>
      <c r="C3" s="5" t="n">
        <f aca="false">Data!E3</f>
        <v>0</v>
      </c>
      <c r="D3" s="64" t="n">
        <f aca="false">Data!M3</f>
        <v>0</v>
      </c>
      <c r="E3" s="64" t="n">
        <f aca="false">Data!N3</f>
        <v>0</v>
      </c>
    </row>
    <row r="4" customFormat="false" ht="12.75" hidden="true" customHeight="false" outlineLevel="0" collapsed="false">
      <c r="A4" s="5" t="n">
        <f aca="false">Data!C4</f>
        <v>0</v>
      </c>
      <c r="B4" s="5" t="n">
        <f aca="false">Data!G4</f>
        <v>0</v>
      </c>
      <c r="C4" s="5" t="n">
        <f aca="false">Data!E4</f>
        <v>0</v>
      </c>
      <c r="D4" s="64" t="n">
        <f aca="false">Data!M4</f>
        <v>0</v>
      </c>
      <c r="E4" s="64" t="n">
        <f aca="false">Data!N4</f>
        <v>0</v>
      </c>
    </row>
    <row r="5" customFormat="false" ht="12.75" hidden="true" customHeight="false" outlineLevel="0" collapsed="false">
      <c r="A5" s="5" t="n">
        <f aca="false">Data!C6</f>
        <v>0</v>
      </c>
      <c r="B5" s="5" t="n">
        <f aca="false">Data!G6</f>
        <v>0</v>
      </c>
      <c r="C5" s="5" t="n">
        <f aca="false">Data!E6</f>
        <v>0</v>
      </c>
      <c r="D5" s="64" t="n">
        <f aca="false">Data!M5</f>
        <v>0</v>
      </c>
      <c r="E5" s="64" t="n">
        <f aca="false">Data!N5</f>
        <v>0</v>
      </c>
    </row>
    <row r="6" customFormat="false" ht="12.75" hidden="true" customHeight="false" outlineLevel="0" collapsed="false">
      <c r="A6" s="5" t="n">
        <f aca="false">Data!C7</f>
        <v>0</v>
      </c>
      <c r="B6" s="5" t="n">
        <f aca="false">Data!G7</f>
        <v>0</v>
      </c>
      <c r="C6" s="5" t="n">
        <f aca="false">Data!E7</f>
        <v>0</v>
      </c>
      <c r="D6" s="64" t="n">
        <f aca="false">Data!M6</f>
        <v>0</v>
      </c>
      <c r="E6" s="64" t="n">
        <f aca="false">Data!N6</f>
        <v>0</v>
      </c>
    </row>
    <row r="7" customFormat="false" ht="12.75" hidden="true" customHeight="false" outlineLevel="0" collapsed="false">
      <c r="A7" s="5" t="n">
        <f aca="false">Data!C8</f>
        <v>0</v>
      </c>
      <c r="B7" s="5" t="n">
        <f aca="false">Data!G8</f>
        <v>0</v>
      </c>
      <c r="C7" s="5" t="n">
        <f aca="false">Data!E8</f>
        <v>0</v>
      </c>
      <c r="D7" s="64" t="n">
        <f aca="false">Data!M7</f>
        <v>0</v>
      </c>
      <c r="E7" s="64" t="n">
        <f aca="false">Data!N7</f>
        <v>0</v>
      </c>
    </row>
    <row r="8" customFormat="false" ht="12.75" hidden="true" customHeight="false" outlineLevel="0" collapsed="false">
      <c r="A8" s="5" t="n">
        <f aca="false">Data!C9</f>
        <v>0</v>
      </c>
      <c r="B8" s="5" t="n">
        <f aca="false">Data!G9</f>
        <v>0</v>
      </c>
      <c r="C8" s="5" t="n">
        <f aca="false">Data!E9</f>
        <v>0</v>
      </c>
      <c r="D8" s="64" t="n">
        <f aca="false">Data!M8</f>
        <v>0</v>
      </c>
      <c r="E8" s="64" t="n">
        <f aca="false">Data!N8</f>
        <v>0</v>
      </c>
    </row>
    <row r="9" customFormat="false" ht="12.75" hidden="true" customHeight="false" outlineLevel="0" collapsed="false">
      <c r="A9" s="5" t="n">
        <f aca="false">Data!C10</f>
        <v>0</v>
      </c>
      <c r="B9" s="5" t="n">
        <f aca="false">Data!G10</f>
        <v>0</v>
      </c>
      <c r="C9" s="5" t="n">
        <f aca="false">Data!E10</f>
        <v>0</v>
      </c>
      <c r="D9" s="64" t="n">
        <f aca="false">Data!M9</f>
        <v>0</v>
      </c>
      <c r="E9" s="64" t="n">
        <f aca="false">Data!N9</f>
        <v>0</v>
      </c>
    </row>
    <row r="10" customFormat="false" ht="12.75" hidden="true" customHeight="false" outlineLevel="0" collapsed="false">
      <c r="A10" s="5" t="n">
        <f aca="false">Data!C11</f>
        <v>0</v>
      </c>
      <c r="B10" s="5" t="n">
        <f aca="false">Data!G11</f>
        <v>0</v>
      </c>
      <c r="C10" s="5" t="n">
        <f aca="false">Data!E11</f>
        <v>0</v>
      </c>
      <c r="D10" s="64" t="n">
        <f aca="false">Data!M10</f>
        <v>0</v>
      </c>
      <c r="E10" s="64" t="n">
        <f aca="false">Data!N10</f>
        <v>0</v>
      </c>
    </row>
    <row r="11" customFormat="false" ht="12.75" hidden="true" customHeight="false" outlineLevel="0" collapsed="false">
      <c r="A11" s="5" t="n">
        <f aca="false">Data!C12</f>
        <v>0</v>
      </c>
      <c r="B11" s="5" t="n">
        <f aca="false">Data!G12</f>
        <v>0</v>
      </c>
      <c r="C11" s="5" t="n">
        <f aca="false">Data!E12</f>
        <v>0</v>
      </c>
      <c r="D11" s="64" t="n">
        <f aca="false">Data!M11</f>
        <v>0</v>
      </c>
      <c r="E11" s="64" t="n">
        <f aca="false">Data!N11</f>
        <v>0</v>
      </c>
    </row>
    <row r="12" customFormat="false" ht="12.75" hidden="true" customHeight="false" outlineLevel="0" collapsed="false">
      <c r="A12" s="5" t="n">
        <f aca="false">Data!C13</f>
        <v>0</v>
      </c>
      <c r="B12" s="5" t="n">
        <f aca="false">Data!G13</f>
        <v>0</v>
      </c>
      <c r="C12" s="5" t="n">
        <f aca="false">Data!E13</f>
        <v>0</v>
      </c>
      <c r="D12" s="64" t="n">
        <f aca="false">Data!M12</f>
        <v>0</v>
      </c>
      <c r="E12" s="64" t="n">
        <f aca="false">Data!N12</f>
        <v>0</v>
      </c>
    </row>
    <row r="13" customFormat="false" ht="12.75" hidden="true" customHeight="false" outlineLevel="0" collapsed="false">
      <c r="A13" s="5" t="n">
        <f aca="false">Data!C14</f>
        <v>0</v>
      </c>
      <c r="B13" s="5" t="n">
        <f aca="false">Data!G14</f>
        <v>0</v>
      </c>
      <c r="C13" s="5" t="n">
        <f aca="false">Data!E14</f>
        <v>0</v>
      </c>
      <c r="D13" s="64" t="n">
        <f aca="false">Data!M13</f>
        <v>0</v>
      </c>
      <c r="E13" s="64" t="n">
        <f aca="false">Data!N13</f>
        <v>0</v>
      </c>
    </row>
    <row r="14" customFormat="false" ht="12.75" hidden="true" customHeight="false" outlineLevel="0" collapsed="false">
      <c r="A14" s="5" t="n">
        <f aca="false">Data!C15</f>
        <v>0</v>
      </c>
      <c r="B14" s="5" t="n">
        <f aca="false">Data!G15</f>
        <v>0</v>
      </c>
      <c r="C14" s="5" t="n">
        <f aca="false">Data!E15</f>
        <v>0</v>
      </c>
      <c r="D14" s="64" t="n">
        <f aca="false">Data!M14</f>
        <v>0</v>
      </c>
      <c r="E14" s="64" t="n">
        <f aca="false">Data!N14</f>
        <v>0</v>
      </c>
    </row>
    <row r="15" customFormat="false" ht="12.75" hidden="true" customHeight="false" outlineLevel="0" collapsed="false">
      <c r="A15" s="5" t="n">
        <f aca="false">Data!C16</f>
        <v>0</v>
      </c>
      <c r="B15" s="5" t="n">
        <f aca="false">Data!G16</f>
        <v>0</v>
      </c>
      <c r="C15" s="5" t="n">
        <f aca="false">Data!E16</f>
        <v>0</v>
      </c>
      <c r="D15" s="64" t="n">
        <f aca="false">Data!M15</f>
        <v>0</v>
      </c>
      <c r="E15" s="64" t="n">
        <f aca="false">Data!N15</f>
        <v>0</v>
      </c>
    </row>
    <row r="16" customFormat="false" ht="12.75" hidden="true" customHeight="false" outlineLevel="0" collapsed="false">
      <c r="A16" s="5" t="n">
        <f aca="false">Data!C17</f>
        <v>0</v>
      </c>
      <c r="B16" s="5" t="n">
        <f aca="false">Data!G17</f>
        <v>0</v>
      </c>
      <c r="C16" s="5" t="n">
        <f aca="false">Data!E17</f>
        <v>0</v>
      </c>
      <c r="D16" s="64" t="n">
        <f aca="false">Data!M16</f>
        <v>0</v>
      </c>
      <c r="E16" s="64" t="n">
        <f aca="false">Data!N16</f>
        <v>0</v>
      </c>
    </row>
    <row r="17" customFormat="false" ht="12.75" hidden="true" customHeight="false" outlineLevel="0" collapsed="false">
      <c r="A17" s="5" t="n">
        <f aca="false">Data!C18</f>
        <v>0</v>
      </c>
      <c r="B17" s="5" t="n">
        <f aca="false">Data!G18</f>
        <v>0</v>
      </c>
      <c r="C17" s="5" t="n">
        <f aca="false">Data!E18</f>
        <v>0</v>
      </c>
      <c r="D17" s="64" t="n">
        <f aca="false">Data!M17</f>
        <v>0</v>
      </c>
      <c r="E17" s="64" t="n">
        <f aca="false">Data!N17</f>
        <v>0</v>
      </c>
    </row>
    <row r="18" customFormat="false" ht="12.75" hidden="true" customHeight="false" outlineLevel="0" collapsed="false">
      <c r="A18" s="5" t="n">
        <f aca="false">Data!C19</f>
        <v>0</v>
      </c>
      <c r="B18" s="5" t="n">
        <f aca="false">Data!G19</f>
        <v>0</v>
      </c>
      <c r="C18" s="5" t="n">
        <f aca="false">Data!E19</f>
        <v>0</v>
      </c>
      <c r="D18" s="64" t="n">
        <f aca="false">Data!M18</f>
        <v>0</v>
      </c>
      <c r="E18" s="64" t="n">
        <f aca="false">Data!N18</f>
        <v>0</v>
      </c>
    </row>
    <row r="19" customFormat="false" ht="12.75" hidden="true" customHeight="false" outlineLevel="0" collapsed="false">
      <c r="A19" s="5" t="n">
        <f aca="false">Data!C20</f>
        <v>0</v>
      </c>
      <c r="B19" s="5" t="n">
        <f aca="false">Data!G20</f>
        <v>0</v>
      </c>
      <c r="C19" s="5" t="n">
        <f aca="false">Data!E20</f>
        <v>0</v>
      </c>
      <c r="D19" s="64" t="n">
        <f aca="false">Data!M19</f>
        <v>0</v>
      </c>
      <c r="E19" s="64" t="n">
        <f aca="false">Data!N19</f>
        <v>0</v>
      </c>
    </row>
    <row r="20" customFormat="false" ht="12.75" hidden="true" customHeight="false" outlineLevel="0" collapsed="false">
      <c r="A20" s="5" t="n">
        <f aca="false">Data!C21</f>
        <v>0</v>
      </c>
      <c r="B20" s="5" t="n">
        <f aca="false">Data!G21</f>
        <v>0</v>
      </c>
      <c r="C20" s="5" t="n">
        <f aca="false">Data!E21</f>
        <v>0</v>
      </c>
      <c r="D20" s="64" t="n">
        <f aca="false">Data!M20</f>
        <v>0</v>
      </c>
      <c r="E20" s="64" t="n">
        <f aca="false">Data!N20</f>
        <v>0</v>
      </c>
    </row>
    <row r="21" customFormat="false" ht="12.75" hidden="true" customHeight="false" outlineLevel="0" collapsed="false">
      <c r="A21" s="5" t="n">
        <f aca="false">Data!C22</f>
        <v>0</v>
      </c>
      <c r="B21" s="5" t="n">
        <f aca="false">Data!G22</f>
        <v>0</v>
      </c>
      <c r="C21" s="5" t="n">
        <f aca="false">Data!E22</f>
        <v>0</v>
      </c>
      <c r="D21" s="64" t="n">
        <f aca="false">Data!M21</f>
        <v>0</v>
      </c>
      <c r="E21" s="64" t="n">
        <f aca="false">Data!N21</f>
        <v>0</v>
      </c>
    </row>
    <row r="22" customFormat="false" ht="12.75" hidden="true" customHeight="false" outlineLevel="0" collapsed="false">
      <c r="A22" s="5" t="n">
        <f aca="false">Data!C23</f>
        <v>0</v>
      </c>
      <c r="B22" s="5" t="n">
        <f aca="false">Data!G23</f>
        <v>0</v>
      </c>
      <c r="C22" s="5" t="n">
        <f aca="false">Data!E23</f>
        <v>0</v>
      </c>
      <c r="D22" s="64" t="n">
        <f aca="false">Data!M22</f>
        <v>0</v>
      </c>
      <c r="E22" s="64" t="n">
        <f aca="false">Data!N22</f>
        <v>0</v>
      </c>
    </row>
    <row r="23" customFormat="false" ht="12.75" hidden="true" customHeight="false" outlineLevel="0" collapsed="false">
      <c r="A23" s="5" t="n">
        <f aca="false">Data!C24</f>
        <v>0</v>
      </c>
      <c r="B23" s="5" t="n">
        <f aca="false">Data!G24</f>
        <v>0</v>
      </c>
      <c r="C23" s="5" t="n">
        <f aca="false">Data!E24</f>
        <v>0</v>
      </c>
      <c r="D23" s="64" t="n">
        <f aca="false">Data!M23</f>
        <v>0</v>
      </c>
      <c r="E23" s="64" t="n">
        <f aca="false">Data!N23</f>
        <v>0</v>
      </c>
    </row>
    <row r="24" customFormat="false" ht="12.75" hidden="true" customHeight="false" outlineLevel="0" collapsed="false">
      <c r="A24" s="5" t="n">
        <f aca="false">Data!C25</f>
        <v>0</v>
      </c>
      <c r="B24" s="5" t="n">
        <f aca="false">Data!G25</f>
        <v>0</v>
      </c>
      <c r="C24" s="5" t="n">
        <f aca="false">Data!E25</f>
        <v>0</v>
      </c>
      <c r="D24" s="64" t="n">
        <f aca="false">Data!M24</f>
        <v>0</v>
      </c>
      <c r="E24" s="64" t="n">
        <f aca="false">Data!N24</f>
        <v>0</v>
      </c>
    </row>
    <row r="25" customFormat="false" ht="12.75" hidden="true" customHeight="false" outlineLevel="0" collapsed="false">
      <c r="A25" s="5" t="n">
        <f aca="false">Data!C26</f>
        <v>0</v>
      </c>
      <c r="B25" s="5" t="n">
        <f aca="false">Data!G26</f>
        <v>0</v>
      </c>
      <c r="C25" s="5" t="n">
        <f aca="false">Data!E26</f>
        <v>0</v>
      </c>
      <c r="D25" s="64" t="n">
        <f aca="false">Data!M25</f>
        <v>0</v>
      </c>
      <c r="E25" s="64" t="n">
        <f aca="false">Data!N25</f>
        <v>0</v>
      </c>
    </row>
    <row r="26" customFormat="false" ht="12.75" hidden="true" customHeight="false" outlineLevel="0" collapsed="false">
      <c r="A26" s="5" t="n">
        <f aca="false">Data!C27</f>
        <v>0</v>
      </c>
      <c r="B26" s="5" t="n">
        <f aca="false">Data!G27</f>
        <v>0</v>
      </c>
      <c r="C26" s="5" t="n">
        <f aca="false">Data!E27</f>
        <v>0</v>
      </c>
      <c r="D26" s="64" t="n">
        <f aca="false">Data!M26</f>
        <v>0</v>
      </c>
      <c r="E26" s="64" t="n">
        <f aca="false">Data!N26</f>
        <v>0</v>
      </c>
    </row>
    <row r="27" customFormat="false" ht="12.75" hidden="true" customHeight="false" outlineLevel="0" collapsed="false">
      <c r="A27" s="5" t="n">
        <f aca="false">Data!C28</f>
        <v>0</v>
      </c>
      <c r="B27" s="5" t="n">
        <f aca="false">Data!G28</f>
        <v>0</v>
      </c>
      <c r="C27" s="5" t="n">
        <f aca="false">Data!E28</f>
        <v>0</v>
      </c>
      <c r="D27" s="64" t="n">
        <f aca="false">Data!M27</f>
        <v>0</v>
      </c>
      <c r="E27" s="64" t="n">
        <f aca="false">Data!N27</f>
        <v>0</v>
      </c>
    </row>
    <row r="28" customFormat="false" ht="12.75" hidden="true" customHeight="false" outlineLevel="0" collapsed="false">
      <c r="A28" s="5" t="n">
        <f aca="false">Data!C29</f>
        <v>0</v>
      </c>
      <c r="B28" s="5" t="n">
        <f aca="false">Data!G29</f>
        <v>0</v>
      </c>
      <c r="C28" s="5" t="n">
        <f aca="false">Data!E29</f>
        <v>0</v>
      </c>
      <c r="D28" s="64" t="n">
        <f aca="false">Data!M28</f>
        <v>0</v>
      </c>
      <c r="E28" s="64" t="n">
        <f aca="false">Data!N28</f>
        <v>0</v>
      </c>
    </row>
    <row r="29" customFormat="false" ht="12.75" hidden="true" customHeight="false" outlineLevel="0" collapsed="false">
      <c r="A29" s="5" t="n">
        <f aca="false">Data!C30</f>
        <v>0</v>
      </c>
      <c r="B29" s="5" t="n">
        <f aca="false">Data!G30</f>
        <v>0</v>
      </c>
      <c r="C29" s="5" t="n">
        <f aca="false">Data!E30</f>
        <v>0</v>
      </c>
      <c r="D29" s="64" t="n">
        <f aca="false">Data!M29</f>
        <v>0</v>
      </c>
      <c r="E29" s="64" t="n">
        <f aca="false">Data!N29</f>
        <v>0</v>
      </c>
    </row>
    <row r="30" customFormat="false" ht="12.75" hidden="true" customHeight="false" outlineLevel="0" collapsed="false">
      <c r="A30" s="5" t="n">
        <f aca="false">Data!C31</f>
        <v>0</v>
      </c>
      <c r="B30" s="5" t="n">
        <f aca="false">Data!G31</f>
        <v>0</v>
      </c>
      <c r="C30" s="5" t="n">
        <f aca="false">Data!E31</f>
        <v>0</v>
      </c>
      <c r="D30" s="64" t="n">
        <f aca="false">Data!M30</f>
        <v>0</v>
      </c>
      <c r="E30" s="64" t="n">
        <f aca="false">Data!N30</f>
        <v>0</v>
      </c>
    </row>
    <row r="31" customFormat="false" ht="12.75" hidden="true" customHeight="false" outlineLevel="0" collapsed="false">
      <c r="A31" s="5" t="n">
        <f aca="false">Data!C32</f>
        <v>0</v>
      </c>
      <c r="B31" s="5" t="n">
        <f aca="false">Data!G32</f>
        <v>0</v>
      </c>
      <c r="C31" s="5" t="n">
        <f aca="false">Data!E32</f>
        <v>0</v>
      </c>
      <c r="D31" s="64" t="n">
        <f aca="false">Data!M31</f>
        <v>0</v>
      </c>
      <c r="E31" s="64" t="n">
        <f aca="false">Data!N31</f>
        <v>0</v>
      </c>
    </row>
    <row r="32" customFormat="false" ht="12.75" hidden="true" customHeight="false" outlineLevel="0" collapsed="false">
      <c r="A32" s="5" t="n">
        <f aca="false">Data!C33</f>
        <v>0</v>
      </c>
      <c r="B32" s="5" t="n">
        <f aca="false">Data!G33</f>
        <v>0</v>
      </c>
      <c r="C32" s="5" t="n">
        <f aca="false">Data!E33</f>
        <v>0</v>
      </c>
      <c r="D32" s="64" t="n">
        <f aca="false">Data!M32</f>
        <v>0</v>
      </c>
      <c r="E32" s="64" t="n">
        <f aca="false">Data!N32</f>
        <v>0</v>
      </c>
    </row>
    <row r="33" customFormat="false" ht="12.75" hidden="true" customHeight="false" outlineLevel="0" collapsed="false">
      <c r="A33" s="5" t="n">
        <f aca="false">Data!C34</f>
        <v>0</v>
      </c>
      <c r="B33" s="5" t="n">
        <f aca="false">Data!G34</f>
        <v>0</v>
      </c>
      <c r="C33" s="5" t="n">
        <f aca="false">Data!E34</f>
        <v>0</v>
      </c>
      <c r="D33" s="64" t="n">
        <f aca="false">Data!M33</f>
        <v>0</v>
      </c>
      <c r="E33" s="64" t="n">
        <f aca="false">Data!N33</f>
        <v>0</v>
      </c>
    </row>
    <row r="34" customFormat="false" ht="12.75" hidden="true" customHeight="false" outlineLevel="0" collapsed="false">
      <c r="A34" s="5" t="n">
        <f aca="false">Data!C35</f>
        <v>0</v>
      </c>
      <c r="B34" s="5" t="n">
        <f aca="false">Data!G35</f>
        <v>0</v>
      </c>
      <c r="C34" s="5" t="n">
        <f aca="false">Data!E35</f>
        <v>0</v>
      </c>
      <c r="D34" s="64" t="n">
        <f aca="false">Data!M34</f>
        <v>0</v>
      </c>
      <c r="E34" s="64" t="n">
        <f aca="false">Data!N34</f>
        <v>0</v>
      </c>
    </row>
    <row r="35" customFormat="false" ht="12.75" hidden="true" customHeight="false" outlineLevel="0" collapsed="false">
      <c r="A35" s="5" t="n">
        <f aca="false">Data!C36</f>
        <v>0</v>
      </c>
      <c r="B35" s="5" t="n">
        <f aca="false">Data!G36</f>
        <v>0</v>
      </c>
      <c r="C35" s="5" t="n">
        <f aca="false">Data!E36</f>
        <v>0</v>
      </c>
      <c r="D35" s="64" t="n">
        <f aca="false">Data!M35</f>
        <v>0</v>
      </c>
      <c r="E35" s="64" t="n">
        <f aca="false">Data!N35</f>
        <v>0</v>
      </c>
    </row>
    <row r="36" customFormat="false" ht="12.75" hidden="true" customHeight="false" outlineLevel="0" collapsed="false">
      <c r="A36" s="5" t="n">
        <f aca="false">Data!C37</f>
        <v>0</v>
      </c>
      <c r="B36" s="5" t="n">
        <f aca="false">Data!G37</f>
        <v>0</v>
      </c>
      <c r="C36" s="5" t="n">
        <f aca="false">Data!E37</f>
        <v>0</v>
      </c>
      <c r="D36" s="64" t="n">
        <f aca="false">Data!M36</f>
        <v>0</v>
      </c>
      <c r="E36" s="64" t="n">
        <f aca="false">Data!N36</f>
        <v>0</v>
      </c>
    </row>
    <row r="37" customFormat="false" ht="12.75" hidden="true" customHeight="false" outlineLevel="0" collapsed="false">
      <c r="A37" s="5" t="n">
        <f aca="false">Data!C38</f>
        <v>0</v>
      </c>
      <c r="B37" s="5" t="n">
        <f aca="false">Data!G38</f>
        <v>0</v>
      </c>
      <c r="C37" s="5" t="n">
        <f aca="false">Data!E38</f>
        <v>0</v>
      </c>
      <c r="D37" s="64" t="n">
        <f aca="false">Data!M37</f>
        <v>0</v>
      </c>
      <c r="E37" s="64" t="n">
        <f aca="false">Data!N37</f>
        <v>0</v>
      </c>
    </row>
    <row r="38" customFormat="false" ht="12.75" hidden="true" customHeight="false" outlineLevel="0" collapsed="false">
      <c r="A38" s="5" t="n">
        <f aca="false">Data!C39</f>
        <v>0</v>
      </c>
      <c r="B38" s="5" t="n">
        <f aca="false">Data!G39</f>
        <v>0</v>
      </c>
      <c r="C38" s="5" t="n">
        <f aca="false">Data!E39</f>
        <v>0</v>
      </c>
      <c r="D38" s="64" t="n">
        <f aca="false">Data!M38</f>
        <v>0</v>
      </c>
      <c r="E38" s="64" t="n">
        <f aca="false">Data!N38</f>
        <v>0</v>
      </c>
    </row>
    <row r="39" customFormat="false" ht="12.75" hidden="true" customHeight="false" outlineLevel="0" collapsed="false">
      <c r="A39" s="5" t="n">
        <f aca="false">Data!C40</f>
        <v>0</v>
      </c>
      <c r="B39" s="5" t="n">
        <f aca="false">Data!G40</f>
        <v>0</v>
      </c>
      <c r="C39" s="5" t="n">
        <f aca="false">Data!E40</f>
        <v>0</v>
      </c>
      <c r="D39" s="64" t="n">
        <f aca="false">Data!M39</f>
        <v>0</v>
      </c>
      <c r="E39" s="64" t="n">
        <f aca="false">Data!N39</f>
        <v>0</v>
      </c>
    </row>
    <row r="40" customFormat="false" ht="12.75" hidden="true" customHeight="false" outlineLevel="0" collapsed="false">
      <c r="A40" s="5" t="n">
        <f aca="false">Data!C41</f>
        <v>0</v>
      </c>
      <c r="B40" s="5" t="n">
        <f aca="false">Data!G41</f>
        <v>0</v>
      </c>
      <c r="C40" s="5" t="n">
        <f aca="false">Data!E41</f>
        <v>0</v>
      </c>
      <c r="D40" s="64" t="n">
        <f aca="false">Data!M40</f>
        <v>0</v>
      </c>
      <c r="E40" s="64" t="n">
        <f aca="false">Data!N40</f>
        <v>0</v>
      </c>
    </row>
    <row r="41" customFormat="false" ht="12.75" hidden="true" customHeight="false" outlineLevel="0" collapsed="false">
      <c r="A41" s="5" t="n">
        <f aca="false">Data!C42</f>
        <v>0</v>
      </c>
      <c r="B41" s="5" t="n">
        <f aca="false">Data!G42</f>
        <v>0</v>
      </c>
      <c r="C41" s="5" t="n">
        <f aca="false">Data!E42</f>
        <v>0</v>
      </c>
      <c r="D41" s="64" t="n">
        <f aca="false">Data!M41</f>
        <v>0</v>
      </c>
      <c r="E41" s="64" t="n">
        <f aca="false">Data!N41</f>
        <v>0</v>
      </c>
    </row>
    <row r="42" customFormat="false" ht="12.75" hidden="true" customHeight="false" outlineLevel="0" collapsed="false">
      <c r="A42" s="5" t="n">
        <f aca="false">Data!C43</f>
        <v>0</v>
      </c>
      <c r="B42" s="5" t="n">
        <f aca="false">Data!G43</f>
        <v>0</v>
      </c>
      <c r="C42" s="5" t="n">
        <f aca="false">Data!E43</f>
        <v>0</v>
      </c>
      <c r="D42" s="64" t="n">
        <f aca="false">Data!M42</f>
        <v>0</v>
      </c>
      <c r="E42" s="64" t="n">
        <f aca="false">Data!N42</f>
        <v>0</v>
      </c>
    </row>
    <row r="43" customFormat="false" ht="12.75" hidden="true" customHeight="false" outlineLevel="0" collapsed="false">
      <c r="A43" s="5" t="n">
        <f aca="false">Data!C44</f>
        <v>0</v>
      </c>
      <c r="B43" s="5" t="n">
        <f aca="false">Data!G44</f>
        <v>0</v>
      </c>
      <c r="C43" s="5" t="n">
        <f aca="false">Data!E44</f>
        <v>0</v>
      </c>
      <c r="D43" s="64" t="n">
        <f aca="false">Data!M43</f>
        <v>0</v>
      </c>
      <c r="E43" s="64" t="n">
        <f aca="false">Data!N43</f>
        <v>0</v>
      </c>
    </row>
    <row r="44" customFormat="false" ht="12.75" hidden="true" customHeight="false" outlineLevel="0" collapsed="false">
      <c r="A44" s="5" t="n">
        <f aca="false">Data!C45</f>
        <v>0</v>
      </c>
      <c r="B44" s="5" t="n">
        <f aca="false">Data!G45</f>
        <v>0</v>
      </c>
      <c r="C44" s="5" t="n">
        <f aca="false">Data!E45</f>
        <v>0</v>
      </c>
      <c r="D44" s="64" t="n">
        <f aca="false">Data!M44</f>
        <v>0</v>
      </c>
      <c r="E44" s="64" t="n">
        <f aca="false">Data!N44</f>
        <v>0</v>
      </c>
    </row>
    <row r="45" customFormat="false" ht="12.75" hidden="true" customHeight="false" outlineLevel="0" collapsed="false">
      <c r="A45" s="5" t="n">
        <f aca="false">Data!C46</f>
        <v>0</v>
      </c>
      <c r="B45" s="5" t="n">
        <f aca="false">Data!G46</f>
        <v>0</v>
      </c>
      <c r="C45" s="5" t="n">
        <f aca="false">Data!E46</f>
        <v>0</v>
      </c>
      <c r="D45" s="64" t="n">
        <f aca="false">Data!M45</f>
        <v>0</v>
      </c>
      <c r="E45" s="64" t="n">
        <f aca="false">Data!N45</f>
        <v>0</v>
      </c>
    </row>
    <row r="46" customFormat="false" ht="12.75" hidden="true" customHeight="false" outlineLevel="0" collapsed="false">
      <c r="A46" s="5" t="n">
        <f aca="false">Data!C47</f>
        <v>0</v>
      </c>
      <c r="B46" s="5" t="n">
        <f aca="false">Data!G47</f>
        <v>0</v>
      </c>
      <c r="C46" s="5" t="n">
        <f aca="false">Data!E47</f>
        <v>0</v>
      </c>
      <c r="D46" s="64" t="n">
        <f aca="false">Data!M46</f>
        <v>0</v>
      </c>
      <c r="E46" s="64" t="n">
        <f aca="false">Data!N46</f>
        <v>0</v>
      </c>
    </row>
    <row r="47" customFormat="false" ht="12.75" hidden="true" customHeight="false" outlineLevel="0" collapsed="false">
      <c r="A47" s="5" t="n">
        <f aca="false">Data!C48</f>
        <v>0</v>
      </c>
      <c r="B47" s="5" t="n">
        <f aca="false">Data!G48</f>
        <v>0</v>
      </c>
      <c r="C47" s="5" t="n">
        <f aca="false">Data!E48</f>
        <v>0</v>
      </c>
      <c r="D47" s="64" t="n">
        <f aca="false">Data!M47</f>
        <v>0</v>
      </c>
      <c r="E47" s="64" t="n">
        <f aca="false">Data!N47</f>
        <v>0</v>
      </c>
    </row>
    <row r="48" customFormat="false" ht="12.75" hidden="true" customHeight="false" outlineLevel="0" collapsed="false">
      <c r="A48" s="5" t="n">
        <f aca="false">Data!C49</f>
        <v>0</v>
      </c>
      <c r="B48" s="5" t="n">
        <f aca="false">Data!G49</f>
        <v>0</v>
      </c>
      <c r="C48" s="5" t="n">
        <f aca="false">Data!E49</f>
        <v>0</v>
      </c>
      <c r="D48" s="64" t="n">
        <f aca="false">Data!M48</f>
        <v>0</v>
      </c>
      <c r="E48" s="64" t="n">
        <f aca="false">Data!N48</f>
        <v>0</v>
      </c>
    </row>
    <row r="49" customFormat="false" ht="12.75" hidden="true" customHeight="false" outlineLevel="0" collapsed="false">
      <c r="A49" s="5" t="n">
        <f aca="false">Data!C50</f>
        <v>0</v>
      </c>
      <c r="B49" s="5" t="n">
        <f aca="false">Data!G50</f>
        <v>0</v>
      </c>
      <c r="C49" s="5" t="n">
        <f aca="false">Data!E50</f>
        <v>0</v>
      </c>
      <c r="D49" s="64" t="n">
        <f aca="false">Data!M49</f>
        <v>0</v>
      </c>
      <c r="E49" s="64" t="n">
        <f aca="false">Data!N49</f>
        <v>0</v>
      </c>
    </row>
    <row r="50" customFormat="false" ht="12.75" hidden="true" customHeight="false" outlineLevel="0" collapsed="false">
      <c r="A50" s="5" t="n">
        <f aca="false">Data!C51</f>
        <v>0</v>
      </c>
      <c r="B50" s="5" t="n">
        <f aca="false">Data!G51</f>
        <v>0</v>
      </c>
      <c r="C50" s="5" t="n">
        <f aca="false">Data!E51</f>
        <v>0</v>
      </c>
      <c r="D50" s="64" t="n">
        <f aca="false">Data!M50</f>
        <v>0</v>
      </c>
      <c r="E50" s="64" t="n">
        <f aca="false">Data!N50</f>
        <v>0</v>
      </c>
    </row>
    <row r="51" customFormat="false" ht="12.75" hidden="true" customHeight="false" outlineLevel="0" collapsed="false">
      <c r="A51" s="5" t="n">
        <f aca="false">Data!C52</f>
        <v>0</v>
      </c>
      <c r="B51" s="5" t="n">
        <f aca="false">Data!G52</f>
        <v>0</v>
      </c>
      <c r="C51" s="5" t="n">
        <f aca="false">Data!E52</f>
        <v>0</v>
      </c>
      <c r="D51" s="64" t="n">
        <f aca="false">Data!M51</f>
        <v>0</v>
      </c>
      <c r="E51" s="64" t="n">
        <f aca="false">Data!N51</f>
        <v>0</v>
      </c>
    </row>
    <row r="52" customFormat="false" ht="12.75" hidden="true" customHeight="false" outlineLevel="0" collapsed="false">
      <c r="A52" s="5" t="n">
        <f aca="false">Data!C53</f>
        <v>0</v>
      </c>
      <c r="B52" s="5" t="n">
        <f aca="false">Data!G53</f>
        <v>0</v>
      </c>
      <c r="C52" s="5" t="n">
        <f aca="false">Data!E53</f>
        <v>0</v>
      </c>
      <c r="D52" s="64" t="n">
        <f aca="false">Data!M52</f>
        <v>0</v>
      </c>
      <c r="E52" s="64" t="n">
        <f aca="false">Data!N52</f>
        <v>0</v>
      </c>
    </row>
    <row r="53" customFormat="false" ht="12.75" hidden="true" customHeight="false" outlineLevel="0" collapsed="false">
      <c r="A53" s="5" t="n">
        <f aca="false">Data!C54</f>
        <v>0</v>
      </c>
      <c r="B53" s="5" t="n">
        <f aca="false">Data!G54</f>
        <v>0</v>
      </c>
      <c r="C53" s="5" t="n">
        <f aca="false">Data!E54</f>
        <v>0</v>
      </c>
      <c r="D53" s="64" t="n">
        <f aca="false">Data!M53</f>
        <v>0</v>
      </c>
      <c r="E53" s="64" t="n">
        <f aca="false">Data!N53</f>
        <v>0</v>
      </c>
    </row>
    <row r="54" customFormat="false" ht="12.75" hidden="true" customHeight="false" outlineLevel="0" collapsed="false">
      <c r="A54" s="5" t="n">
        <f aca="false">Data!C55</f>
        <v>0</v>
      </c>
      <c r="B54" s="5" t="n">
        <f aca="false">Data!G55</f>
        <v>0</v>
      </c>
      <c r="C54" s="5" t="n">
        <f aca="false">Data!E55</f>
        <v>0</v>
      </c>
      <c r="D54" s="64" t="n">
        <f aca="false">Data!M54</f>
        <v>0</v>
      </c>
      <c r="E54" s="64" t="n">
        <f aca="false">Data!N54</f>
        <v>0</v>
      </c>
    </row>
    <row r="55" customFormat="false" ht="12.75" hidden="true" customHeight="false" outlineLevel="0" collapsed="false">
      <c r="A55" s="5" t="n">
        <f aca="false">Data!C56</f>
        <v>0</v>
      </c>
      <c r="B55" s="5" t="n">
        <f aca="false">Data!G56</f>
        <v>0</v>
      </c>
      <c r="C55" s="5" t="n">
        <f aca="false">Data!E56</f>
        <v>0</v>
      </c>
      <c r="D55" s="64" t="n">
        <f aca="false">Data!M55</f>
        <v>0</v>
      </c>
      <c r="E55" s="64" t="n">
        <f aca="false">Data!N55</f>
        <v>0</v>
      </c>
    </row>
    <row r="56" customFormat="false" ht="12.75" hidden="true" customHeight="false" outlineLevel="0" collapsed="false">
      <c r="A56" s="5" t="n">
        <f aca="false">Data!C57</f>
        <v>0</v>
      </c>
      <c r="B56" s="5" t="n">
        <f aca="false">Data!G57</f>
        <v>0</v>
      </c>
      <c r="C56" s="5" t="n">
        <f aca="false">Data!E57</f>
        <v>0</v>
      </c>
      <c r="D56" s="64" t="n">
        <f aca="false">Data!M56</f>
        <v>0</v>
      </c>
      <c r="E56" s="64" t="n">
        <f aca="false">Data!N56</f>
        <v>0</v>
      </c>
    </row>
    <row r="57" customFormat="false" ht="12.75" hidden="true" customHeight="false" outlineLevel="0" collapsed="false">
      <c r="A57" s="5" t="n">
        <f aca="false">Data!C58</f>
        <v>0</v>
      </c>
      <c r="B57" s="5" t="n">
        <f aca="false">Data!G58</f>
        <v>0</v>
      </c>
      <c r="C57" s="5" t="n">
        <f aca="false">Data!E58</f>
        <v>0</v>
      </c>
      <c r="D57" s="64" t="n">
        <f aca="false">Data!M57</f>
        <v>0</v>
      </c>
      <c r="E57" s="64" t="n">
        <f aca="false">Data!N57</f>
        <v>0</v>
      </c>
    </row>
    <row r="58" customFormat="false" ht="12.75" hidden="true" customHeight="false" outlineLevel="0" collapsed="false">
      <c r="A58" s="5" t="n">
        <f aca="false">Data!C59</f>
        <v>0</v>
      </c>
      <c r="B58" s="5" t="n">
        <f aca="false">Data!G59</f>
        <v>0</v>
      </c>
      <c r="C58" s="5" t="n">
        <f aca="false">Data!E59</f>
        <v>0</v>
      </c>
      <c r="D58" s="64" t="n">
        <f aca="false">Data!M58</f>
        <v>0</v>
      </c>
      <c r="E58" s="64" t="n">
        <f aca="false">Data!N58</f>
        <v>0</v>
      </c>
    </row>
  </sheetData>
  <autoFilter ref="A1:E58">
    <filterColumn colId="0">
      <customFilters and="true">
        <customFilter operator="equal" val="Action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true">
    <tabColor rgb="FFFFFFFF"/>
    <pageSetUpPr fitToPage="false"/>
  </sheetPr>
  <dimension ref="A1:AQ22"/>
  <sheetViews>
    <sheetView windowProtection="false"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F109" activeCellId="0" sqref="F109"/>
    </sheetView>
  </sheetViews>
  <sheetFormatPr defaultRowHeight="12.8"/>
  <cols>
    <col collapsed="false" hidden="false" max="1" min="1" style="0" width="8.72959183673469"/>
    <col collapsed="false" hidden="false" max="2" min="2" style="5" width="18.2704081632653"/>
    <col collapsed="false" hidden="false" max="3" min="3" style="5" width="9.28061224489796"/>
    <col collapsed="false" hidden="false" max="4" min="4" style="5" width="13.4081632653061"/>
    <col collapsed="false" hidden="false" max="6" min="5" style="0" width="8.72959183673469"/>
    <col collapsed="false" hidden="false" max="7" min="7" style="5" width="9.41326530612245"/>
    <col collapsed="false" hidden="false" max="8" min="8" style="0" width="8.72959183673469"/>
    <col collapsed="false" hidden="false" max="9" min="9" style="5" width="19.4030612244898"/>
    <col collapsed="false" hidden="false" max="10" min="10" style="5" width="14.4081632653061"/>
    <col collapsed="false" hidden="false" max="11" min="11" style="5" width="10.5561224489796"/>
    <col collapsed="false" hidden="false" max="12" min="12" style="5" width="14.5510204081633"/>
    <col collapsed="false" hidden="false" max="13" min="13" style="5" width="11.2755102040816"/>
    <col collapsed="false" hidden="false" max="14" min="14" style="5" width="10.5561224489796"/>
    <col collapsed="false" hidden="false" max="15" min="15" style="5" width="15.6938775510204"/>
    <col collapsed="false" hidden="false" max="16" min="16" style="5" width="12.1326530612245"/>
    <col collapsed="false" hidden="false" max="17" min="17" style="5" width="9.69897959183673"/>
    <col collapsed="false" hidden="false" max="19" min="18" style="5" width="14.4081632653061"/>
    <col collapsed="false" hidden="false" max="20" min="20" style="5" width="15.4081632653061"/>
    <col collapsed="false" hidden="false" max="21" min="21" style="5" width="12.6989795918367"/>
    <col collapsed="false" hidden="false" max="22" min="22" style="5" width="16.8367346938776"/>
    <col collapsed="false" hidden="false" max="23" min="23" style="5" width="16.4081632653061"/>
    <col collapsed="false" hidden="false" max="24" min="24" style="5" width="10.1326530612245"/>
    <col collapsed="false" hidden="false" max="25" min="25" style="0" width="8.72959183673469"/>
    <col collapsed="false" hidden="false" max="26" min="26" style="5" width="18.1224489795918"/>
    <col collapsed="false" hidden="false" max="27" min="27" style="5" width="11.8418367346939"/>
    <col collapsed="false" hidden="false" max="28" min="28" style="0" width="8.72959183673469"/>
    <col collapsed="false" hidden="false" max="29" min="29" style="5" width="17.4030612244898"/>
    <col collapsed="false" hidden="false" max="30" min="30" style="5" width="10.2755102040816"/>
    <col collapsed="false" hidden="false" max="31" min="31" style="0" width="8.72959183673469"/>
    <col collapsed="false" hidden="false" max="32" min="32" style="5" width="10.6989795918367"/>
    <col collapsed="false" hidden="false" max="33" min="33" style="5" width="12.6989795918367"/>
    <col collapsed="false" hidden="false" max="34" min="34" style="5" width="26.969387755102"/>
    <col collapsed="false" hidden="false" max="35" min="35" style="5" width="15.2704081632653"/>
    <col collapsed="false" hidden="false" max="36" min="36" style="5" width="18.1224489795918"/>
    <col collapsed="false" hidden="false" max="37" min="37" style="5" width="16.5510204081633"/>
    <col collapsed="false" hidden="false" max="38" min="38" style="5" width="17.4030612244898"/>
    <col collapsed="false" hidden="false" max="39" min="39" style="5" width="15.4081632653061"/>
    <col collapsed="false" hidden="false" max="40" min="40" style="5" width="16.5510204081633"/>
    <col collapsed="false" hidden="false" max="41" min="41" style="5" width="17.2704081632653"/>
    <col collapsed="false" hidden="false" max="1025" min="42" style="0" width="8.72959183673469"/>
  </cols>
  <sheetData>
    <row r="1" customFormat="false" ht="12.8" hidden="false" customHeight="false" outlineLevel="0" collapsed="false">
      <c r="A1" s="5"/>
      <c r="E1" s="5"/>
      <c r="F1" s="5"/>
      <c r="H1" s="5"/>
      <c r="Y1" s="5"/>
      <c r="AB1" s="5"/>
      <c r="AE1" s="5"/>
      <c r="AP1" s="5"/>
      <c r="AQ1" s="10"/>
    </row>
    <row r="13" customFormat="false" ht="20.25" hidden="false" customHeight="true" outlineLevel="0" collapsed="false"/>
    <row r="22" customFormat="false" ht="24" hidden="true" customHeight="true" outlineLevel="0" collapsed="false"/>
  </sheetData>
  <printOptions headings="false" gridLines="false" gridLinesSet="true" horizontalCentered="false" verticalCentered="false"/>
  <pageMargins left="0.698611111111111" right="0.698611111111111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2014-12-08T18:20:13Z</dcterms:created>
  <dc:creator>Sethuraman Subramanian</dc:creator>
  <dc:language>en-IN</dc:language>
  <cp:lastModifiedBy>Ramkumarr</cp:lastModifiedBy>
  <dcterms:modified xsi:type="dcterms:W3CDTF">2015-04-01T18:05:46Z</dcterms:modified>
  <cp:revision>0</cp:revision>
</cp:coreProperties>
</file>