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activeTab="4" firstSheet="2" windowHeight="8520" windowWidth="19155" xWindow="240" yWindow="90"/>
  </bookViews>
  <sheets>
    <sheet name="Content" r:id="rId1" sheetId="1"/>
    <sheet name="Equipment" r:id="rId2" sheetId="2"/>
    <sheet name="Sheet3" r:id="rId3" sheetId="3"/>
    <sheet name="Patch_Calculation" r:id="rId4" sheetId="8"/>
    <sheet name="test" r:id="rId5" sheetId="9"/>
    <sheet name="Solid_Calculation" r:id="rId6" sheetId="5"/>
    <sheet name="UserGroup" r:id="rId7" sheetId="6"/>
    <sheet name="microbial_calculation_result" r:id="rId8" sheetId="7"/>
  </sheets>
  <calcPr calcId="144525"/>
</workbook>
</file>

<file path=xl/calcChain.xml><?xml version="1.0" encoding="utf-8"?>
<calcChain xmlns="http://schemas.openxmlformats.org/spreadsheetml/2006/main">
  <c i="9" l="1" r="E8"/>
  <c i="8" l="1" r="P116"/>
  <c i="8" r="C116"/>
  <c i="8" r="P104"/>
  <c i="8" r="C104"/>
  <c i="8" r="P92"/>
  <c i="8" r="C92"/>
  <c i="8" r="AL60"/>
  <c i="8" r="AM60" s="1"/>
  <c i="8" r="AF60"/>
  <c i="8" r="AG60" s="1"/>
  <c i="8" r="Z60"/>
  <c i="8" r="AA60" s="1"/>
  <c i="8" r="AL59"/>
  <c i="8" r="AM59" s="1"/>
  <c i="8" r="AF59"/>
  <c i="8" r="AG59" s="1"/>
  <c i="8" r="Z59"/>
  <c i="8" r="AA59" s="1"/>
  <c i="8" r="AL58"/>
  <c i="8" r="AM58" s="1"/>
  <c i="8" r="AF58"/>
  <c i="8" r="AG58" s="1"/>
  <c i="8" r="Z58"/>
  <c i="8" r="AA58" s="1"/>
  <c i="8" r="AL57"/>
  <c i="8" r="AM57" s="1"/>
  <c i="8" r="AF57"/>
  <c i="8" r="AG57" s="1"/>
  <c i="8" r="Z57"/>
  <c i="8" r="AA57" s="1"/>
  <c i="8" r="AL56"/>
  <c i="8" r="AM56" s="1"/>
  <c i="8" r="AF56"/>
  <c i="8" r="AG56" s="1"/>
  <c i="8" r="Z56"/>
  <c i="8" r="AA56" s="1"/>
  <c i="8" r="AL55"/>
  <c i="8" r="AM55" s="1"/>
  <c i="8" r="AF55"/>
  <c i="8" r="AG55" s="1"/>
  <c i="8" r="Z55"/>
  <c i="8" r="AA55" s="1"/>
  <c i="8" r="AL54"/>
  <c i="8" r="AM54" s="1"/>
  <c i="8" r="AF54"/>
  <c i="8" r="AG54" s="1"/>
  <c i="8" r="Z54"/>
  <c i="8" r="AA54" s="1"/>
  <c i="8" r="AL53"/>
  <c i="8" r="AM53" s="1"/>
  <c i="8" r="AF53"/>
  <c i="8" r="AG53" s="1"/>
  <c i="8" r="Z53"/>
  <c i="8" r="AA53" s="1"/>
  <c i="8" r="AM52"/>
  <c i="8" r="AN52" s="1"/>
  <c i="8" r="AL52"/>
  <c i="8" r="AF52"/>
  <c i="8" r="AG52" s="1"/>
  <c i="8" r="AH52" s="1"/>
  <c i="8" r="AA52"/>
  <c i="8" r="Z52"/>
  <c i="8" r="AM49"/>
  <c i="8" r="AL49"/>
  <c i="8" r="AG49"/>
  <c i="8" r="AF49"/>
  <c i="8" r="AA49"/>
  <c i="8" r="Z49"/>
  <c i="8" r="AM48"/>
  <c i="8" r="AL48"/>
  <c i="8" r="AG48"/>
  <c i="8" r="AF48"/>
  <c i="8" r="AA48"/>
  <c i="8" r="Z48"/>
  <c i="8" r="AM47"/>
  <c i="8" r="AL47"/>
  <c i="8" r="AG47"/>
  <c i="8" r="AF47"/>
  <c i="8" r="AA47"/>
  <c i="8" r="Z47"/>
  <c i="8" r="AM46"/>
  <c i="8" r="AL46"/>
  <c i="8" r="AG46"/>
  <c i="8" r="AF46"/>
  <c i="8" r="AA46"/>
  <c i="8" r="Z46"/>
  <c i="8" r="AM45"/>
  <c i="8" r="AL45"/>
  <c i="8" r="AG45"/>
  <c i="8" r="AF45"/>
  <c i="8" r="AA45"/>
  <c i="8" r="Z45"/>
  <c i="8" r="AM44"/>
  <c i="8" r="AL44"/>
  <c i="8" r="AG44"/>
  <c i="8" r="AF44"/>
  <c i="8" r="AA44"/>
  <c i="8" r="Z44"/>
  <c i="8" r="AM43"/>
  <c i="8" r="AL43"/>
  <c i="8" r="AG43"/>
  <c i="8" r="AF43"/>
  <c i="8" r="AA43"/>
  <c i="8" r="Z43"/>
  <c i="8" r="AM42"/>
  <c i="8" r="AL42"/>
  <c i="8" r="AG42"/>
  <c i="8" r="AF42"/>
  <c i="8" r="AA42"/>
  <c i="8" r="Z42"/>
  <c i="8" r="AL41"/>
  <c i="8" r="AM41" s="1"/>
  <c i="8" r="AN41" s="1"/>
  <c i="8" r="AG41"/>
  <c i="8" r="AH41" s="1"/>
  <c i="8" r="AF41"/>
  <c i="8" r="Z41"/>
  <c i="8" r="AA41" s="1"/>
  <c i="8" r="AB41" s="1"/>
  <c i="8" r="Q21"/>
  <c i="8" r="R21" s="1"/>
  <c i="8" r="T21" s="1"/>
  <c i="8" r="O21"/>
  <c i="8" r="G22" s="1"/>
  <c i="8" r="I22" s="1"/>
  <c i="8" r="L22" s="1"/>
  <c i="8" r="G21"/>
  <c i="8" r="I21" s="1"/>
  <c i="8" r="L21" s="1"/>
  <c i="8" r="Q17"/>
  <c i="8" r="R17" s="1"/>
  <c i="8" r="T17" s="1"/>
  <c i="8" r="O17"/>
  <c i="8" r="G18" s="1"/>
  <c i="8" r="I18" s="1"/>
  <c i="8" r="L18" s="1"/>
  <c i="8" r="G17"/>
  <c i="8" r="I17" s="1"/>
  <c i="8" r="L17" s="1"/>
  <c i="8" r="Q13"/>
  <c i="8" r="R13" s="1"/>
  <c i="8" r="T13" s="1"/>
  <c i="8" r="O13"/>
  <c i="8" r="G14" s="1"/>
  <c i="8" r="I14" s="1"/>
  <c i="8" r="L14" s="1"/>
  <c i="8" r="G13"/>
  <c i="8" r="I13" s="1"/>
  <c i="8" r="L13" s="1"/>
  <c i="8" r="Q9"/>
  <c i="8" r="R9" s="1"/>
  <c i="8" r="T9" s="1"/>
  <c i="8" r="O9"/>
  <c i="8" r="G10" s="1"/>
  <c i="8" r="I10" s="1"/>
  <c i="8" r="L10" s="1"/>
  <c i="8" r="G9"/>
  <c i="8" r="I9" s="1"/>
  <c i="8" r="L9" s="1"/>
  <c i="8" r="E8"/>
  <c i="8" l="1" r="AB52"/>
  <c i="5" r="P116"/>
  <c i="5" r="C116"/>
  <c i="5" r="P104"/>
  <c i="5" r="C104"/>
  <c i="5" r="P92"/>
  <c i="5" r="C92"/>
  <c i="5" l="1" r="AL60"/>
  <c i="5" r="AM60" s="1"/>
  <c i="5" r="AF60"/>
  <c i="5" r="AG60" s="1"/>
  <c i="5" r="Z60"/>
  <c i="5" r="AA60" s="1"/>
  <c i="5" r="AL59"/>
  <c i="5" r="AM59" s="1"/>
  <c i="5" r="AF59"/>
  <c i="5" r="AG59" s="1"/>
  <c i="5" r="Z59"/>
  <c i="5" r="AA59" s="1"/>
  <c i="5" r="AL58"/>
  <c i="5" r="AM58" s="1"/>
  <c i="5" r="AF58"/>
  <c i="5" r="AG58" s="1"/>
  <c i="5" r="Z58"/>
  <c i="5" r="AA58" s="1"/>
  <c i="5" r="AL57"/>
  <c i="5" r="AM57" s="1"/>
  <c i="5" r="AF57"/>
  <c i="5" r="AG57" s="1"/>
  <c i="5" r="Z57"/>
  <c i="5" r="AA57" s="1"/>
  <c i="5" r="AL56"/>
  <c i="5" r="AM56" s="1"/>
  <c i="5" r="AF56"/>
  <c i="5" r="AG56" s="1"/>
  <c i="5" r="Z56"/>
  <c i="5" r="AA56" s="1"/>
  <c i="5" r="AL55"/>
  <c i="5" r="AM55" s="1"/>
  <c i="5" r="AF55"/>
  <c i="5" r="AG55" s="1"/>
  <c i="5" r="Z55"/>
  <c i="5" r="AA55" s="1"/>
  <c i="5" r="AL54"/>
  <c i="5" r="AM54" s="1"/>
  <c i="5" r="AF54"/>
  <c i="5" r="AG54" s="1"/>
  <c i="5" r="Z54"/>
  <c i="5" r="AA54" s="1"/>
  <c i="5" r="AL53"/>
  <c i="5" r="AM53" s="1"/>
  <c i="5" r="AF53"/>
  <c i="5" r="AG53" s="1"/>
  <c i="5" r="Z53"/>
  <c i="5" r="AA53" s="1"/>
  <c i="5" r="AL52"/>
  <c i="5" r="AM52" s="1"/>
  <c i="5" r="AF52"/>
  <c i="5" r="AG52" s="1"/>
  <c i="5" r="Z52"/>
  <c i="5" r="AA52" s="1"/>
  <c i="5" r="AL49"/>
  <c i="5" r="AM49" s="1"/>
  <c i="5" r="AF49"/>
  <c i="5" r="AG49" s="1"/>
  <c i="5" r="Z49"/>
  <c i="5" r="AA49" s="1"/>
  <c i="5" r="AL48"/>
  <c i="5" r="AM48" s="1"/>
  <c i="5" r="AF48"/>
  <c i="5" r="AG48" s="1"/>
  <c i="5" r="Z48"/>
  <c i="5" r="AA48" s="1"/>
  <c i="5" r="AL47"/>
  <c i="5" r="AM47" s="1"/>
  <c i="5" r="AF47"/>
  <c i="5" r="AG47" s="1"/>
  <c i="5" r="Z47"/>
  <c i="5" r="AA47" s="1"/>
  <c i="5" r="AL46"/>
  <c i="5" r="AM46" s="1"/>
  <c i="5" r="AF46"/>
  <c i="5" r="AG46" s="1"/>
  <c i="5" r="Z46"/>
  <c i="5" r="AA46" s="1"/>
  <c i="5" r="AL45"/>
  <c i="5" r="AM45" s="1"/>
  <c i="5" r="AF45"/>
  <c i="5" r="AG45" s="1"/>
  <c i="5" r="Z45"/>
  <c i="5" r="AA45" s="1"/>
  <c i="5" r="AL44"/>
  <c i="5" r="AM44" s="1"/>
  <c i="5" r="AF44"/>
  <c i="5" r="AG44" s="1"/>
  <c i="5" r="Z44"/>
  <c i="5" r="AA44" s="1"/>
  <c i="5" r="AL43"/>
  <c i="5" r="AM43" s="1"/>
  <c i="5" r="AF43"/>
  <c i="5" r="AG43" s="1"/>
  <c i="5" r="Z43"/>
  <c i="5" r="AA43" s="1"/>
  <c i="5" r="AL42"/>
  <c i="5" r="AM42" s="1"/>
  <c i="5" r="AF42"/>
  <c i="5" r="AG42" s="1"/>
  <c i="5" r="Z42"/>
  <c i="5" r="AA42" s="1"/>
  <c i="5" r="AL41"/>
  <c i="5" r="AM41" s="1"/>
  <c i="5" r="AF41"/>
  <c i="5" r="AG41" s="1"/>
  <c i="5" r="Z41"/>
  <c i="5" r="AA41" s="1"/>
  <c i="5" r="O21"/>
  <c i="5" r="O17"/>
  <c i="5" r="O13"/>
  <c i="5" r="O9"/>
  <c i="5" r="E8"/>
  <c i="5" l="1" r="Q21"/>
  <c i="5" r="R21" s="1"/>
  <c i="5" r="T21" s="1"/>
  <c i="5" r="G21"/>
  <c i="5" r="I21" s="1"/>
  <c i="5" r="G22"/>
  <c i="5" r="I22" s="1"/>
  <c i="5" r="Q17"/>
  <c i="5" r="R17" s="1"/>
  <c i="5" r="T17" s="1"/>
  <c i="5" r="G18"/>
  <c i="5" r="I18" s="1"/>
  <c i="5" r="L18" s="1"/>
  <c i="5" r="G17"/>
  <c i="5" r="I17" s="1"/>
  <c i="5" r="L17" s="1"/>
  <c i="5" r="Q9"/>
  <c i="5" r="R9" s="1"/>
  <c i="5" r="T9" s="1"/>
  <c i="5" r="G9"/>
  <c i="5" r="I9" s="1"/>
  <c i="5" r="G10"/>
  <c i="5" r="I10" s="1"/>
  <c i="5" r="L10" s="1"/>
  <c i="5" r="Q13"/>
  <c i="5" r="R13" s="1"/>
  <c i="5" r="T13" s="1"/>
  <c i="5" r="G14"/>
  <c i="5" r="I14" s="1"/>
  <c i="5" r="L14" s="1"/>
  <c i="5" r="G13"/>
  <c i="5" r="I13" s="1"/>
  <c i="5" r="AN41"/>
  <c i="5" r="AB41"/>
  <c i="5" r="AH41"/>
  <c i="5" r="AN52"/>
  <c i="5" r="AH52"/>
  <c i="5" r="AB52"/>
  <c i="5" r="L22"/>
  <c i="5" r="L9"/>
  <c i="5" r="L13"/>
  <c i="5" r="L21"/>
</calcChain>
</file>

<file path=xl/sharedStrings.xml><?xml version="1.0" encoding="utf-8"?>
<sst xmlns="http://schemas.openxmlformats.org/spreadsheetml/2006/main" count="1071" uniqueCount="250">
  <si>
    <t>Testcase_id</t>
  </si>
  <si>
    <t>Module Name</t>
  </si>
  <si>
    <t>Sub Module (or) Fields</t>
  </si>
  <si>
    <t>Test Steps</t>
  </si>
  <si>
    <t>Expected Result</t>
  </si>
  <si>
    <t>Actual Result</t>
  </si>
  <si>
    <t>Comments</t>
  </si>
  <si>
    <t>S.No</t>
  </si>
  <si>
    <t>Equipment</t>
  </si>
  <si>
    <r>
      <rPr>
        <b/>
        <sz val="11"/>
        <color theme="1"/>
        <rFont val="Calibri"/>
        <family val="2"/>
        <scheme val="minor"/>
      </rPr>
      <t>Project Name:</t>
    </r>
    <r>
      <rPr>
        <sz val="11"/>
        <color theme="1"/>
        <rFont val="Calibri"/>
        <family val="2"/>
        <scheme val="minor"/>
      </rPr>
      <t xml:space="preserve"> eResidue CV eDocs</t>
    </r>
  </si>
  <si>
    <r>
      <rPr>
        <b/>
        <sz val="11"/>
        <color theme="1"/>
        <rFont val="Calibri"/>
        <family val="2"/>
        <scheme val="minor"/>
      </rPr>
      <t xml:space="preserve">Version: </t>
    </r>
    <r>
      <rPr>
        <sz val="11"/>
        <color theme="1"/>
        <rFont val="Calibri"/>
        <family val="2"/>
        <scheme val="minor"/>
      </rPr>
      <t>-</t>
    </r>
  </si>
  <si>
    <t>Date of execution</t>
  </si>
  <si>
    <r>
      <rPr>
        <b/>
        <sz val="11"/>
        <color theme="1"/>
        <rFont val="Calibri"/>
        <family val="2"/>
        <scheme val="minor"/>
      </rPr>
      <t xml:space="preserve">Module Name: </t>
    </r>
    <r>
      <rPr>
        <sz val="11"/>
        <color theme="1"/>
        <rFont val="Calibri"/>
        <family val="2"/>
        <scheme val="minor"/>
      </rPr>
      <t>Equipment</t>
    </r>
  </si>
  <si>
    <t xml:space="preserve">Description: </t>
  </si>
  <si>
    <r>
      <rPr>
        <b/>
        <sz val="11"/>
        <color theme="1"/>
        <rFont val="Calibri"/>
        <family val="2"/>
        <scheme val="minor"/>
      </rPr>
      <t>Project Name  :</t>
    </r>
    <r>
      <rPr>
        <sz val="11"/>
        <color theme="1"/>
        <rFont val="Calibri"/>
        <family val="2"/>
        <scheme val="minor"/>
      </rPr>
      <t xml:space="preserve"> eResidue CV eDocs</t>
    </r>
  </si>
  <si>
    <t>Reopen</t>
  </si>
  <si>
    <t>Test Input Data</t>
  </si>
  <si>
    <t>Status (Pass/Fail)</t>
  </si>
  <si>
    <t>Test Scenario</t>
  </si>
  <si>
    <t>E_001</t>
  </si>
  <si>
    <t>Add Equipment: Equipment Name</t>
  </si>
  <si>
    <t>Check name filed with valid input</t>
  </si>
  <si>
    <t>Login into the site
Go to Equipment section and click on 'Add Equipment' button
Enter equipment name
Click Submit.</t>
  </si>
  <si>
    <t>E_002</t>
  </si>
  <si>
    <t>Check empty name filed</t>
  </si>
  <si>
    <t>Login into the site
Go to Equipment section and click on 'Add Equipment' button
Click Submit.</t>
  </si>
  <si>
    <t>E_003</t>
  </si>
  <si>
    <t>Check name filed with duplicate data</t>
  </si>
  <si>
    <t>E_004</t>
  </si>
  <si>
    <t>Check name filed with invalid special charater</t>
  </si>
  <si>
    <t>E_005</t>
  </si>
  <si>
    <t>Check name filed valid special character</t>
  </si>
  <si>
    <t>E_006</t>
  </si>
  <si>
    <t>Check name filed invalid data (with more than 70 charater)</t>
  </si>
  <si>
    <t>Expected Validation Error Messages</t>
  </si>
  <si>
    <t>test</t>
  </si>
  <si>
    <t>Enter equipment name</t>
  </si>
  <si>
    <t>Equipment 'Test' already exists!</t>
  </si>
  <si>
    <t>orem Ipsum is simply dummy text of the printing and typesetting industrytes</t>
  </si>
  <si>
    <t>-</t>
  </si>
  <si>
    <t>*</t>
  </si>
  <si>
    <t>Test</t>
  </si>
  <si>
    <t>This field is required.</t>
  </si>
  <si>
    <t xml:space="preserve">!@#$%^&amp;*=;':"&lt;&gt;`~?|
()-_+/\.,
</t>
  </si>
  <si>
    <t>()-_+/\.,</t>
  </si>
  <si>
    <t>Module</t>
  </si>
  <si>
    <t>Field Name</t>
  </si>
  <si>
    <t>Test Input</t>
  </si>
  <si>
    <t>Status</t>
  </si>
  <si>
    <t>Name</t>
  </si>
  <si>
    <t>Empty Check</t>
  </si>
  <si>
    <t>Duplicate check</t>
  </si>
  <si>
    <t>Maximum Length</t>
  </si>
  <si>
    <t>Mandatory -symbol</t>
  </si>
  <si>
    <t>Mandatory -Client side validation</t>
  </si>
  <si>
    <t>Check Name with invalid special character</t>
  </si>
  <si>
    <t>Pass</t>
  </si>
  <si>
    <t>Equipment 'test' already exists!</t>
  </si>
  <si>
    <t>70</t>
  </si>
  <si>
    <t>Fail</t>
  </si>
  <si>
    <t>!@#$%^&amp;*=;':"&lt;&gt;`~?|()-_+/\.,</t>
  </si>
  <si>
    <t>eResidue</t>
  </si>
  <si>
    <t xml:space="preserve">Comma: </t>
  </si>
  <si>
    <t xml:space="preserve">, </t>
  </si>
  <si>
    <t xml:space="preserve">            </t>
  </si>
  <si>
    <t>Minimum Daily Dose</t>
  </si>
  <si>
    <t>Maximum Daily Dose</t>
  </si>
  <si>
    <t>Equipment
used</t>
  </si>
  <si>
    <t>Product 
Name (Solid)</t>
  </si>
  <si>
    <t>Active used for each Product</t>
  </si>
  <si>
    <t>Active Concen.
(mg/g)</t>
  </si>
  <si>
    <t>Dose of active (mg)</t>
  </si>
  <si>
    <t>Minimum no of Dose</t>
  </si>
  <si>
    <t>Safety Factor</t>
  </si>
  <si>
    <t>Calculated Minimum Daily Dose</t>
  </si>
  <si>
    <t>Manual Minimum Daily Dose</t>
  </si>
  <si>
    <t>Route of Admin (ADE/PDE)</t>
  </si>
  <si>
    <t>Lowest L0 for each product</t>
  </si>
  <si>
    <t>Single Dose of product (g)</t>
  </si>
  <si>
    <t>Dose Interval</t>
  </si>
  <si>
    <t>Maximum no of Dose</t>
  </si>
  <si>
    <t>Maximum Daily Dose used in Calculation</t>
  </si>
  <si>
    <t>Batch size (Kg)</t>
  </si>
  <si>
    <t>Product Volume</t>
  </si>
  <si>
    <t>Swab Area</t>
  </si>
  <si>
    <t>Desorption</t>
  </si>
  <si>
    <t>min</t>
  </si>
  <si>
    <t>min/frequency</t>
  </si>
  <si>
    <t>Value</t>
  </si>
  <si>
    <t>max</t>
  </si>
  <si>
    <t>max/freq</t>
  </si>
  <si>
    <t>Min</t>
  </si>
  <si>
    <t>A, B, C</t>
  </si>
  <si>
    <t>P1</t>
  </si>
  <si>
    <t>P1A1</t>
  </si>
  <si>
    <t>daily</t>
  </si>
  <si>
    <t>B, C</t>
  </si>
  <si>
    <t>D,E</t>
  </si>
  <si>
    <t>A, B, C, D, E, F</t>
  </si>
  <si>
    <t>P2</t>
  </si>
  <si>
    <t>C, D</t>
  </si>
  <si>
    <t>A, B</t>
  </si>
  <si>
    <t>C, E,F,G,H</t>
  </si>
  <si>
    <t>P3</t>
  </si>
  <si>
    <t>C,E</t>
  </si>
  <si>
    <t>F</t>
  </si>
  <si>
    <t>P4</t>
  </si>
  <si>
    <t>D,F</t>
  </si>
  <si>
    <t>A,E</t>
  </si>
  <si>
    <t>Surface area Sq.cm</t>
  </si>
  <si>
    <t>L4a=</t>
  </si>
  <si>
    <t>L3 x Swab surface area sampled</t>
  </si>
  <si>
    <t>L4b=</t>
  </si>
  <si>
    <t>L3 x area swabbed</t>
  </si>
  <si>
    <t>Amount of desorbing solvent</t>
  </si>
  <si>
    <t>L0(A -&gt; B) =SF *Act Concn * Prod Dose*(min daily dose of A/Freq)</t>
  </si>
  <si>
    <t>L0(A -&gt; A)  -Calculate but not to display  =</t>
  </si>
  <si>
    <t>SF x Single dose of Active of A</t>
  </si>
  <si>
    <t>L1 (A-&gt;B)=</t>
  </si>
  <si>
    <t>L0</t>
  </si>
  <si>
    <t>Product dose of B x (Max daily dose of B/Freq)</t>
  </si>
  <si>
    <t>L(A-&gt;A)</t>
  </si>
  <si>
    <t>SF X Active Concn of A</t>
  </si>
  <si>
    <t>L2 = L1xmin Batch Bx1000</t>
  </si>
  <si>
    <t>Next Product</t>
  </si>
  <si>
    <t>L1</t>
  </si>
  <si>
    <t>L2</t>
  </si>
  <si>
    <t>L3</t>
  </si>
  <si>
    <t>Lowest L3</t>
  </si>
  <si>
    <t>L4a</t>
  </si>
  <si>
    <t>L4b</t>
  </si>
  <si>
    <t>Finding surface area for L3</t>
  </si>
  <si>
    <t>P1 - P2 and P2 - P1</t>
  </si>
  <si>
    <t>P1 - P3 and P3 - P1</t>
  </si>
  <si>
    <t>P1 - P4 and P4 - P1</t>
  </si>
  <si>
    <t>P1 Set1 - P2Set1</t>
  </si>
  <si>
    <t>P1 Set1 - P3Set1</t>
  </si>
  <si>
    <t>P1 Set1 - P2Set2</t>
  </si>
  <si>
    <t>P1 Set1 - P3Set2</t>
  </si>
  <si>
    <t>P1 Set1 - P2Set3</t>
  </si>
  <si>
    <t>P1 Set1 - P3Set3</t>
  </si>
  <si>
    <t>P1 Set2 - P2Set1</t>
  </si>
  <si>
    <t>P1 Set2 - P3Set1</t>
  </si>
  <si>
    <t>P1 Set2 - P2Set2</t>
  </si>
  <si>
    <t>P1 Set2 - P3Set2</t>
  </si>
  <si>
    <t>P1 Set2 - P2Set3</t>
  </si>
  <si>
    <t>P1 Set2 - P3Set3</t>
  </si>
  <si>
    <t>P1 Set3 - P2Set1</t>
  </si>
  <si>
    <t>P1 Set3 - P3Set1</t>
  </si>
  <si>
    <t>P1 Set3 - P2Set2</t>
  </si>
  <si>
    <t>P1 Set3 - P3Set2</t>
  </si>
  <si>
    <t>P1 Set3 - P2Set3</t>
  </si>
  <si>
    <t>P1 Set3 - P3Set3</t>
  </si>
  <si>
    <t>P2 - P3 and P3 - P2</t>
  </si>
  <si>
    <t>P2 - P4 and P4 - P2</t>
  </si>
  <si>
    <t>P3 - P4 and P4 - P3</t>
  </si>
  <si>
    <t>P2 Set1 - P3Set1</t>
  </si>
  <si>
    <t>P2 Set1 - P4Set1</t>
  </si>
  <si>
    <t>P3 Set1 - P4Set1</t>
  </si>
  <si>
    <t>P2 Set1 - P3Set2</t>
  </si>
  <si>
    <t>P2 Set1 - P4Set2</t>
  </si>
  <si>
    <t>P3 Set1 - P4Set2</t>
  </si>
  <si>
    <t>P2 Set1 - P3Set3</t>
  </si>
  <si>
    <t>P2 Set1 - P4Set3</t>
  </si>
  <si>
    <t>P3 Set1 - P4Set3</t>
  </si>
  <si>
    <t>P2 Set2 - P3Set1</t>
  </si>
  <si>
    <t>P2 Set2 - P4Set1</t>
  </si>
  <si>
    <t>P3 Set2 - P4Set1</t>
  </si>
  <si>
    <t>P2 Set2 - P3Set2</t>
  </si>
  <si>
    <t>P2 Set2 - P4Set2</t>
  </si>
  <si>
    <t>P3 Set2 - P4Set2</t>
  </si>
  <si>
    <t>P2 Set2 - P3Set3</t>
  </si>
  <si>
    <t>P2 Set2 - P4Set3</t>
  </si>
  <si>
    <t>P3 Set2 - P4Set3</t>
  </si>
  <si>
    <t>P2 Set3 - P3Set1</t>
  </si>
  <si>
    <t>P2 Set3 - P4Set1</t>
  </si>
  <si>
    <t>P3 Set3 - P4Set1</t>
  </si>
  <si>
    <t>P2 Set3 - P3Set2</t>
  </si>
  <si>
    <t>P2 Set3 - P4Set2</t>
  </si>
  <si>
    <t>P3 Set3 - P4Set2</t>
  </si>
  <si>
    <t>P2 Set3 - P3Set3</t>
  </si>
  <si>
    <t>P2 Set3 - P4Set3</t>
  </si>
  <si>
    <t>P3 Set3 - P4Set3</t>
  </si>
  <si>
    <t>Current Product:</t>
  </si>
  <si>
    <t>Equipment Name</t>
  </si>
  <si>
    <t>Equipment Rinse Volumn</t>
  </si>
  <si>
    <t>L4c Rinse</t>
  </si>
  <si>
    <t>User Group</t>
  </si>
  <si>
    <t>Add Group: Group Name</t>
  </si>
  <si>
    <t>Please enter groupname</t>
  </si>
  <si>
    <t>Group 'Test' already exists!</t>
  </si>
  <si>
    <t>Actual L4a</t>
  </si>
  <si>
    <t>Actual L4b</t>
  </si>
  <si>
    <t>Actual L4c Rinse</t>
  </si>
  <si>
    <t>P11</t>
  </si>
  <si>
    <t>P22</t>
  </si>
  <si>
    <t>P33</t>
  </si>
  <si>
    <t>P44</t>
  </si>
  <si>
    <t>P1A2</t>
  </si>
  <si>
    <t>P2A1</t>
  </si>
  <si>
    <t>P2A2</t>
  </si>
  <si>
    <t>P3A1</t>
  </si>
  <si>
    <t>P3A2</t>
  </si>
  <si>
    <t>P4A1</t>
  </si>
  <si>
    <t>P4A2</t>
  </si>
  <si>
    <t>Swab Amount</t>
  </si>
  <si>
    <t>Surface Area Used Between Products</t>
  </si>
  <si>
    <t>Current Product
or Active Name</t>
  </si>
  <si>
    <t>Current Product</t>
  </si>
  <si>
    <t>Next product</t>
  </si>
  <si>
    <t>Expected Surface Limit Result</t>
  </si>
  <si>
    <t>Actual Surface Limit Result</t>
  </si>
  <si>
    <t>Expected Contact/Swab Result</t>
  </si>
  <si>
    <t>Actual Contact/Swab Result</t>
  </si>
  <si>
    <t>Expected Rinse Result</t>
  </si>
  <si>
    <t>Actual Rinse Result</t>
  </si>
  <si>
    <t>active1</t>
  </si>
  <si>
    <t>List od Products used for calculation</t>
  </si>
  <si>
    <t>Patch1</t>
  </si>
  <si>
    <t>Patch2</t>
  </si>
  <si>
    <t>Transdermal Patch</t>
  </si>
  <si>
    <t/>
  </si>
  <si>
    <t>E1</t>
  </si>
  <si>
    <t>E2</t>
  </si>
  <si>
    <t>E3</t>
  </si>
  <si>
    <t>E4</t>
  </si>
  <si>
    <t>active2</t>
  </si>
  <si>
    <t>Product Name</t>
  </si>
  <si>
    <t>Surface Area</t>
  </si>
  <si>
    <t>Rinse Volume</t>
  </si>
  <si>
    <t>Actual L4c</t>
  </si>
  <si>
    <t>Expected L4a</t>
  </si>
  <si>
    <t>Expected L4b</t>
  </si>
  <si>
    <t>Expected L4c</t>
  </si>
  <si>
    <t>L4, L4b, L4c Individual Equipment Result for Each current Product</t>
  </si>
  <si>
    <t>Current Product with
Active Name</t>
  </si>
  <si>
    <t>P6</t>
  </si>
  <si>
    <t>Equipment Train</t>
  </si>
  <si>
    <t>Expected L4 Train</t>
  </si>
  <si>
    <t>Actual  L4 Train</t>
  </si>
  <si>
    <t>NA</t>
  </si>
  <si>
    <t>E3,E2,E1,</t>
  </si>
  <si>
    <t>E1,E3,</t>
  </si>
  <si>
    <t>E5</t>
  </si>
  <si>
    <t>E4,E3,E2,E5,</t>
  </si>
  <si>
    <t>E2,E1,</t>
  </si>
  <si>
    <t>E2,E4,E3,</t>
  </si>
  <si>
    <t>E1,E2,</t>
  </si>
  <si>
    <t>E1,</t>
  </si>
  <si>
    <t>E3,E1,E2,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</si>
</sst>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19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0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0"/>
      <name val="Calibri"/>
      <family val="2"/>
    </font>
    <font>
      <sz val="16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8"/>
      <color theme="5" tint="-0.249977111117893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rgb="FFFF0000"/>
      <name val="Calibri"/>
      <family val="2"/>
      <scheme val="minor"/>
    </font>
    <font>
      <sz val="16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name val="Calibri"/>
      <family val="2"/>
      <scheme val="minor"/>
    </font>
    <font>
      <b/>
      <sz val="16"/>
      <color rgb="FF000000"/>
      <name val="Calibri"/>
      <family val="2"/>
      <scheme val="minor"/>
    </font>
    <font>
      <b/>
      <sz val="20"/>
      <color rgb="FF7030A0"/>
      <name val="Calibri"/>
      <family val="2"/>
      <scheme val="minor"/>
    </font>
    <font>
      <b/>
      <sz val="26"/>
      <name val="Calibri"/>
      <family val="2"/>
      <scheme val="minor"/>
    </font>
    <font>
      <b/>
      <sz val="26"/>
      <color theme="0"/>
      <name val="Calibri"/>
      <family val="2"/>
      <scheme val="minor"/>
    </font>
    <font>
      <sz val="11"/>
      <color indexed="10"/>
      <name val="Calibri"/>
    </font>
    <font>
      <b/>
      <sz val="24"/>
      <color theme="1"/>
      <name val="Calibri"/>
      <family val="2"/>
      <scheme val="minor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0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0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0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b/>
      <sz val="20"/>
      <name val="Calibri"/>
      <family val="2"/>
      <scheme val="minor"/>
    </font>
    <font>
      <sz val="18"/>
      <name val="Calibri"/>
      <family val="2"/>
      <scheme val="minor"/>
    </font>
    <font>
      <b/>
      <sz val="28"/>
      <name val="Calibri"/>
      <family val="2"/>
      <scheme val="minor"/>
    </font>
    <font>
      <b/>
      <sz val="16"/>
      <name val="Calibri"/>
      <family val="2"/>
      <scheme val="minor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</fonts>
  <fills count="1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</borders>
  <cellStyleXfs count="1">
    <xf borderId="0" fillId="0" fontId="0" numFmtId="0"/>
  </cellStyleXfs>
  <cellXfs count="451">
    <xf borderId="0" fillId="0" fontId="0" numFmtId="0" xfId="0"/>
    <xf applyBorder="1" borderId="1" fillId="0" fontId="0" numFmtId="0" xfId="0"/>
    <xf applyAlignment="1" applyBorder="1" borderId="1" fillId="0" fontId="0" numFmtId="0" xfId="0">
      <alignment horizontal="left"/>
    </xf>
    <xf applyBorder="1" applyFont="1" borderId="1" fillId="0" fontId="1" numFmtId="0" xfId="0"/>
    <xf applyFont="1" borderId="0" fillId="0" fontId="1" numFmtId="0" xfId="0"/>
    <xf applyBorder="1" applyFill="1" applyFont="1" borderId="1" fillId="0" fontId="1" numFmtId="0" xfId="0"/>
    <xf applyAlignment="1" applyBorder="1" applyFont="1" borderId="1" fillId="0" fontId="1" numFmtId="0" xfId="0">
      <alignment wrapText="1"/>
    </xf>
    <xf applyBorder="1" borderId="2" fillId="0" fontId="0" numFmtId="0" xfId="0"/>
    <xf applyBorder="1" applyFont="1" borderId="3" fillId="0" fontId="1" numFmtId="0" xfId="0"/>
    <xf applyAlignment="1" applyBorder="1" applyFont="1" borderId="3" fillId="0" fontId="1" numFmtId="0" xfId="0">
      <alignment wrapText="1"/>
    </xf>
    <xf applyBorder="1" borderId="4" fillId="0" fontId="0" numFmtId="0" xfId="0"/>
    <xf applyAlignment="1" applyBorder="1" applyFont="1" borderId="1" fillId="0" fontId="2" numFmtId="0" xfId="0">
      <alignment wrapText="1"/>
    </xf>
    <xf applyAlignment="1" applyBorder="1" borderId="1" fillId="0" fontId="0" numFmtId="0" xfId="0">
      <alignment wrapText="1"/>
    </xf>
    <xf applyAlignment="1" applyBorder="1" applyFont="1" borderId="2" fillId="0" fontId="2" numFmtId="0" xfId="0">
      <alignment wrapText="1"/>
    </xf>
    <xf applyAlignment="1" applyBorder="1" applyFont="1" borderId="1" fillId="0" fontId="3" numFmtId="0" xfId="0">
      <alignment wrapText="1"/>
    </xf>
    <xf applyBorder="1" applyFill="1" applyFont="1" borderId="1" fillId="2" fontId="1" numFmtId="0" xfId="0"/>
    <xf applyBorder="1" applyFont="1" borderId="1" fillId="0" fontId="4" numFmtId="0" xfId="0"/>
    <xf applyBorder="1" applyFont="1" borderId="1" fillId="0" fontId="5" numFmtId="0" xfId="0"/>
    <xf applyBorder="1" applyFont="1" borderId="1" fillId="0" fontId="6" numFmtId="0" xfId="0"/>
    <xf applyBorder="1" applyFont="1" borderId="1" fillId="0" fontId="7" numFmtId="0" xfId="0"/>
    <xf applyBorder="1" applyFont="1" borderId="1" fillId="0" fontId="8" numFmtId="0" xfId="0"/>
    <xf applyBorder="1" applyFont="1" borderId="1" fillId="0" fontId="9" numFmtId="0" xfId="0"/>
    <xf applyFont="1" borderId="0" fillId="0" fontId="10" numFmtId="0" xfId="0"/>
    <xf applyBorder="1" applyFont="1" borderId="0" fillId="0" fontId="10" numFmtId="0" xfId="0"/>
    <xf applyAlignment="1" applyBorder="1" applyFill="1" applyFont="1" borderId="1" fillId="3" fontId="13" numFmtId="0" xfId="0">
      <alignment horizontal="center" vertical="center" wrapText="1"/>
    </xf>
    <xf applyAlignment="1" applyBorder="1" applyFont="1" borderId="1" fillId="0" fontId="14" numFmtId="0" xfId="0">
      <alignment wrapText="1"/>
    </xf>
    <xf applyAlignment="1" applyBorder="1" applyFont="1" borderId="1" fillId="0" fontId="12" numFmtId="0" xfId="0">
      <alignment wrapText="1"/>
    </xf>
    <xf applyAlignment="1" applyBorder="1" applyFill="1" applyFont="1" borderId="1" fillId="4" fontId="12" numFmtId="0" xfId="0">
      <alignment wrapText="1"/>
    </xf>
    <xf applyAlignment="1" applyBorder="1" applyFill="1" applyFont="1" borderId="1" fillId="3" fontId="13" numFmtId="0" xfId="0">
      <alignment vertical="center" wrapText="1"/>
    </xf>
    <xf applyAlignment="1" applyBorder="1" applyFill="1" applyFont="1" borderId="1" fillId="3" fontId="13" numFmtId="0" xfId="0">
      <alignment vertical="center"/>
    </xf>
    <xf applyAlignment="1" applyBorder="1" applyFill="1" applyFont="1" borderId="1" fillId="0" fontId="14" numFmtId="0" xfId="0">
      <alignment wrapText="1"/>
    </xf>
    <xf applyAlignment="1" applyBorder="1" applyFill="1" applyFont="1" borderId="1" fillId="4" fontId="10" numFmtId="0" xfId="0">
      <alignment wrapText="1"/>
    </xf>
    <xf applyAlignment="1" applyBorder="1" applyFill="1" applyFont="1" borderId="1" fillId="3" fontId="13" numFmtId="0" xfId="0">
      <alignment wrapText="1"/>
    </xf>
    <xf applyAlignment="1" applyBorder="1" applyFill="1" applyFont="1" borderId="1" fillId="3" fontId="13" numFmtId="0" xfId="0">
      <alignment horizontal="center" vertical="center"/>
    </xf>
    <xf applyAlignment="1" applyBorder="1" applyFill="1" applyFont="1" borderId="1" fillId="0" fontId="13" numFmtId="0" xfId="0">
      <alignment horizontal="center" vertical="center"/>
    </xf>
    <xf applyBorder="1" applyFont="1" borderId="1" fillId="0" fontId="15" numFmtId="0" xfId="0"/>
    <xf applyBorder="1" applyFont="1" borderId="1" fillId="0" fontId="10" numFmtId="0" xfId="0"/>
    <xf applyBorder="1" applyFill="1" applyFont="1" borderId="1" fillId="4" fontId="10" numFmtId="0" xfId="0"/>
    <xf applyBorder="1" applyFill="1" applyFont="1" borderId="1" fillId="0" fontId="15" numFmtId="0" xfId="0"/>
    <xf applyAlignment="1" applyBorder="1" applyFont="1" borderId="1" fillId="0" fontId="16" numFmtId="0" xfId="0">
      <alignment horizontal="center"/>
    </xf>
    <xf applyAlignment="1" applyBorder="1" applyFont="1" borderId="1" fillId="0" fontId="10" numFmtId="0" xfId="0">
      <alignment horizontal="center"/>
    </xf>
    <xf applyAlignment="1" applyBorder="1" applyFill="1" applyFont="1" borderId="1" fillId="0" fontId="10" numFmtId="0" xfId="0">
      <alignment horizontal="center"/>
    </xf>
    <xf applyAlignment="1" applyBorder="1" applyFill="1" applyFont="1" borderId="3" fillId="4" fontId="10" numFmtId="0" xfId="0">
      <alignment vertical="center"/>
    </xf>
    <xf applyAlignment="1" applyBorder="1" applyFont="1" borderId="1" fillId="0" fontId="16" numFmtId="0" xfId="0">
      <alignment horizontal="center" wrapText="1"/>
    </xf>
    <xf applyAlignment="1" applyBorder="1" applyFont="1" borderId="1" fillId="0" fontId="10" numFmtId="0" xfId="0">
      <alignment horizontal="center" wrapText="1"/>
    </xf>
    <xf applyAlignment="1" applyBorder="1" applyFont="1" borderId="0" fillId="0" fontId="10" numFmtId="0" xfId="0">
      <alignment horizontal="center"/>
    </xf>
    <xf applyBorder="1" applyFill="1" applyFont="1" borderId="0" fillId="0" fontId="10" numFmtId="0" xfId="0"/>
    <xf applyBorder="1" applyFill="1" applyFont="1" borderId="1" fillId="3" fontId="16" numFmtId="0" xfId="0"/>
    <xf applyAlignment="1" applyBorder="1" applyFont="1" borderId="0" fillId="0" fontId="16" numFmtId="0" xfId="0"/>
    <xf applyAlignment="1" applyBorder="1" applyFill="1" applyFont="1" borderId="0" fillId="0" fontId="10" numFmtId="0" xfId="0">
      <alignment horizontal="right"/>
    </xf>
    <xf applyBorder="1" applyFill="1" applyFont="1" borderId="1" fillId="0" fontId="10" numFmtId="0" xfId="0"/>
    <xf applyBorder="1" applyFill="1" applyFont="1" borderId="1" fillId="3" fontId="10" numFmtId="0" xfId="0"/>
    <xf applyBorder="1" applyFill="1" applyFont="1" applyNumberFormat="1" borderId="1" fillId="3" fontId="16" numFmtId="3" xfId="0"/>
    <xf applyBorder="1" applyFill="1" applyFont="1" borderId="0" fillId="0" fontId="16" numFmtId="0" xfId="0"/>
    <xf applyAlignment="1" applyBorder="1" applyFill="1" applyFont="1" borderId="1" fillId="3" fontId="16" numFmtId="0" xfId="0">
      <alignment horizontal="right" wrapText="1"/>
    </xf>
    <xf applyAlignment="1" applyBorder="1" applyFill="1" applyFont="1" applyNumberFormat="1" borderId="1" fillId="0" fontId="10" numFmtId="3" xfId="0">
      <alignment horizontal="right"/>
    </xf>
    <xf applyAlignment="1" applyBorder="1" applyFill="1" applyFont="1" applyNumberFormat="1" borderId="1" fillId="0" fontId="10" numFmtId="3" xfId="0">
      <alignment horizontal="right" vertical="center"/>
    </xf>
    <xf applyAlignment="1" applyBorder="1" applyFont="1" applyNumberFormat="1" borderId="1" fillId="0" fontId="10" numFmtId="3" xfId="0">
      <alignment horizontal="right"/>
    </xf>
    <xf applyAlignment="1" applyBorder="1" applyFont="1" applyNumberFormat="1" borderId="0" fillId="0" fontId="10" numFmtId="3" xfId="0">
      <alignment horizontal="right"/>
    </xf>
    <xf applyAlignment="1" applyBorder="1" applyFill="1" applyFont="1" applyNumberFormat="1" borderId="0" fillId="0" fontId="10" numFmtId="3" xfId="0">
      <alignment horizontal="right"/>
    </xf>
    <xf applyAlignment="1" applyBorder="1" applyFill="1" applyFont="1" borderId="1" fillId="3" fontId="16" numFmtId="0" xfId="0">
      <alignment horizontal="right"/>
    </xf>
    <xf applyBorder="1" applyFill="1" applyFont="1" borderId="8" fillId="0" fontId="10" numFmtId="0" xfId="0"/>
    <xf applyAlignment="1" applyBorder="1" applyFill="1" applyFont="1" applyNumberFormat="1" borderId="0" fillId="0" fontId="10" numFmtId="3" xfId="0">
      <alignment horizontal="right" wrapText="1"/>
    </xf>
    <xf applyFont="1" borderId="0" fillId="0" fontId="17" numFmtId="0" xfId="0"/>
    <xf applyFill="1" applyFont="1" borderId="0" fillId="0" fontId="10" numFmtId="0" xfId="0"/>
    <xf applyBorder="1" applyFont="1" borderId="8" fillId="0" fontId="10" numFmtId="0" xfId="0"/>
    <xf applyBorder="1" applyFont="1" applyNumberFormat="1" borderId="0" fillId="0" fontId="10" numFmtId="3" xfId="0"/>
    <xf applyAlignment="1" applyBorder="1" applyFill="1" applyFont="1" borderId="0" fillId="0" fontId="18" numFmtId="0" xfId="0"/>
    <xf applyAlignment="1" applyBorder="1" applyFill="1" applyFont="1" borderId="0" fillId="0" fontId="10" numFmtId="0" xfId="0"/>
    <xf applyAlignment="1" applyBorder="1" applyFill="1" applyFont="1" borderId="0" fillId="0" fontId="16" numFmtId="0" xfId="0"/>
    <xf applyAlignment="1" applyBorder="1" applyFill="1" applyFont="1" borderId="0" fillId="0" fontId="16" numFmtId="0" xfId="0">
      <alignment horizontal="center"/>
    </xf>
    <xf applyAlignment="1" applyBorder="1" applyFill="1" applyFont="1" borderId="1" fillId="5" fontId="12" numFmtId="0" xfId="0">
      <alignment horizontal="center" vertical="center"/>
    </xf>
    <xf applyAlignment="1" applyBorder="1" applyFont="1" borderId="1" fillId="0" fontId="10" numFmtId="0" xfId="0">
      <alignment wrapText="1"/>
    </xf>
    <xf applyAlignment="1" applyBorder="1" applyFill="1" applyFont="1" borderId="0" fillId="0" fontId="11" numFmtId="0" xfId="0"/>
    <xf applyAlignment="1" applyBorder="1" applyFill="1" applyFont="1" borderId="0" fillId="0" fontId="10" numFmtId="0" xfId="0">
      <alignment horizontal="center"/>
    </xf>
    <xf applyAlignment="1" applyBorder="1" applyFill="1" applyFont="1" borderId="0" fillId="0" fontId="23" numFmtId="0" xfId="0"/>
    <xf applyBorder="1" applyFill="1" applyFont="1" borderId="0" fillId="0" fontId="12" numFmtId="0" xfId="0"/>
    <xf applyAlignment="1" applyBorder="1" applyFill="1" applyFont="1" borderId="0" fillId="0" fontId="12" numFmtId="0" xfId="0">
      <alignment horizontal="left"/>
    </xf>
    <xf applyAlignment="1" applyBorder="1" applyFill="1" applyFont="1" borderId="0" fillId="0" fontId="10" numFmtId="0" xfId="0">
      <alignment vertical="center"/>
    </xf>
    <xf applyAlignment="1" applyBorder="1" applyFill="1" applyFont="1" borderId="0" fillId="0" fontId="16" numFmtId="0" xfId="0">
      <alignment wrapText="1"/>
    </xf>
    <xf applyBorder="1" applyFill="1" applyFont="1" borderId="0" fillId="0" fontId="24" numFmtId="0" xfId="0"/>
    <xf applyAlignment="1" applyBorder="1" applyFill="1" applyFont="1" borderId="0" fillId="0" fontId="10" numFmtId="0" xfId="0">
      <alignment wrapText="1"/>
    </xf>
    <xf applyAlignment="1" applyBorder="1" applyFill="1" applyFont="1" applyNumberFormat="1" borderId="1" fillId="0" fontId="10" numFmtId="0" xfId="0">
      <alignment wrapText="1"/>
    </xf>
    <xf applyBorder="1" applyFill="1" applyFont="1" borderId="3" fillId="8" fontId="1" numFmtId="0" xfId="0"/>
    <xf applyAlignment="1" applyBorder="1" applyFill="1" applyFont="1" borderId="3" fillId="8" fontId="1" numFmtId="0" xfId="0">
      <alignment wrapText="1"/>
    </xf>
    <xf applyAlignment="1" applyBorder="1" applyFill="1" applyFont="1" borderId="1" fillId="8" fontId="3" numFmtId="0" xfId="0">
      <alignment wrapText="1"/>
    </xf>
    <xf applyBorder="1" applyFill="1" applyFont="1" borderId="1" fillId="8" fontId="1" numFmtId="0" xfId="0"/>
    <xf applyAlignment="1" applyBorder="1" applyFill="1" applyFont="1" borderId="1" fillId="8" fontId="1" numFmtId="0" xfId="0">
      <alignment wrapText="1"/>
    </xf>
    <xf applyAlignment="1" applyBorder="1" applyFill="1" applyFont="1" borderId="7" fillId="0" fontId="10" numFmtId="0" xfId="0">
      <alignment horizontal="center" vertical="center"/>
    </xf>
    <xf applyAlignment="1" applyBorder="1" applyFill="1" applyFont="1" borderId="4" fillId="0" fontId="10" numFmtId="0" xfId="0">
      <alignment horizontal="center" vertical="center"/>
    </xf>
    <xf applyAlignment="1" applyBorder="1" applyFill="1" applyFont="1" borderId="3" fillId="0" fontId="10" numFmtId="0" xfId="0">
      <alignment horizontal="center" vertical="center"/>
    </xf>
    <xf applyAlignment="1" applyBorder="1" applyFill="1" applyFont="1" applyNumberFormat="1" borderId="0" fillId="0" fontId="21" numFmtId="0" xfId="0">
      <alignment horizontal="center" vertical="center" wrapText="1"/>
    </xf>
    <xf applyAlignment="1" applyBorder="1" applyFill="1" applyFont="1" applyNumberFormat="1" borderId="0" fillId="0" fontId="10" numFmtId="0" xfId="0">
      <alignment horizontal="center" vertical="center" wrapText="1"/>
    </xf>
    <xf applyAlignment="1" applyBorder="1" applyFill="1" applyFont="1" applyNumberFormat="1" borderId="0" fillId="0" fontId="20" numFmtId="3" xfId="0">
      <alignment vertical="center"/>
    </xf>
    <xf applyBorder="1" applyFill="1" applyFont="1" applyNumberFormat="1" borderId="0" fillId="0" fontId="20" numFmtId="3" xfId="0"/>
    <xf applyBorder="1" applyFill="1" applyFont="1" borderId="0" fillId="0" fontId="20" numFmtId="0" xfId="0"/>
    <xf applyBorder="1" applyFill="1" applyFont="1" borderId="4" fillId="0" fontId="16" numFmtId="0" xfId="0"/>
    <xf applyBorder="1" applyFill="1" applyFont="1" applyNumberFormat="1" borderId="1" fillId="0" fontId="10" numFmtId="3" xfId="0"/>
    <xf applyBorder="1" applyFill="1" applyFont="1" borderId="1" fillId="0" fontId="16" numFmtId="0" xfId="0"/>
    <xf applyBorder="1" applyFill="1" applyFont="1" borderId="1" fillId="7" fontId="13" numFmtId="0" xfId="0"/>
    <xf applyAlignment="1" applyBorder="1" applyFill="1" applyFont="1" borderId="1" fillId="0" fontId="13" numFmtId="0" xfId="0">
      <alignment horizontal="center" wrapText="1"/>
    </xf>
    <xf applyAlignment="1" applyBorder="1" applyFill="1" applyFont="1" borderId="1" fillId="0" fontId="13" numFmtId="0" xfId="0">
      <alignment wrapText="1"/>
    </xf>
    <xf applyBorder="1" applyFill="1" applyFont="1" borderId="1" fillId="2" fontId="13" numFmtId="0" xfId="0"/>
    <xf applyAlignment="1" applyBorder="1" applyFill="1" applyFont="1" applyNumberFormat="1" borderId="1" fillId="10" fontId="22" numFmtId="0" xfId="0">
      <alignment horizontal="center" vertical="center" wrapText="1"/>
    </xf>
    <xf applyAlignment="1" applyBorder="1" applyFill="1" applyFont="1" borderId="1" fillId="0" fontId="19" numFmtId="0" xfId="0">
      <alignment horizontal="center" vertical="center"/>
    </xf>
    <xf applyAlignment="1" applyBorder="1" applyFill="1" applyFont="1" applyNumberFormat="1" borderId="1" fillId="0" fontId="19" numFmtId="3" xfId="0">
      <alignment horizontal="center" vertical="center"/>
    </xf>
    <xf applyAlignment="1" applyBorder="1" applyFill="1" applyFont="1" applyNumberFormat="1" borderId="1" fillId="5" fontId="12" numFmtId="3" xfId="0">
      <alignment horizontal="center" vertical="center"/>
    </xf>
    <xf applyAlignment="1" applyBorder="1" applyFill="1" applyFont="1" borderId="2" fillId="6" fontId="20" numFmtId="0" xfId="0">
      <alignment horizontal="center" vertical="center"/>
    </xf>
    <xf applyAlignment="1" applyBorder="1" applyFill="1" applyFont="1" borderId="1" fillId="6" fontId="20" numFmtId="0" xfId="0">
      <alignment horizontal="center" vertical="center"/>
    </xf>
    <xf applyAlignment="1" applyBorder="1" applyFill="1" applyFont="1" applyNumberFormat="1" borderId="1" fillId="6" fontId="20" numFmtId="3" xfId="0">
      <alignment horizontal="center" vertical="center"/>
    </xf>
    <xf applyAlignment="1" applyBorder="1" applyFill="1" applyFont="1" borderId="1" fillId="10" fontId="13" numFmtId="0" xfId="0">
      <alignment horizontal="center" vertical="center"/>
    </xf>
    <xf applyAlignment="1" applyBorder="1" applyFill="1" applyFont="1" borderId="1" fillId="10" fontId="10" numFmtId="0" xfId="0">
      <alignment horizontal="center" vertical="center" wrapText="1"/>
    </xf>
    <xf applyAlignment="1" applyBorder="1" applyFill="1" applyFont="1" borderId="1" fillId="11" fontId="13" numFmtId="0" xfId="0">
      <alignment horizontal="center" vertical="center"/>
    </xf>
    <xf applyAlignment="1" applyBorder="1" applyFill="1" applyFont="1" borderId="1" fillId="11" fontId="10" numFmtId="0" xfId="0">
      <alignment horizontal="center" vertical="center" wrapText="1"/>
    </xf>
    <xf applyAlignment="1" applyBorder="1" applyFill="1" applyFont="1" borderId="1" fillId="9" fontId="13" numFmtId="0" xfId="0">
      <alignment horizontal="center" vertical="center"/>
    </xf>
    <xf applyAlignment="1" applyBorder="1" applyFill="1" applyFont="1" borderId="1" fillId="9" fontId="10" numFmtId="0" xfId="0">
      <alignment horizontal="center" vertical="center" wrapText="1"/>
    </xf>
    <xf applyAlignment="1" applyBorder="1" applyFill="1" applyFont="1" borderId="1" fillId="12" fontId="10" numFmtId="0" xfId="0">
      <alignment horizontal="center" vertical="center" wrapText="1"/>
    </xf>
    <xf applyAlignment="1" applyBorder="1" applyFill="1" applyFont="1" applyNumberFormat="1" borderId="1" fillId="13" fontId="26" numFmtId="3" xfId="0">
      <alignment horizontal="center" vertical="center"/>
    </xf>
    <xf applyAlignment="1" applyBorder="1" applyFill="1" applyFont="1" borderId="1" fillId="13" fontId="11" numFmtId="0" xfId="0">
      <alignment horizontal="center" vertical="center"/>
    </xf>
    <xf applyAlignment="1" applyBorder="1" applyFill="1" applyFont="1" borderId="1" fillId="0" fontId="12" numFmtId="0" xfId="0">
      <alignment wrapText="1"/>
    </xf>
    <xf applyBorder="1" applyFill="1" applyFont="1" borderId="1" fillId="0" fontId="12" numFmtId="0" xfId="0"/>
    <xf applyFont="1" borderId="0" fillId="0" fontId="27" numFmtId="0" xfId="0"/>
    <xf applyAlignment="1" applyBorder="1" applyFont="1" borderId="1" fillId="0" fontId="13" numFmtId="0" xfId="0">
      <alignment wrapText="1"/>
    </xf>
    <xf applyBorder="1" applyFill="1" applyFont="1" borderId="0" fillId="0" fontId="13" numFmtId="0" xfId="0"/>
    <xf applyAlignment="1" applyBorder="1" applyFont="1" borderId="1" fillId="0" fontId="16" numFmtId="0" xfId="0"/>
    <xf applyAlignment="1" applyBorder="1" applyFill="1" applyFont="1" applyNumberFormat="1" borderId="1" fillId="10" fontId="21" numFmtId="0" xfId="0">
      <alignment horizontal="center" vertical="center" wrapText="1"/>
    </xf>
    <xf applyAlignment="1" applyBorder="1" applyFill="1" applyFont="1" borderId="0" fillId="0" fontId="16" numFmtId="0" xfId="0">
      <alignment horizontal="center" wrapText="1"/>
    </xf>
    <xf applyBorder="1" applyFill="1" applyFont="1" applyNumberFormat="1" borderId="0" fillId="0" fontId="10" numFmtId="3" xfId="0"/>
    <xf applyAlignment="1" applyBorder="1" applyFill="1" applyFont="1" borderId="1" fillId="12" fontId="13" numFmtId="0" xfId="0">
      <alignment horizontal="center" vertical="center"/>
    </xf>
    <xf applyAlignment="1" applyBorder="1" applyFill="1" applyFont="1" borderId="1" fillId="5" fontId="12" numFmtId="0" xfId="0">
      <alignment horizontal="center" vertical="center" wrapText="1"/>
    </xf>
    <xf applyFont="1" borderId="0" fillId="0" fontId="29" numFmtId="0" xfId="0"/>
    <xf applyFont="1" borderId="0" fillId="0" fontId="30" numFmtId="0" xfId="0"/>
    <xf applyFont="1" borderId="0" fillId="0" fontId="32" numFmtId="0" xfId="0"/>
    <xf applyFont="1" borderId="0" fillId="0" fontId="33" numFmtId="0" xfId="0"/>
    <xf applyFont="1" borderId="0" fillId="0" fontId="34" numFmtId="0" xfId="0"/>
    <xf applyFont="1" borderId="0" fillId="0" fontId="35" numFmtId="0" xfId="0"/>
    <xf applyFont="1" borderId="0" fillId="0" fontId="36" numFmtId="0" xfId="0"/>
    <xf applyFont="1" borderId="0" fillId="0" fontId="37" numFmtId="0" xfId="0"/>
    <xf applyFont="1" borderId="0" fillId="0" fontId="39" numFmtId="0" xfId="0"/>
    <xf applyFont="1" borderId="0" fillId="0" fontId="40" numFmtId="0" xfId="0"/>
    <xf applyFont="1" borderId="0" fillId="0" fontId="41" numFmtId="0" xfId="0"/>
    <xf applyFont="1" borderId="0" fillId="0" fontId="42" numFmtId="0" xfId="0"/>
    <xf applyFont="1" borderId="0" fillId="0" fontId="43" numFmtId="0" xfId="0"/>
    <xf applyFont="1" borderId="0" fillId="0" fontId="44" numFmtId="0" xfId="0"/>
    <xf applyFont="1" borderId="0" fillId="0" fontId="45" numFmtId="0" xfId="0"/>
    <xf applyFont="1" borderId="0" fillId="0" fontId="47" numFmtId="0" xfId="0"/>
    <xf applyFont="1" borderId="0" fillId="0" fontId="48" numFmtId="0" xfId="0"/>
    <xf applyFont="1" borderId="0" fillId="0" fontId="49" numFmtId="0" xfId="0"/>
    <xf applyFont="1" borderId="0" fillId="0" fontId="50" numFmtId="0" xfId="0"/>
    <xf applyFont="1" borderId="0" fillId="0" fontId="51" numFmtId="0" xfId="0"/>
    <xf applyFont="1" borderId="0" fillId="0" fontId="52" numFmtId="0" xfId="0"/>
    <xf applyFont="1" borderId="0" fillId="0" fontId="53" numFmtId="0" xfId="0"/>
    <xf applyFont="1" borderId="0" fillId="0" fontId="54" numFmtId="0" xfId="0"/>
    <xf applyFont="1" borderId="0" fillId="0" fontId="55" numFmtId="0" xfId="0"/>
    <xf applyFont="1" borderId="0" fillId="0" fontId="56" numFmtId="0" xfId="0"/>
    <xf applyFont="1" borderId="0" fillId="0" fontId="57" numFmtId="0" xfId="0"/>
    <xf applyAlignment="1" borderId="0" fillId="0" fontId="0" numFmtId="0" xfId="0">
      <alignment wrapText="1"/>
    </xf>
    <xf applyAlignment="1" applyBorder="1" applyFill="1" applyFont="1" borderId="1" fillId="14" fontId="1" numFmtId="0" xfId="0">
      <alignment wrapText="1"/>
    </xf>
    <xf applyFont="1" borderId="0" fillId="0" fontId="65" numFmtId="0" xfId="0"/>
    <xf applyFont="1" borderId="0" fillId="0" fontId="66" numFmtId="0" xfId="0"/>
    <xf applyFont="1" borderId="0" fillId="0" fontId="67" numFmtId="0" xfId="0"/>
    <xf applyFont="1" borderId="0" fillId="0" fontId="69" numFmtId="0" xfId="0"/>
    <xf applyFont="1" borderId="0" fillId="0" fontId="70" numFmtId="0" xfId="0"/>
    <xf applyFont="1" borderId="0" fillId="0" fontId="71" numFmtId="0" xfId="0"/>
    <xf applyFont="1" borderId="0" fillId="0" fontId="72" numFmtId="0" xfId="0"/>
    <xf applyFont="1" borderId="0" fillId="0" fontId="73" numFmtId="0" xfId="0"/>
    <xf applyFont="1" borderId="0" fillId="0" fontId="75" numFmtId="0" xfId="0"/>
    <xf applyFont="1" borderId="0" fillId="0" fontId="76" numFmtId="0" xfId="0"/>
    <xf applyFont="1" borderId="0" fillId="0" fontId="77" numFmtId="0" xfId="0"/>
    <xf applyFont="1" borderId="0" fillId="0" fontId="78" numFmtId="0" xfId="0"/>
    <xf applyFont="1" borderId="0" fillId="0" fontId="80" numFmtId="0" xfId="0"/>
    <xf applyFont="1" borderId="0" fillId="0" fontId="81" numFmtId="0" xfId="0"/>
    <xf applyFont="1" borderId="0" fillId="0" fontId="82" numFmtId="0" xfId="0"/>
    <xf applyFont="1" borderId="0" fillId="0" fontId="84" numFmtId="0" xfId="0"/>
    <xf applyFont="1" borderId="0" fillId="0" fontId="85" numFmtId="0" xfId="0"/>
    <xf applyFont="1" borderId="0" fillId="0" fontId="86" numFmtId="0" xfId="0"/>
    <xf applyBorder="1" applyFont="1" borderId="1" fillId="0" fontId="87" numFmtId="0" xfId="0"/>
    <xf applyBorder="1" applyFont="1" borderId="1" fillId="0" fontId="88" numFmtId="0" xfId="0"/>
    <xf applyBorder="1" applyFont="1" borderId="1" fillId="0" fontId="89" numFmtId="0" xfId="0"/>
    <xf applyFont="1" borderId="0" fillId="0" fontId="91" numFmtId="0" xfId="0"/>
    <xf applyFont="1" borderId="0" fillId="0" fontId="93" numFmtId="0" xfId="0"/>
    <xf applyFont="1" borderId="0" fillId="0" fontId="95" numFmtId="0" xfId="0"/>
    <xf applyFont="1" borderId="0" fillId="0" fontId="98" numFmtId="0" xfId="0"/>
    <xf applyFont="1" borderId="0" fillId="0" fontId="101" numFmtId="0" xfId="0"/>
    <xf applyFont="1" borderId="0" fillId="0" fontId="104" numFmtId="0" xfId="0"/>
    <xf applyAlignment="1" applyBorder="1" applyFill="1" applyFont="1" borderId="1" fillId="9" fontId="13" numFmtId="0" xfId="0">
      <alignment horizontal="center" vertical="center"/>
    </xf>
    <xf applyAlignment="1" applyBorder="1" applyFill="1" applyFont="1" borderId="1" fillId="12" fontId="13" numFmtId="0" xfId="0">
      <alignment horizontal="center" vertical="center"/>
    </xf>
    <xf applyAlignment="1" applyBorder="1" applyFill="1" applyFont="1" borderId="1" fillId="11" fontId="10" numFmtId="0" xfId="0">
      <alignment horizontal="center" vertical="center" wrapText="1"/>
    </xf>
    <xf applyAlignment="1" applyBorder="1" applyFill="1" applyFont="1" borderId="1" fillId="12" fontId="10" numFmtId="0" xfId="0">
      <alignment horizontal="center" vertical="center" wrapText="1"/>
    </xf>
    <xf applyAlignment="1" applyBorder="1" applyFill="1" applyFont="1" applyNumberFormat="1" borderId="1" fillId="10" fontId="21" numFmtId="0" xfId="0">
      <alignment horizontal="center" vertical="center" wrapText="1"/>
    </xf>
    <xf applyAlignment="1" applyBorder="1" applyFill="1" applyFont="1" borderId="1" fillId="10" fontId="13" numFmtId="0" xfId="0">
      <alignment horizontal="center" vertical="center"/>
    </xf>
    <xf applyAlignment="1" applyBorder="1" applyFill="1" applyFont="1" borderId="1" fillId="11" fontId="13" numFmtId="0" xfId="0">
      <alignment horizontal="center" vertical="center"/>
    </xf>
    <xf applyAlignment="1" applyBorder="1" applyFill="1" applyFont="1" borderId="1" fillId="9" fontId="10" numFmtId="0" xfId="0">
      <alignment horizontal="center" vertical="center" wrapText="1"/>
    </xf>
    <xf applyBorder="1" applyFont="1" borderId="1" fillId="0" fontId="58" numFmtId="0" xfId="0"/>
    <xf applyBorder="1" applyFont="1" borderId="1" fillId="0" fontId="59" numFmtId="0" xfId="0"/>
    <xf applyBorder="1" applyFont="1" borderId="1" fillId="0" fontId="90" numFmtId="0" xfId="0"/>
    <xf applyBorder="1" applyFont="1" borderId="1" fillId="0" fontId="97" numFmtId="0" xfId="0"/>
    <xf applyBorder="1" applyFont="1" borderId="1" fillId="0" fontId="60" numFmtId="0" xfId="0"/>
    <xf applyBorder="1" applyFont="1" borderId="1" fillId="0" fontId="100" numFmtId="0" xfId="0"/>
    <xf applyBorder="1" applyFont="1" borderId="1" fillId="0" fontId="61" numFmtId="0" xfId="0"/>
    <xf applyBorder="1" applyFont="1" borderId="1" fillId="0" fontId="92" numFmtId="0" xfId="0"/>
    <xf applyBorder="1" applyFont="1" borderId="1" fillId="0" fontId="62" numFmtId="0" xfId="0"/>
    <xf applyBorder="1" applyFont="1" borderId="1" fillId="0" fontId="103" numFmtId="0" xfId="0"/>
    <xf applyBorder="1" applyFont="1" borderId="1" fillId="0" fontId="94" numFmtId="0" xfId="0"/>
    <xf applyBorder="1" applyFont="1" borderId="1" fillId="0" fontId="63" numFmtId="0" xfId="0"/>
    <xf applyBorder="1" applyFont="1" borderId="1" fillId="0" fontId="96" numFmtId="0" xfId="0"/>
    <xf applyBorder="1" applyFont="1" borderId="1" fillId="0" fontId="99" numFmtId="0" xfId="0"/>
    <xf applyBorder="1" applyFont="1" borderId="1" fillId="0" fontId="102" numFmtId="0" xfId="0"/>
    <xf applyFont="1" borderId="0" fillId="0" fontId="105" numFmtId="0" xfId="0"/>
    <xf applyFont="1" borderId="0" fillId="0" fontId="106" numFmtId="0" xfId="0"/>
    <xf applyFont="1" borderId="0" fillId="0" fontId="107" numFmtId="0" xfId="0"/>
    <xf applyFont="1" borderId="0" fillId="0" fontId="109" numFmtId="0" xfId="0"/>
    <xf applyFont="1" borderId="0" fillId="0" fontId="110" numFmtId="0" xfId="0"/>
    <xf applyFont="1" borderId="0" fillId="0" fontId="111" numFmtId="0" xfId="0"/>
    <xf applyFont="1" borderId="0" fillId="0" fontId="112" numFmtId="0" xfId="0"/>
    <xf applyAlignment="1" applyBorder="1" applyFill="1" applyFont="1" borderId="0" fillId="0" fontId="13" numFmtId="0" xfId="0">
      <alignment horizontal="center" wrapText="1"/>
    </xf>
    <xf applyAlignment="1" applyBorder="1" applyFill="1" applyFont="1" borderId="0" fillId="0" fontId="13" numFmtId="0" xfId="0">
      <alignment wrapText="1"/>
    </xf>
    <xf applyAlignment="1" applyBorder="1" applyFill="1" applyFont="1" borderId="0" fillId="0" fontId="12" numFmtId="0" xfId="0">
      <alignment wrapText="1"/>
    </xf>
    <xf applyAlignment="1" applyBorder="1" applyFill="1" applyFont="1" applyNumberFormat="1" borderId="0" fillId="0" fontId="10" numFmtId="0" xfId="0">
      <alignment wrapText="1"/>
    </xf>
    <xf applyBorder="1" applyFill="1" applyFont="1" borderId="0" fillId="0" fontId="80" numFmtId="0" xfId="0"/>
    <xf applyBorder="1" applyFill="1" applyFont="1" borderId="0" fillId="0" fontId="81" numFmtId="0" xfId="0"/>
    <xf applyBorder="1" applyFill="1" applyFont="1" borderId="0" fillId="0" fontId="82" numFmtId="0" xfId="0"/>
    <xf applyBorder="1" applyFill="1" applyFont="1" borderId="0" fillId="0" fontId="52" numFmtId="0" xfId="0"/>
    <xf applyBorder="1" applyFill="1" applyFont="1" borderId="0" fillId="0" fontId="53" numFmtId="0" xfId="0"/>
    <xf applyBorder="1" applyFill="1" applyFont="1" borderId="0" fillId="0" fontId="54" numFmtId="0" xfId="0"/>
    <xf applyAlignment="1" applyBorder="1" applyFill="1" applyFont="1" borderId="0" fillId="0" fontId="10" numFmtId="0" xfId="0">
      <alignment horizontal="center" vertical="center"/>
    </xf>
    <xf applyAlignment="1" applyBorder="1" applyFont="1" borderId="0" fillId="0" fontId="10" numFmtId="0" xfId="0">
      <alignment wrapText="1"/>
    </xf>
    <xf applyAlignment="1" applyBorder="1" applyFill="1" applyFont="1" applyNumberFormat="1" borderId="0" fillId="0" fontId="20" numFmtId="0" xfId="0">
      <alignment vertical="center"/>
    </xf>
    <xf applyFont="1" applyNumberFormat="1" borderId="0" fillId="0" fontId="10" numFmtId="0" xfId="0"/>
    <xf applyBorder="1" applyFill="1" applyFont="1" applyNumberFormat="1" borderId="0" fillId="0" fontId="10" numFmtId="0" xfId="0"/>
    <xf applyBorder="1" applyFill="1" applyFont="1" applyNumberFormat="1" borderId="0" fillId="0" fontId="20" numFmtId="0" xfId="0"/>
    <xf applyBorder="1" applyFont="1" applyNumberFormat="1" borderId="0" fillId="0" fontId="10" numFmtId="0" xfId="0"/>
    <xf applyFill="1" applyFont="1" applyNumberFormat="1" borderId="0" fillId="0" fontId="10" numFmtId="0" xfId="0"/>
    <xf applyAlignment="1" applyBorder="1" applyFill="1" applyFont="1" applyNumberFormat="1" borderId="0" fillId="0" fontId="16" numFmtId="0" xfId="0"/>
    <xf applyBorder="1" applyFill="1" applyFont="1" applyNumberFormat="1" borderId="0" fillId="0" fontId="24" numFmtId="0" xfId="0"/>
    <xf applyAlignment="1" applyBorder="1" applyFill="1" applyFont="1" applyNumberFormat="1" borderId="0" fillId="0" fontId="13" numFmtId="0" xfId="0">
      <alignment horizontal="center" wrapText="1"/>
    </xf>
    <xf applyAlignment="1" applyBorder="1" applyFill="1" applyFont="1" applyNumberFormat="1" borderId="0" fillId="0" fontId="13" numFmtId="0" xfId="0">
      <alignment wrapText="1"/>
    </xf>
    <xf applyBorder="1" applyFill="1" applyFont="1" applyNumberFormat="1" borderId="0" fillId="0" fontId="13" numFmtId="0" xfId="0"/>
    <xf applyBorder="1" applyFill="1" applyFont="1" applyNumberFormat="1" borderId="0" fillId="0" fontId="27" numFmtId="0" xfId="0"/>
    <xf applyAlignment="1" applyBorder="1" applyFill="1" applyFont="1" applyNumberFormat="1" borderId="0" fillId="0" fontId="10" numFmtId="0" xfId="0">
      <alignment vertical="center"/>
    </xf>
    <xf applyAlignment="1" applyBorder="1" applyFill="1" applyFont="1" applyNumberFormat="1" borderId="1" fillId="2" fontId="113" numFmtId="0" xfId="0">
      <alignment wrapText="1"/>
    </xf>
    <xf applyAlignment="1" applyBorder="1" applyFill="1" applyFont="1" applyNumberFormat="1" borderId="1" fillId="2" fontId="12" numFmtId="0" xfId="0">
      <alignment wrapText="1"/>
    </xf>
    <xf applyAlignment="1" applyBorder="1" applyFill="1" applyFont="1" borderId="1" fillId="0" fontId="15" numFmtId="0" xfId="0">
      <alignment horizontal="center" vertical="center" wrapText="1"/>
    </xf>
    <xf applyAlignment="1" applyBorder="1" applyFill="1" applyFont="1" borderId="1" fillId="0" fontId="15" numFmtId="0" xfId="0">
      <alignment vertical="center" wrapText="1"/>
    </xf>
    <xf applyAlignment="1" applyBorder="1" applyFill="1" applyFont="1" applyNumberFormat="1" borderId="1" fillId="0" fontId="12" numFmtId="0" xfId="0">
      <alignment wrapText="1"/>
    </xf>
    <xf applyAlignment="1" applyBorder="1" applyFill="1" applyFont="1" applyNumberFormat="1" borderId="1" fillId="7" fontId="12" numFmtId="0" xfId="0">
      <alignment wrapText="1"/>
    </xf>
    <xf applyBorder="1" applyFill="1" applyFont="1" applyNumberFormat="1" borderId="1" fillId="0" fontId="12" numFmtId="0" xfId="0"/>
    <xf applyBorder="1" applyFill="1" applyFont="1" applyNumberFormat="1" borderId="1" fillId="0" fontId="10" numFmtId="0" xfId="0"/>
    <xf applyBorder="1" applyFont="1" applyNumberFormat="1" borderId="1" fillId="0" fontId="10" numFmtId="0" xfId="0"/>
    <xf applyAlignment="1" applyBorder="1" applyFill="1" applyFont="1" applyNumberFormat="1" borderId="1" fillId="0" fontId="10" numFmtId="0" xfId="0"/>
    <xf applyAlignment="1" applyBorder="1" applyFill="1" applyFont="1" applyNumberFormat="1" borderId="1" fillId="0" fontId="16" numFmtId="0" xfId="0"/>
    <xf applyAlignment="1" applyBorder="1" applyFill="1" applyFont="1" applyNumberFormat="1" borderId="1" fillId="0" fontId="13" numFmtId="0" xfId="0">
      <alignment wrapText="1"/>
    </xf>
    <xf applyBorder="1" applyFill="1" applyFont="1" applyNumberFormat="1" borderId="1" fillId="0" fontId="13" numFmtId="0" xfId="0"/>
    <xf applyAlignment="1" applyBorder="1" applyFill="1" applyFont="1" borderId="1" fillId="2" fontId="12" numFmtId="0" xfId="0">
      <alignment horizontal="center" vertical="center" wrapText="1"/>
    </xf>
    <xf applyAlignment="1" applyBorder="1" applyFill="1" applyFont="1" borderId="1" fillId="2" fontId="12" numFmtId="0" xfId="0">
      <alignment horizontal="center" vertical="center"/>
    </xf>
    <xf applyAlignment="1" applyBorder="1" applyFill="1" applyFont="1" applyNumberFormat="1" borderId="1" fillId="0" fontId="20" numFmtId="3" xfId="0">
      <alignment horizontal="center" vertical="center"/>
    </xf>
    <xf applyAlignment="1" applyBorder="1" applyFill="1" applyFont="1" borderId="2" fillId="7" fontId="113" numFmtId="0" xfId="0">
      <alignment horizontal="center" vertical="center"/>
    </xf>
    <xf applyAlignment="1" applyBorder="1" applyFill="1" applyFont="1" borderId="1" fillId="7" fontId="113" numFmtId="0" xfId="0">
      <alignment horizontal="center" vertical="center"/>
    </xf>
    <xf applyBorder="1" applyFill="1" applyFont="1" applyNumberFormat="1" borderId="1" fillId="0" fontId="32" numFmtId="0" xfId="0"/>
    <xf applyBorder="1" applyFill="1" applyFont="1" applyNumberFormat="1" borderId="1" fillId="0" fontId="33" numFmtId="0" xfId="0"/>
    <xf applyBorder="1" applyFill="1" applyFont="1" applyNumberFormat="1" borderId="1" fillId="0" fontId="34" numFmtId="0" xfId="0"/>
    <xf applyBorder="1" applyFill="1" applyFont="1" applyNumberFormat="1" borderId="1" fillId="0" fontId="35" numFmtId="0" xfId="0"/>
    <xf applyBorder="1" applyFill="1" applyFont="1" applyNumberFormat="1" borderId="1" fillId="0" fontId="36" numFmtId="0" xfId="0"/>
    <xf applyBorder="1" applyFill="1" applyFont="1" applyNumberFormat="1" borderId="1" fillId="0" fontId="39" numFmtId="0" xfId="0"/>
    <xf applyBorder="1" applyFill="1" applyFont="1" applyNumberFormat="1" borderId="1" fillId="0" fontId="40" numFmtId="0" xfId="0"/>
    <xf applyBorder="1" applyFill="1" applyFont="1" applyNumberFormat="1" borderId="1" fillId="0" fontId="41" numFmtId="0" xfId="0"/>
    <xf applyBorder="1" applyFill="1" applyFont="1" applyNumberFormat="1" borderId="1" fillId="0" fontId="42" numFmtId="0" xfId="0"/>
    <xf applyBorder="1" applyFill="1" applyFont="1" applyNumberFormat="1" borderId="1" fillId="0" fontId="43" numFmtId="0" xfId="0"/>
    <xf applyBorder="1" applyFill="1" applyFont="1" applyNumberFormat="1" borderId="1" fillId="0" fontId="44" numFmtId="0" xfId="0"/>
    <xf applyBorder="1" applyFill="1" applyFont="1" applyNumberFormat="1" borderId="1" fillId="0" fontId="47" numFmtId="0" xfId="0"/>
    <xf applyBorder="1" applyFill="1" applyFont="1" applyNumberFormat="1" borderId="1" fillId="0" fontId="48" numFmtId="0" xfId="0"/>
    <xf applyBorder="1" applyFill="1" applyFont="1" applyNumberFormat="1" borderId="1" fillId="0" fontId="49" numFmtId="0" xfId="0"/>
    <xf applyBorder="1" applyFill="1" applyFont="1" applyNumberFormat="1" borderId="1" fillId="0" fontId="50" numFmtId="0" xfId="0"/>
    <xf applyBorder="1" applyFill="1" applyFont="1" applyNumberFormat="1" borderId="1" fillId="0" fontId="51" numFmtId="0" xfId="0"/>
    <xf applyBorder="1" applyFill="1" applyFont="1" applyNumberFormat="1" borderId="0" fillId="0" fontId="12" numFmtId="0" xfId="0"/>
    <xf applyAlignment="1" applyBorder="1" applyFill="1" applyFont="1" applyNumberFormat="1" borderId="0" fillId="0" fontId="12" numFmtId="0" xfId="0">
      <alignment wrapText="1"/>
    </xf>
    <xf applyBorder="1" applyFill="1" applyFont="1" applyNumberFormat="1" borderId="0" fillId="0" fontId="84" numFmtId="0" xfId="0"/>
    <xf applyBorder="1" applyFill="1" applyFont="1" applyNumberFormat="1" borderId="0" fillId="0" fontId="85" numFmtId="0" xfId="0"/>
    <xf applyBorder="1" applyFill="1" applyFont="1" applyNumberFormat="1" borderId="0" fillId="0" fontId="86" numFmtId="0" xfId="0"/>
    <xf applyBorder="1" applyFill="1" applyFont="1" applyNumberFormat="1" borderId="0" fillId="0" fontId="55" numFmtId="0" xfId="0"/>
    <xf applyBorder="1" applyFill="1" applyFont="1" applyNumberFormat="1" borderId="0" fillId="0" fontId="56" numFmtId="0" xfId="0"/>
    <xf applyBorder="1" applyFill="1" applyFont="1" applyNumberFormat="1" borderId="0" fillId="0" fontId="57" numFmtId="0" xfId="0"/>
    <xf applyAlignment="1" applyBorder="1" applyFill="1" applyFont="1" applyNumberFormat="1" borderId="1" fillId="0" fontId="10" numFmtId="0" xfId="0">
      <alignment horizontal="right"/>
    </xf>
    <xf applyAlignment="1" applyBorder="1" applyFill="1" applyFont="1" applyNumberFormat="1" borderId="1" fillId="0" fontId="10" numFmtId="0" xfId="0">
      <alignment horizontal="right" vertical="center"/>
    </xf>
    <xf applyAlignment="1" applyBorder="1" applyFont="1" applyNumberFormat="1" borderId="1" fillId="0" fontId="10" numFmtId="0" xfId="0">
      <alignment horizontal="right"/>
    </xf>
    <xf applyBorder="1" applyFont="1" borderId="1" fillId="0" fontId="12" numFmtId="0" xfId="0"/>
    <xf applyAlignment="1" applyBorder="1" applyFill="1" applyFont="1" borderId="1" fillId="0" fontId="15" numFmtId="0" xfId="0">
      <alignment horizontal="right" vertical="center" wrapText="1"/>
    </xf>
    <xf applyAlignment="1" applyBorder="1" applyFill="1" applyFont="1" applyNumberFormat="1" borderId="1" fillId="0" fontId="15" numFmtId="0" xfId="0">
      <alignment horizontal="right" vertical="center" wrapText="1"/>
    </xf>
    <xf applyAlignment="1" applyBorder="1" applyFill="1" applyFont="1" applyNumberFormat="1" borderId="1" fillId="0" fontId="114" numFmtId="0" xfId="0">
      <alignment horizontal="right" vertical="center" wrapText="1"/>
    </xf>
    <xf applyBorder="1" applyFill="1" applyFont="1" borderId="1" fillId="0" fontId="13" numFmtId="0" xfId="0"/>
    <xf applyBorder="1" applyFill="1" applyFont="1" borderId="1" fillId="0" fontId="65" numFmtId="0" xfId="0"/>
    <xf applyBorder="1" applyFill="1" applyFont="1" borderId="1" fillId="0" fontId="66" numFmtId="0" xfId="0"/>
    <xf applyBorder="1" applyFill="1" applyFont="1" borderId="1" fillId="0" fontId="67" numFmtId="0" xfId="0"/>
    <xf applyBorder="1" applyFill="1" applyFont="1" borderId="1" fillId="0" fontId="29" numFmtId="0" xfId="0"/>
    <xf applyBorder="1" applyFill="1" applyFont="1" borderId="1" fillId="0" fontId="30" numFmtId="0" xfId="0"/>
    <xf applyBorder="1" applyFill="1" applyFont="1" borderId="1" fillId="0" fontId="69" numFmtId="0" xfId="0"/>
    <xf applyBorder="1" applyFill="1" applyFont="1" borderId="1" fillId="0" fontId="70" numFmtId="0" xfId="0"/>
    <xf applyBorder="1" applyFill="1" applyFont="1" borderId="1" fillId="0" fontId="71" numFmtId="0" xfId="0"/>
    <xf applyBorder="1" applyFill="1" applyFont="1" borderId="1" fillId="0" fontId="72" numFmtId="0" xfId="0"/>
    <xf applyBorder="1" applyFill="1" applyFont="1" borderId="1" fillId="0" fontId="73" numFmtId="0" xfId="0"/>
    <xf applyBorder="1" applyFill="1" applyFont="1" borderId="1" fillId="0" fontId="37" numFmtId="0" xfId="0"/>
    <xf applyBorder="1" applyFill="1" applyFont="1" borderId="1" fillId="0" fontId="75" numFmtId="0" xfId="0"/>
    <xf applyBorder="1" applyFill="1" applyFont="1" borderId="1" fillId="0" fontId="76" numFmtId="0" xfId="0"/>
    <xf applyBorder="1" applyFill="1" applyFont="1" borderId="1" fillId="0" fontId="77" numFmtId="0" xfId="0"/>
    <xf applyBorder="1" applyFill="1" applyFont="1" borderId="1" fillId="0" fontId="78" numFmtId="0" xfId="0"/>
    <xf applyBorder="1" applyFill="1" applyFont="1" borderId="1" fillId="0" fontId="45" numFmtId="0" xfId="0"/>
    <xf applyAlignment="1" applyBorder="1" applyFill="1" applyFont="1" applyNumberFormat="1" borderId="1" fillId="0" fontId="116" numFmtId="0" xfId="0">
      <alignment horizontal="left" vertical="center" wrapText="1"/>
    </xf>
    <xf applyAlignment="1" applyBorder="1" applyFill="1" applyFont="1" applyNumberFormat="1" borderId="1" fillId="0" fontId="16" numFmtId="0" xfId="0">
      <alignment horizontal="left" vertical="center" wrapText="1"/>
    </xf>
    <xf applyAlignment="1" applyBorder="1" applyFill="1" applyFont="1" borderId="1" fillId="0" fontId="16" numFmtId="0" xfId="0">
      <alignment horizontal="left" vertical="center" wrapText="1"/>
    </xf>
    <xf applyAlignment="1" applyBorder="1" applyFill="1" applyFont="1" borderId="1" fillId="0" fontId="16" numFmtId="0" xfId="0">
      <alignment horizontal="center" vertical="center" wrapText="1"/>
    </xf>
    <xf applyBorder="1" applyFont="1" borderId="1" fillId="0" fontId="19" numFmtId="0" xfId="0"/>
    <xf applyAlignment="1" applyBorder="1" applyFill="1" applyFont="1" applyNumberFormat="1" borderId="0" fillId="0" fontId="10" numFmtId="3" xfId="0">
      <alignment horizontal="right" vertical="center"/>
    </xf>
    <xf applyBorder="1" applyFill="1" applyFont="1" applyNumberFormat="1" borderId="0" fillId="0" fontId="16" numFmtId="3" xfId="0"/>
    <xf applyAlignment="1" applyBorder="1" applyFill="1" applyFont="1" borderId="0" fillId="0" fontId="16" numFmtId="0" xfId="0">
      <alignment horizontal="right" wrapText="1"/>
    </xf>
    <xf applyAlignment="1" applyBorder="1" applyFill="1" applyFont="1" borderId="0" fillId="0" fontId="16" numFmtId="0" xfId="0">
      <alignment horizontal="right"/>
    </xf>
    <xf applyAlignment="1" applyBorder="1" applyFill="1" applyFont="1" borderId="0" fillId="0" fontId="28" numFmtId="0" xfId="0"/>
    <xf applyAlignment="1" applyBorder="1" applyFill="1" applyFont="1" borderId="1" fillId="7" fontId="12" numFmtId="0" xfId="0">
      <alignment horizontal="center" vertical="center" wrapText="1"/>
    </xf>
    <xf applyAlignment="1" applyBorder="1" applyFill="1" applyFont="1" borderId="1" fillId="7" fontId="12" numFmtId="0" xfId="0">
      <alignment horizontal="center" vertical="center"/>
    </xf>
    <xf applyFont="1" borderId="0" fillId="0" fontId="117" numFmtId="0" xfId="0"/>
    <xf applyFont="1" borderId="0" fillId="0" fontId="118" numFmtId="0" xfId="0"/>
    <xf applyFont="1" borderId="0" fillId="0" fontId="119" numFmtId="0" xfId="0"/>
    <xf applyFont="1" borderId="0" fillId="0" fontId="120" numFmtId="0" xfId="0"/>
    <xf applyFont="1" borderId="0" fillId="0" fontId="121" numFmtId="0" xfId="0"/>
    <xf applyFont="1" borderId="0" fillId="0" fontId="122" numFmtId="0" xfId="0"/>
    <xf applyFont="1" borderId="0" fillId="0" fontId="123" numFmtId="0" xfId="0"/>
    <xf applyFont="1" borderId="0" fillId="0" fontId="124" numFmtId="0" xfId="0"/>
    <xf applyFont="1" borderId="0" fillId="0" fontId="125" numFmtId="0" xfId="0"/>
    <xf applyFont="1" borderId="0" fillId="0" fontId="126" numFmtId="0" xfId="0"/>
    <xf applyFont="1" borderId="0" fillId="0" fontId="127" numFmtId="0" xfId="0"/>
    <xf applyFont="1" borderId="0" fillId="0" fontId="128" numFmtId="0" xfId="0"/>
    <xf applyFont="1" borderId="0" fillId="0" fontId="129" numFmtId="0" xfId="0"/>
    <xf applyFont="1" borderId="0" fillId="0" fontId="130" numFmtId="0" xfId="0"/>
    <xf applyFont="1" borderId="0" fillId="0" fontId="131" numFmtId="0" xfId="0"/>
    <xf applyFont="1" borderId="0" fillId="0" fontId="132" numFmtId="0" xfId="0"/>
    <xf applyFont="1" borderId="0" fillId="0" fontId="133" numFmtId="0" xfId="0"/>
    <xf applyFont="1" borderId="0" fillId="0" fontId="134" numFmtId="0" xfId="0"/>
    <xf applyFont="1" borderId="0" fillId="0" fontId="135" numFmtId="0" xfId="0"/>
    <xf applyFont="1" borderId="0" fillId="0" fontId="136" numFmtId="0" xfId="0"/>
    <xf applyFont="1" borderId="0" fillId="0" fontId="137" numFmtId="0" xfId="0"/>
    <xf applyFont="1" borderId="0" fillId="0" fontId="138" numFmtId="0" xfId="0"/>
    <xf applyFont="1" borderId="0" fillId="0" fontId="139" numFmtId="0" xfId="0"/>
    <xf applyFont="1" borderId="0" fillId="0" fontId="140" numFmtId="0" xfId="0"/>
    <xf applyFont="1" borderId="0" fillId="0" fontId="141" numFmtId="0" xfId="0"/>
    <xf applyFont="1" borderId="0" fillId="0" fontId="142" numFmtId="0" xfId="0"/>
    <xf applyFont="1" borderId="0" fillId="0" fontId="143" numFmtId="0" xfId="0"/>
    <xf applyFont="1" borderId="0" fillId="0" fontId="144" numFmtId="0" xfId="0"/>
    <xf applyFont="1" borderId="0" fillId="0" fontId="145" numFmtId="0" xfId="0"/>
    <xf applyFont="1" borderId="0" fillId="0" fontId="146" numFmtId="0" xfId="0"/>
    <xf applyFont="1" borderId="0" fillId="0" fontId="147" numFmtId="0" xfId="0"/>
    <xf applyFont="1" borderId="0" fillId="0" fontId="148" numFmtId="0" xfId="0"/>
    <xf applyFont="1" borderId="0" fillId="0" fontId="149" numFmtId="0" xfId="0"/>
    <xf applyFont="1" borderId="0" fillId="0" fontId="150" numFmtId="0" xfId="0"/>
    <xf applyFont="1" borderId="0" fillId="0" fontId="151" numFmtId="0" xfId="0"/>
    <xf applyFont="1" borderId="0" fillId="0" fontId="152" numFmtId="0" xfId="0"/>
    <xf applyFont="1" borderId="0" fillId="0" fontId="153" numFmtId="0" xfId="0"/>
    <xf applyFont="1" borderId="0" fillId="0" fontId="154" numFmtId="0" xfId="0"/>
    <xf applyFont="1" borderId="0" fillId="0" fontId="155" numFmtId="0" xfId="0"/>
    <xf applyFont="1" borderId="0" fillId="0" fontId="156" numFmtId="0" xfId="0"/>
    <xf applyFont="1" borderId="0" fillId="0" fontId="157" numFmtId="0" xfId="0"/>
    <xf applyFont="1" borderId="0" fillId="0" fontId="158" numFmtId="0" xfId="0"/>
    <xf applyFont="1" borderId="0" fillId="0" fontId="159" numFmtId="0" xfId="0"/>
    <xf applyFont="1" borderId="0" fillId="0" fontId="160" numFmtId="0" xfId="0"/>
    <xf applyFont="1" borderId="0" fillId="0" fontId="161" numFmtId="0" xfId="0"/>
    <xf applyFont="1" borderId="0" fillId="0" fontId="162" numFmtId="0" xfId="0"/>
    <xf applyFont="1" borderId="0" fillId="0" fontId="163" numFmtId="0" xfId="0"/>
    <xf applyAlignment="1" applyBorder="1" applyFill="1" applyFont="1" borderId="1" fillId="12" fontId="13" numFmtId="0" xfId="0">
      <alignment horizontal="center" vertical="center"/>
    </xf>
    <xf applyAlignment="1" applyBorder="1" applyFill="1" applyFont="1" borderId="1" fillId="12" fontId="10" numFmtId="0" xfId="0">
      <alignment horizontal="center" vertical="center" wrapText="1"/>
    </xf>
    <xf applyFont="1" borderId="0" fillId="0" fontId="83" numFmtId="0" xfId="0"/>
    <xf applyAlignment="1" applyBorder="1" applyFill="1" applyFont="1" borderId="1" fillId="12" fontId="16" numFmtId="0" xfId="0">
      <alignment horizontal="center" vertical="center" wrapText="1"/>
    </xf>
    <xf applyAlignment="1" applyBorder="1" applyFill="1" applyFont="1" borderId="1" fillId="9" fontId="13" numFmtId="0" xfId="0">
      <alignment horizontal="center" vertical="center"/>
    </xf>
    <xf applyAlignment="1" applyBorder="1" applyFill="1" applyFont="1" borderId="1" fillId="9" fontId="10" numFmtId="0" xfId="0">
      <alignment horizontal="center" vertical="center" wrapText="1"/>
    </xf>
    <xf applyFont="1" borderId="0" fillId="0" fontId="46" numFmtId="0" xfId="0"/>
    <xf applyAlignment="1" applyBorder="1" applyFill="1" applyFont="1" borderId="1" fillId="9" fontId="16" numFmtId="0" xfId="0">
      <alignment horizontal="center" vertical="center" wrapText="1"/>
    </xf>
    <xf applyFont="1" borderId="0" fillId="0" fontId="79" numFmtId="0" xfId="0"/>
    <xf applyAlignment="1" applyBorder="1" applyFill="1" applyFont="1" borderId="1" fillId="11" fontId="13" numFmtId="0" xfId="0">
      <alignment horizontal="center" vertical="center"/>
    </xf>
    <xf applyAlignment="1" applyBorder="1" applyFill="1" applyFont="1" borderId="1" fillId="11" fontId="10" numFmtId="0" xfId="0">
      <alignment horizontal="center" vertical="center" wrapText="1"/>
    </xf>
    <xf applyFont="1" borderId="0" fillId="0" fontId="38" numFmtId="0" xfId="0"/>
    <xf applyAlignment="1" applyBorder="1" applyFill="1" applyFont="1" borderId="1" fillId="11" fontId="16" numFmtId="0" xfId="0">
      <alignment horizontal="center" vertical="center" wrapText="1"/>
    </xf>
    <xf applyFont="1" borderId="0" fillId="0" fontId="74" numFmtId="0" xfId="0"/>
    <xf applyAlignment="1" applyBorder="1" applyFill="1" applyFont="1" borderId="1" fillId="10" fontId="13" numFmtId="0" xfId="0">
      <alignment horizontal="center" vertical="center"/>
    </xf>
    <xf applyAlignment="1" applyBorder="1" applyFill="1" applyFont="1" applyNumberFormat="1" borderId="1" fillId="10" fontId="21" numFmtId="0" xfId="0">
      <alignment horizontal="center" vertical="center" wrapText="1"/>
    </xf>
    <xf applyFont="1" borderId="0" fillId="0" fontId="31" numFmtId="0" xfId="0"/>
    <xf applyAlignment="1" applyBorder="1" applyFill="1" applyFont="1" applyNumberFormat="1" borderId="1" fillId="10" fontId="16" numFmtId="164" xfId="0">
      <alignment horizontal="center" vertical="center" wrapText="1"/>
    </xf>
    <xf applyFont="1" borderId="0" fillId="0" fontId="68" numFmtId="0" xfId="0"/>
    <xf applyAlignment="1" applyBorder="1" applyFill="1" applyFont="1" applyNumberFormat="1" borderId="1" fillId="13" fontId="25" numFmtId="3" xfId="0">
      <alignment horizontal="center" vertical="center"/>
    </xf>
    <xf applyFont="1" borderId="0" fillId="0" fontId="108" numFmtId="0" xfId="0"/>
    <xf applyAlignment="1" applyBorder="1" applyFont="1" borderId="3" fillId="0" fontId="10" numFmtId="0" xfId="0">
      <alignment horizontal="center" vertical="center"/>
    </xf>
    <xf applyAlignment="1" applyBorder="1" applyFont="1" borderId="7" fillId="0" fontId="10" numFmtId="0" xfId="0">
      <alignment horizontal="center" vertical="center"/>
    </xf>
    <xf applyAlignment="1" applyBorder="1" applyFont="1" borderId="4" fillId="0" fontId="10" numFmtId="0" xfId="0">
      <alignment horizontal="center" vertical="center"/>
    </xf>
    <xf applyAlignment="1" applyBorder="1" applyFill="1" applyFont="1" borderId="3" fillId="4" fontId="10" numFmtId="0" xfId="0">
      <alignment horizontal="center" vertical="center"/>
    </xf>
    <xf applyAlignment="1" applyBorder="1" applyFill="1" applyFont="1" borderId="7" fillId="4" fontId="10" numFmtId="0" xfId="0">
      <alignment horizontal="center" vertical="center"/>
    </xf>
    <xf applyAlignment="1" applyBorder="1" applyFill="1" applyFont="1" borderId="4" fillId="4" fontId="10" numFmtId="0" xfId="0">
      <alignment horizontal="center" vertical="center"/>
    </xf>
    <xf applyAlignment="1" applyBorder="1" applyFont="1" borderId="3" fillId="0" fontId="10" numFmtId="0" xfId="0">
      <alignment horizontal="center"/>
    </xf>
    <xf applyAlignment="1" applyBorder="1" applyFont="1" borderId="4" fillId="0" fontId="10" numFmtId="0" xfId="0">
      <alignment horizontal="center"/>
    </xf>
    <xf applyAlignment="1" applyBorder="1" applyFont="1" borderId="1" fillId="0" fontId="28" numFmtId="0" xfId="0">
      <alignment horizontal="center"/>
    </xf>
    <xf applyAlignment="1" applyBorder="1" applyFont="1" borderId="3" fillId="0" fontId="16" numFmtId="0" xfId="0">
      <alignment horizontal="center" vertical="center"/>
    </xf>
    <xf applyAlignment="1" applyBorder="1" applyFont="1" borderId="7" fillId="0" fontId="16" numFmtId="0" xfId="0">
      <alignment horizontal="center" vertical="center"/>
    </xf>
    <xf applyAlignment="1" applyBorder="1" applyFont="1" borderId="4" fillId="0" fontId="16" numFmtId="0" xfId="0">
      <alignment horizontal="center" vertical="center"/>
    </xf>
    <xf applyAlignment="1" applyBorder="1" applyFont="1" applyNumberFormat="1" applyProtection="1" borderId="3" fillId="0" fontId="10" numFmtId="49" xfId="0">
      <alignment horizontal="center" vertical="center"/>
      <protection locked="0"/>
    </xf>
    <xf applyAlignment="1" applyBorder="1" applyFont="1" applyNumberFormat="1" applyProtection="1" borderId="7" fillId="0" fontId="10" numFmtId="49" xfId="0">
      <alignment horizontal="center" vertical="center"/>
      <protection locked="0"/>
    </xf>
    <xf applyAlignment="1" applyBorder="1" applyFont="1" applyNumberFormat="1" applyProtection="1" borderId="4" fillId="0" fontId="10" numFmtId="49" xfId="0">
      <alignment horizontal="center" vertical="center"/>
      <protection locked="0"/>
    </xf>
    <xf applyAlignment="1" applyBorder="1" applyFont="1" borderId="3" fillId="0" fontId="10" numFmtId="0" xfId="0">
      <alignment horizontal="center" vertical="center" wrapText="1"/>
    </xf>
    <xf applyAlignment="1" applyBorder="1" applyFont="1" borderId="4" fillId="0" fontId="10" numFmtId="0" xfId="0">
      <alignment horizontal="center" vertical="center" wrapText="1"/>
    </xf>
    <xf applyAlignment="1" applyBorder="1" applyFill="1" applyFont="1" borderId="1" fillId="3" fontId="11" numFmtId="0" xfId="0">
      <alignment horizontal="center"/>
    </xf>
    <xf applyAlignment="1" applyBorder="1" applyFont="1" borderId="5" fillId="0" fontId="12" numFmtId="0" xfId="0">
      <alignment horizontal="center" vertical="center"/>
    </xf>
    <xf applyAlignment="1" applyBorder="1" applyFont="1" borderId="6" fillId="0" fontId="12" numFmtId="0" xfId="0">
      <alignment horizontal="center" vertical="center"/>
    </xf>
    <xf applyAlignment="1" applyBorder="1" applyFont="1" borderId="2" fillId="0" fontId="12" numFmtId="0" xfId="0">
      <alignment horizontal="center" vertical="center"/>
    </xf>
    <xf applyAlignment="1" applyBorder="1" applyFill="1" applyFont="1" borderId="5" fillId="3" fontId="13" numFmtId="0" xfId="0">
      <alignment horizontal="center" vertical="center"/>
    </xf>
    <xf applyAlignment="1" applyBorder="1" applyFill="1" applyFont="1" borderId="2" fillId="3" fontId="13" numFmtId="0" xfId="0">
      <alignment horizontal="center" vertical="center"/>
    </xf>
    <xf applyAlignment="1" applyBorder="1" applyFill="1" applyFont="1" applyNumberFormat="1" borderId="1" fillId="0" fontId="115" numFmtId="0" xfId="0">
      <alignment horizontal="center" vertical="center" wrapText="1"/>
    </xf>
    <xf applyAlignment="1" applyBorder="1" applyFill="1" applyFont="1" applyNumberFormat="1" borderId="5" fillId="2" fontId="25" numFmtId="3" xfId="0">
      <alignment horizontal="center" vertical="center"/>
    </xf>
    <xf applyAlignment="1" applyBorder="1" applyFill="1" applyFont="1" applyNumberFormat="1" borderId="6" fillId="2" fontId="25" numFmtId="3" xfId="0">
      <alignment horizontal="center" vertical="center"/>
    </xf>
    <xf applyAlignment="1" applyBorder="1" applyFill="1" applyFont="1" applyNumberFormat="1" borderId="2" fillId="2" fontId="25" numFmtId="3" xfId="0">
      <alignment horizontal="center" vertical="center"/>
    </xf>
    <xf applyAlignment="1" applyBorder="1" applyFill="1" applyFont="1" applyNumberFormat="1" borderId="5" fillId="7" fontId="25" numFmtId="3" xfId="0">
      <alignment horizontal="center" vertical="center"/>
    </xf>
    <xf applyAlignment="1" applyBorder="1" applyFill="1" applyFont="1" applyNumberFormat="1" borderId="6" fillId="7" fontId="25" numFmtId="3" xfId="0">
      <alignment horizontal="center" vertical="center"/>
    </xf>
    <xf applyAlignment="1" applyBorder="1" applyFill="1" applyFont="1" applyNumberFormat="1" borderId="2" fillId="7" fontId="25" numFmtId="3" xfId="0">
      <alignment horizontal="center" vertical="center"/>
    </xf>
    <xf applyBorder="1" applyFont="1" borderId="1" fillId="0" fontId="38" numFmtId="0" xfId="0"/>
    <xf applyBorder="1" applyFont="1" borderId="1" fillId="0" fontId="74" numFmtId="0" xfId="0"/>
    <xf applyBorder="1" applyFont="1" borderId="1" fillId="0" fontId="46" numFmtId="0" xfId="0"/>
    <xf applyBorder="1" applyFont="1" borderId="1" fillId="0" fontId="79" numFmtId="0" xfId="0"/>
    <xf applyBorder="1" applyFont="1" borderId="1" fillId="0" fontId="83" numFmtId="0" xfId="0"/>
    <xf applyBorder="1" applyFont="1" borderId="1" fillId="0" fontId="64" numFmtId="0" xfId="0"/>
    <xf applyBorder="1" applyFont="1" borderId="1" fillId="0" fontId="31" numFmtId="0" xfId="0"/>
    <xf applyBorder="1" applyFont="1" borderId="1" fillId="0" fontId="68" numFmtId="0" xfId="0"/>
    <xf numFmtId="0" fontId="164" fillId="0" borderId="0" xfId="0" applyFont="true"/>
    <xf numFmtId="0" fontId="165" fillId="0" borderId="0" xfId="0" applyFont="true"/>
    <xf numFmtId="0" fontId="166" fillId="0" borderId="0" xfId="0" applyFont="true"/>
    <xf numFmtId="0" fontId="167" fillId="0" borderId="0" xfId="0" applyFont="true"/>
    <xf numFmtId="0" fontId="168" fillId="0" borderId="0" xfId="0" applyFont="true"/>
    <xf numFmtId="0" fontId="169" fillId="0" borderId="0" xfId="0" applyFont="true"/>
    <xf numFmtId="0" fontId="170" fillId="0" borderId="0" xfId="0" applyFont="true"/>
    <xf numFmtId="0" fontId="171" fillId="0" borderId="0" xfId="0" applyFont="true"/>
    <xf numFmtId="0" fontId="172" fillId="0" borderId="0" xfId="0" applyFont="true"/>
    <xf numFmtId="0" fontId="173" fillId="0" borderId="0" xfId="0" applyFont="true"/>
    <xf numFmtId="0" fontId="174" fillId="0" borderId="0" xfId="0" applyFont="true"/>
    <xf numFmtId="0" fontId="175" fillId="0" borderId="0" xfId="0" applyFont="true"/>
    <xf numFmtId="0" fontId="176" fillId="0" borderId="0" xfId="0" applyFont="true"/>
    <xf numFmtId="0" fontId="177" fillId="0" borderId="0" xfId="0" applyFont="true"/>
    <xf numFmtId="0" fontId="178" fillId="0" borderId="0" xfId="0" applyFont="true"/>
    <xf numFmtId="0" fontId="179" fillId="0" borderId="0" xfId="0" applyFont="true"/>
    <xf numFmtId="0" fontId="180" fillId="0" borderId="0" xfId="0" applyFont="true"/>
    <xf numFmtId="0" fontId="181" fillId="0" borderId="0" xfId="0" applyFont="true"/>
    <xf numFmtId="0" fontId="182" fillId="0" borderId="0" xfId="0" applyFont="true"/>
    <xf numFmtId="0" fontId="183" fillId="0" borderId="0" xfId="0" applyFont="true"/>
    <xf numFmtId="0" fontId="184" fillId="0" borderId="0" xfId="0" applyFont="true"/>
    <xf numFmtId="0" fontId="185" fillId="0" borderId="0" xfId="0" applyFont="true"/>
    <xf numFmtId="0" fontId="186" fillId="0" borderId="0" xfId="0" applyFont="true"/>
    <xf numFmtId="0" fontId="187" fillId="0" borderId="0" xfId="0" applyFont="true"/>
    <xf numFmtId="0" fontId="188" fillId="0" borderId="0" xfId="0" applyFont="true"/>
    <xf numFmtId="0" fontId="189" fillId="0" borderId="0" xfId="0" applyFont="true"/>
    <xf numFmtId="0" fontId="190" fillId="0" borderId="0" xfId="0" applyFont="true"/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12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drawings/_rels/drawing1.xml.rels><?xml version="1.0" encoding="UTF-8" standalone="yes"?><Relationships xmlns="http://schemas.openxmlformats.org/package/2006/relationships"><Relationship Id="rId1" Target="../media/image1.png" Type="http://schemas.openxmlformats.org/officeDocument/2006/relationships/image"/><Relationship Id="rId2" Target="../media/image2.png" Type="http://schemas.openxmlformats.org/officeDocument/2006/relationships/image"/><Relationship Id="rId3" Target="../media/image3.png" Type="http://schemas.openxmlformats.org/officeDocument/2006/relationships/image"/><Relationship Id="rId4" Target="../media/image4.png" Type="http://schemas.openxmlformats.org/officeDocument/2006/relationships/image"/></Relationships>
</file>

<file path=xl/drawings/_rels/drawing2.xml.rels><?xml version="1.0" encoding="UTF-8" standalone="yes"?><Relationships xmlns="http://schemas.openxmlformats.org/package/2006/relationships"><Relationship Id="rId1" Target="../media/image1.png" Type="http://schemas.openxmlformats.org/officeDocument/2006/relationships/image"/><Relationship Id="rId2" Target="../media/image2.png" Type="http://schemas.openxmlformats.org/officeDocument/2006/relationships/image"/><Relationship Id="rId3" Target="../media/image3.png" Type="http://schemas.openxmlformats.org/officeDocument/2006/relationships/image"/><Relationship Id="rId4" Target="../media/image4.png" Type="http://schemas.openxmlformats.org/officeDocument/2006/relationships/image"/></Relationships>
</file>

<file path=xl/drawings/drawing1.xml><?xml version="1.0" encoding="utf-8"?>
<xdr:wsDr xmlns:a="http://schemas.openxmlformats.org/drawingml/2006/main" xmlns:xdr="http://schemas.openxmlformats.org/drawingml/2006/spreadsheetDrawing">
  <xdr:twoCellAnchor editAs="oneCell">
    <xdr:from>
      <xdr:col>34</xdr:col>
      <xdr:colOff>442479</xdr:colOff>
      <xdr:row>12</xdr:row>
      <xdr:rowOff>66387</xdr:rowOff>
    </xdr:from>
    <xdr:to>
      <xdr:col>43</xdr:col>
      <xdr:colOff>588819</xdr:colOff>
      <xdr:row>18</xdr:row>
      <xdr:rowOff>117281</xdr:rowOff>
    </xdr:to>
    <xdr:pic>
      <xdr:nvPicPr>
        <xdr:cNvPr descr="ade or pde.png"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200204" y="4771737"/>
          <a:ext cx="5670840" cy="1936844"/>
        </a:xfrm>
        <a:prstGeom prst="rect">
          <a:avLst/>
        </a:prstGeom>
      </xdr:spPr>
    </xdr:pic>
    <xdr:clientData/>
  </xdr:twoCellAnchor>
  <xdr:twoCellAnchor editAs="oneCell">
    <xdr:from>
      <xdr:col>34</xdr:col>
      <xdr:colOff>306695</xdr:colOff>
      <xdr:row>5</xdr:row>
      <xdr:rowOff>304224</xdr:rowOff>
    </xdr:from>
    <xdr:to>
      <xdr:col>39</xdr:col>
      <xdr:colOff>603829</xdr:colOff>
      <xdr:row>6</xdr:row>
      <xdr:rowOff>754620</xdr:rowOff>
    </xdr:to>
    <xdr:pic>
      <xdr:nvPicPr>
        <xdr:cNvPr id="3" name="Picture 1"/>
        <xdr:cNvPicPr>
          <a:picLocks noChangeArrowheads="1" noChangeAspect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3064420" y="1866324"/>
          <a:ext cx="3354659" cy="917121"/>
        </a:xfrm>
        <a:prstGeom prst="rect">
          <a:avLst/>
        </a:prstGeom>
        <a:noFill/>
        <a:ln w="1">
          <a:noFill/>
          <a:miter lim="800000"/>
          <a:headEnd/>
          <a:tailEnd len="med" type="none" w="med"/>
        </a:ln>
        <a:effectLst/>
      </xdr:spPr>
    </xdr:pic>
    <xdr:clientData/>
  </xdr:twoCellAnchor>
  <xdr:twoCellAnchor editAs="oneCell">
    <xdr:from>
      <xdr:col>35</xdr:col>
      <xdr:colOff>25397</xdr:colOff>
      <xdr:row>18</xdr:row>
      <xdr:rowOff>237548</xdr:rowOff>
    </xdr:from>
    <xdr:to>
      <xdr:col>43</xdr:col>
      <xdr:colOff>133350</xdr:colOff>
      <xdr:row>25</xdr:row>
      <xdr:rowOff>216569</xdr:rowOff>
    </xdr:to>
    <xdr:pic>
      <xdr:nvPicPr>
        <xdr:cNvPr id="4" name="Picture 4"/>
        <xdr:cNvPicPr>
          <a:picLocks noChangeArrowheads="1" noChangeAspect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43373672" y="6828848"/>
          <a:ext cx="5041903" cy="2455521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586509</xdr:colOff>
      <xdr:row>25</xdr:row>
      <xdr:rowOff>561397</xdr:rowOff>
    </xdr:from>
    <xdr:to>
      <xdr:col>43</xdr:col>
      <xdr:colOff>209550</xdr:colOff>
      <xdr:row>33</xdr:row>
      <xdr:rowOff>22090</xdr:rowOff>
    </xdr:to>
    <xdr:pic>
      <xdr:nvPicPr>
        <xdr:cNvPr id="5" name="Picture 8"/>
        <xdr:cNvPicPr>
          <a:picLocks noChangeArrowheads="1" noChangeAspect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43344234" y="9629197"/>
          <a:ext cx="5147541" cy="2384868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a="http://schemas.openxmlformats.org/drawingml/2006/main" xmlns:xdr="http://schemas.openxmlformats.org/drawingml/2006/spreadsheetDrawing">
  <xdr:twoCellAnchor editAs="oneCell">
    <xdr:from>
      <xdr:col>34</xdr:col>
      <xdr:colOff>442479</xdr:colOff>
      <xdr:row>12</xdr:row>
      <xdr:rowOff>66387</xdr:rowOff>
    </xdr:from>
    <xdr:to>
      <xdr:col>43</xdr:col>
      <xdr:colOff>588819</xdr:colOff>
      <xdr:row>18</xdr:row>
      <xdr:rowOff>117281</xdr:rowOff>
    </xdr:to>
    <xdr:pic>
      <xdr:nvPicPr>
        <xdr:cNvPr descr="ade or pde.png"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218879" y="4828887"/>
          <a:ext cx="5689890" cy="1993994"/>
        </a:xfrm>
        <a:prstGeom prst="rect">
          <a:avLst/>
        </a:prstGeom>
      </xdr:spPr>
    </xdr:pic>
    <xdr:clientData/>
  </xdr:twoCellAnchor>
  <xdr:twoCellAnchor editAs="oneCell">
    <xdr:from>
      <xdr:col>34</xdr:col>
      <xdr:colOff>306695</xdr:colOff>
      <xdr:row>5</xdr:row>
      <xdr:rowOff>304224</xdr:rowOff>
    </xdr:from>
    <xdr:to>
      <xdr:col>39</xdr:col>
      <xdr:colOff>603829</xdr:colOff>
      <xdr:row>6</xdr:row>
      <xdr:rowOff>754620</xdr:rowOff>
    </xdr:to>
    <xdr:pic>
      <xdr:nvPicPr>
        <xdr:cNvPr id="3" name="Picture 1"/>
        <xdr:cNvPicPr>
          <a:picLocks noChangeArrowheads="1" noChangeAspect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0083095" y="1866324"/>
          <a:ext cx="3364184" cy="926646"/>
        </a:xfrm>
        <a:prstGeom prst="rect">
          <a:avLst/>
        </a:prstGeom>
        <a:noFill/>
        <a:ln w="1">
          <a:noFill/>
          <a:miter lim="800000"/>
          <a:headEnd/>
          <a:tailEnd len="med" type="none" w="med"/>
        </a:ln>
        <a:effectLst/>
      </xdr:spPr>
    </xdr:pic>
    <xdr:clientData/>
  </xdr:twoCellAnchor>
  <xdr:twoCellAnchor editAs="oneCell">
    <xdr:from>
      <xdr:col>35</xdr:col>
      <xdr:colOff>25397</xdr:colOff>
      <xdr:row>18</xdr:row>
      <xdr:rowOff>237548</xdr:rowOff>
    </xdr:from>
    <xdr:to>
      <xdr:col>43</xdr:col>
      <xdr:colOff>133350</xdr:colOff>
      <xdr:row>25</xdr:row>
      <xdr:rowOff>216569</xdr:rowOff>
    </xdr:to>
    <xdr:pic>
      <xdr:nvPicPr>
        <xdr:cNvPr id="4" name="Picture 4"/>
        <xdr:cNvPicPr>
          <a:picLocks noChangeArrowheads="1" noChangeAspect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40392347" y="6943148"/>
          <a:ext cx="5060953" cy="2512671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586509</xdr:colOff>
      <xdr:row>25</xdr:row>
      <xdr:rowOff>561397</xdr:rowOff>
    </xdr:from>
    <xdr:to>
      <xdr:col>43</xdr:col>
      <xdr:colOff>209550</xdr:colOff>
      <xdr:row>33</xdr:row>
      <xdr:rowOff>22090</xdr:rowOff>
    </xdr:to>
    <xdr:pic>
      <xdr:nvPicPr>
        <xdr:cNvPr id="5" name="Picture 8"/>
        <xdr:cNvPicPr>
          <a:picLocks noChangeArrowheads="1" noChangeAspect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40362909" y="9800647"/>
          <a:ext cx="5166591" cy="2451543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6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Relationship Id="rId2" Target="../drawings/drawing2.xml" Type="http://schemas.openxmlformats.org/officeDocument/2006/relationships/drawing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D23"/>
  <sheetViews>
    <sheetView topLeftCell="A31" workbookViewId="0">
      <selection activeCell="A4" sqref="A4"/>
    </sheetView>
  </sheetViews>
  <sheetFormatPr defaultRowHeight="15" x14ac:dyDescent="0.25"/>
  <cols>
    <col min="1" max="1" customWidth="true" width="12.42578125" collapsed="true"/>
    <col min="2" max="2" customWidth="true" width="14.42578125" collapsed="true"/>
    <col min="3" max="3" customWidth="true" width="21.140625" collapsed="true"/>
    <col min="4" max="5" customWidth="true" width="13.7109375" collapsed="true"/>
  </cols>
  <sheetData>
    <row r="1" spans="1:3" x14ac:dyDescent="0.25">
      <c r="A1" t="s">
        <v>9</v>
      </c>
    </row>
    <row r="2" spans="1:3" x14ac:dyDescent="0.25">
      <c r="A2" t="s">
        <v>10</v>
      </c>
    </row>
    <row r="4" spans="1:3" x14ac:dyDescent="0.25">
      <c r="B4" s="3" t="s">
        <v>7</v>
      </c>
      <c r="C4" s="3" t="s">
        <v>1</v>
      </c>
    </row>
    <row r="5" spans="1:3" x14ac:dyDescent="0.25">
      <c r="B5" s="2">
        <v>1</v>
      </c>
      <c r="C5" s="2" t="s">
        <v>8</v>
      </c>
    </row>
    <row r="6" spans="1:3" x14ac:dyDescent="0.25">
      <c r="B6" s="2"/>
      <c r="C6" s="2"/>
    </row>
    <row r="7" spans="1:3" x14ac:dyDescent="0.25">
      <c r="B7" s="2"/>
      <c r="C7" s="2"/>
    </row>
    <row r="8" spans="1:3" x14ac:dyDescent="0.25">
      <c r="B8" s="2"/>
      <c r="C8" s="2"/>
    </row>
    <row r="9" spans="1:3" x14ac:dyDescent="0.25">
      <c r="B9" s="2"/>
      <c r="C9" s="2"/>
    </row>
    <row r="10" spans="1:3" x14ac:dyDescent="0.25">
      <c r="B10" s="2"/>
      <c r="C10" s="2"/>
    </row>
    <row r="11" spans="1:3" x14ac:dyDescent="0.25">
      <c r="B11" s="2"/>
      <c r="C11" s="2"/>
    </row>
    <row r="12" spans="1:3" x14ac:dyDescent="0.25">
      <c r="B12" s="2"/>
      <c r="C12" s="2"/>
    </row>
    <row r="13" spans="1:3" x14ac:dyDescent="0.25">
      <c r="B13" s="2"/>
      <c r="C13" s="2"/>
    </row>
    <row r="14" spans="1:3" x14ac:dyDescent="0.25">
      <c r="B14" s="2"/>
      <c r="C14" s="2"/>
    </row>
    <row r="15" spans="1:3" x14ac:dyDescent="0.25">
      <c r="B15" s="2"/>
      <c r="C15" s="2"/>
    </row>
    <row r="16" spans="1:3" x14ac:dyDescent="0.25">
      <c r="B16" s="2"/>
      <c r="C16" s="2"/>
    </row>
    <row r="17" spans="2:3" x14ac:dyDescent="0.25">
      <c r="B17" s="2"/>
      <c r="C17" s="2"/>
    </row>
    <row r="18" spans="2:3" x14ac:dyDescent="0.25">
      <c r="B18" s="2"/>
      <c r="C18" s="2"/>
    </row>
    <row r="19" spans="2:3" x14ac:dyDescent="0.25">
      <c r="B19" s="1"/>
      <c r="C19" s="1"/>
    </row>
    <row r="20" spans="2:3" x14ac:dyDescent="0.25">
      <c r="B20" s="1"/>
      <c r="C20" s="1"/>
    </row>
    <row r="21" spans="2:3" x14ac:dyDescent="0.25">
      <c r="B21" s="1"/>
      <c r="C21" s="1"/>
    </row>
    <row r="22" spans="2:3" x14ac:dyDescent="0.25">
      <c r="B22" s="1"/>
      <c r="C22" s="1"/>
    </row>
    <row r="23" spans="2:3" x14ac:dyDescent="0.25">
      <c r="B23" s="1"/>
      <c r="C23" s="1"/>
    </row>
  </sheetData>
  <pageMargins bottom="0.75" footer="0.3" header="0.3" left="0.7" right="0.7" top="0.75"/>
  <pageSetup orientation="portrait" r:id="rId1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N87"/>
  <sheetViews>
    <sheetView workbookViewId="0">
      <selection activeCell="F43" sqref="F43:J43"/>
    </sheetView>
  </sheetViews>
  <sheetFormatPr defaultRowHeight="15" x14ac:dyDescent="0.25"/>
  <cols>
    <col min="1" max="1" customWidth="true" width="11.5703125" collapsed="true"/>
    <col min="2" max="2" customWidth="true" width="13.85546875" collapsed="true"/>
    <col min="3" max="3" customWidth="true" width="15.7109375" collapsed="true"/>
    <col min="4" max="4" customWidth="true" width="21.85546875" collapsed="true"/>
    <col min="5" max="5" customWidth="true" width="18.5703125" collapsed="true"/>
    <col min="6" max="6" customWidth="true" width="17.42578125" collapsed="true"/>
    <col min="7" max="8" customWidth="true" width="25.85546875" collapsed="true"/>
    <col min="9" max="9" customWidth="true" width="20.28515625" collapsed="true"/>
    <col min="10" max="10" customWidth="true" width="10.140625" collapsed="true"/>
    <col min="11" max="11" customWidth="true" width="15.0" collapsed="true"/>
    <col min="12" max="12" customWidth="true" width="16.5703125" collapsed="true"/>
    <col min="13" max="13" customWidth="true" width="9.7109375" collapsed="true"/>
  </cols>
  <sheetData>
    <row r="1" spans="1:13" x14ac:dyDescent="0.25">
      <c r="A1" t="s">
        <v>14</v>
      </c>
    </row>
    <row r="2" spans="1:13" x14ac:dyDescent="0.25">
      <c r="A2" t="s">
        <v>12</v>
      </c>
    </row>
    <row r="3" spans="1:13" x14ac:dyDescent="0.25">
      <c r="A3" s="4" t="s">
        <v>13</v>
      </c>
    </row>
    <row customHeight="1" ht="13.5" r="4" spans="1:13" x14ac:dyDescent="0.25"/>
    <row customHeight="1" ht="29.25" r="5" spans="1:13" x14ac:dyDescent="0.25"/>
    <row ht="45" r="6" spans="1:13" x14ac:dyDescent="0.25">
      <c r="A6" s="8" t="s">
        <v>0</v>
      </c>
      <c r="B6" s="8" t="s">
        <v>1</v>
      </c>
      <c r="C6" s="9" t="s">
        <v>2</v>
      </c>
      <c r="D6" s="8" t="s">
        <v>18</v>
      </c>
      <c r="E6" s="8" t="s">
        <v>3</v>
      </c>
      <c r="F6" s="8" t="s">
        <v>16</v>
      </c>
      <c r="G6" s="8" t="s">
        <v>4</v>
      </c>
      <c r="H6" s="14" t="s">
        <v>34</v>
      </c>
      <c r="I6" s="3" t="s">
        <v>5</v>
      </c>
      <c r="J6" s="6" t="s">
        <v>17</v>
      </c>
      <c r="K6" s="3" t="s">
        <v>6</v>
      </c>
      <c r="L6" s="3" t="s">
        <v>11</v>
      </c>
      <c r="M6" s="5" t="s">
        <v>15</v>
      </c>
    </row>
    <row ht="120" r="7" spans="1:13" x14ac:dyDescent="0.25">
      <c r="A7" s="11" t="s">
        <v>19</v>
      </c>
      <c r="B7" s="11" t="s">
        <v>8</v>
      </c>
      <c r="C7" s="11" t="s">
        <v>20</v>
      </c>
      <c r="D7" s="11" t="s">
        <v>21</v>
      </c>
      <c r="E7" s="11" t="s">
        <v>22</v>
      </c>
      <c r="F7" s="1" t="s">
        <v>35</v>
      </c>
      <c r="G7" s="1" t="s">
        <v>36</v>
      </c>
      <c r="H7" s="13"/>
      <c r="I7" s="7"/>
      <c r="J7" s="1"/>
      <c r="K7" s="1"/>
      <c r="L7" s="1"/>
      <c r="M7" s="1"/>
    </row>
    <row ht="90" r="8" spans="1:13" x14ac:dyDescent="0.25">
      <c r="A8" s="11" t="s">
        <v>23</v>
      </c>
      <c r="B8" s="11"/>
      <c r="C8" s="12"/>
      <c r="D8" s="11" t="s">
        <v>24</v>
      </c>
      <c r="E8" s="11" t="s">
        <v>25</v>
      </c>
      <c r="F8" s="1" t="s">
        <v>35</v>
      </c>
      <c r="G8" s="12" t="s">
        <v>37</v>
      </c>
      <c r="H8" s="13"/>
      <c r="I8" s="7"/>
      <c r="J8" s="1"/>
      <c r="K8" s="1"/>
      <c r="L8" s="1"/>
      <c r="M8" s="1"/>
    </row>
    <row ht="120" r="9" spans="1:13" x14ac:dyDescent="0.25">
      <c r="A9" s="11" t="s">
        <v>26</v>
      </c>
      <c r="B9" s="12"/>
      <c r="C9" s="12"/>
      <c r="D9" s="11" t="s">
        <v>27</v>
      </c>
      <c r="E9" s="11" t="s">
        <v>22</v>
      </c>
      <c r="F9" s="1" t="s">
        <v>38</v>
      </c>
      <c r="G9" s="2">
        <v>75</v>
      </c>
      <c r="H9" s="13"/>
      <c r="I9" s="7"/>
      <c r="J9" s="1"/>
      <c r="K9" s="1"/>
      <c r="L9" s="1"/>
      <c r="M9" s="1"/>
    </row>
    <row ht="120" r="10" spans="1:13" x14ac:dyDescent="0.25">
      <c r="A10" s="11" t="s">
        <v>28</v>
      </c>
      <c r="B10" s="12"/>
      <c r="C10" s="12"/>
      <c r="D10" s="11" t="s">
        <v>29</v>
      </c>
      <c r="E10" s="11" t="s">
        <v>22</v>
      </c>
      <c r="F10" s="1" t="s">
        <v>39</v>
      </c>
      <c r="G10" s="1" t="s">
        <v>40</v>
      </c>
      <c r="H10" s="13"/>
      <c r="I10" s="7"/>
      <c r="J10" s="1"/>
      <c r="K10" s="1"/>
      <c r="L10" s="1"/>
      <c r="M10" s="1"/>
    </row>
    <row ht="120" r="11" spans="1:13" x14ac:dyDescent="0.25">
      <c r="A11" s="11" t="s">
        <v>30</v>
      </c>
      <c r="B11" s="12"/>
      <c r="C11" s="12"/>
      <c r="D11" s="11" t="s">
        <v>31</v>
      </c>
      <c r="E11" s="11" t="s">
        <v>22</v>
      </c>
      <c r="F11" s="1" t="s">
        <v>41</v>
      </c>
      <c r="G11" s="1" t="s">
        <v>42</v>
      </c>
      <c r="H11" s="13"/>
      <c r="I11" s="7"/>
      <c r="J11" s="1"/>
      <c r="K11" s="1"/>
      <c r="L11" s="1"/>
      <c r="M11" s="1"/>
    </row>
    <row ht="120" r="12" spans="1:13" x14ac:dyDescent="0.25">
      <c r="A12" s="11" t="s">
        <v>32</v>
      </c>
      <c r="B12" s="12"/>
      <c r="C12" s="12"/>
      <c r="D12" s="11" t="s">
        <v>33</v>
      </c>
      <c r="E12" s="11" t="s">
        <v>22</v>
      </c>
      <c r="F12" t="s">
        <v>43</v>
      </c>
      <c r="G12" s="12" t="s">
        <v>44</v>
      </c>
      <c r="H12" s="13"/>
      <c r="I12" s="7"/>
      <c r="J12" s="1"/>
      <c r="K12" s="1"/>
      <c r="L12" s="1"/>
      <c r="M12" s="1"/>
    </row>
    <row r="13" spans="1:13" x14ac:dyDescent="0.25">
      <c r="A13" s="10"/>
      <c r="B13" s="10"/>
      <c r="C13" s="10"/>
      <c r="D13" s="10"/>
      <c r="E13" s="10"/>
      <c r="F13" s="10"/>
      <c r="G13" s="10"/>
      <c r="H13" s="10"/>
      <c r="I13" s="1"/>
      <c r="J13" s="1"/>
      <c r="K13" s="1"/>
      <c r="L13" s="1"/>
      <c r="M13" s="1"/>
    </row>
    <row r="14" spans="1:13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1:13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</row>
    <row r="16" spans="1:13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</row>
    <row r="17" spans="1:13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</row>
    <row r="19" spans="1:13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</row>
    <row r="23" spans="1:13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1:13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</row>
    <row r="25" spans="1:13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1:13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</row>
    <row r="27" spans="1:13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1:13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</row>
    <row r="30" spans="1:13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</row>
    <row r="31" spans="1:13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</row>
    <row r="34" spans="1:13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</row>
    <row r="35" spans="1:13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</row>
    <row r="36" spans="1:13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</row>
    <row r="37" spans="1:13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</row>
    <row r="38" spans="1:13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</row>
    <row r="39" spans="1:13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</row>
    <row r="41" spans="1:13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</row>
    <row r="42" spans="1:13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</row>
    <row r="43" spans="1:13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</row>
    <row r="44" spans="1:13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</row>
    <row r="45" spans="1:13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</row>
    <row r="46" spans="1:13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</row>
    <row r="47" spans="1:13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</row>
    <row r="48" spans="1:13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</row>
    <row r="49" spans="1:13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</row>
    <row r="51" spans="1:13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</row>
    <row r="52" spans="1:13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</row>
    <row r="53" spans="1:13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</row>
    <row r="54" spans="1:13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</row>
    <row r="55" spans="1:13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</row>
    <row r="56" spans="1:13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</row>
    <row r="57" spans="1:13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</row>
    <row r="58" spans="1:13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</row>
    <row r="59" spans="1:13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</row>
    <row r="60" spans="1:13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</row>
    <row r="61" spans="1:13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</row>
    <row r="62" spans="1:13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</row>
    <row r="63" spans="1:13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</row>
    <row r="64" spans="1:13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</row>
    <row r="65" spans="1:13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</row>
    <row r="66" spans="1:13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</row>
    <row r="67" spans="1:13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</row>
    <row r="68" spans="1:13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</row>
    <row r="69" spans="1:13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</row>
    <row r="70" spans="1:13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</row>
    <row r="71" spans="1:13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</row>
    <row r="72" spans="1:13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</row>
    <row r="73" spans="1:13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</row>
    <row r="74" spans="1:13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</row>
    <row r="75" spans="1:13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</row>
    <row r="76" spans="1:13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</row>
    <row r="77" spans="1:13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</row>
    <row r="78" spans="1:13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</row>
    <row r="79" spans="1:13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</row>
    <row r="80" spans="1:13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</row>
    <row r="81" spans="1:13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</row>
    <row r="82" spans="1:13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</row>
    <row r="83" spans="1:13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</row>
    <row r="84" spans="1:13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</row>
    <row r="85" spans="1:13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</row>
    <row r="86" spans="1:13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</row>
    <row r="87" spans="1:13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</row>
  </sheetData>
  <pageMargins bottom="0.75" footer="0.3" header="0.3" left="0.7" right="0.7" top="0.75"/>
  <pageSetup orientation="portrait"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6:I17"/>
  <sheetViews>
    <sheetView workbookViewId="0">
      <selection activeCell="L16" sqref="L16"/>
    </sheetView>
  </sheetViews>
  <sheetFormatPr defaultRowHeight="15" x14ac:dyDescent="0.25"/>
  <cols>
    <col min="2" max="2" customWidth="true" width="15.0" collapsed="true"/>
    <col min="4" max="4" customWidth="true" width="17.42578125" collapsed="true"/>
    <col min="5" max="5" customWidth="true" width="15.0" collapsed="true"/>
    <col min="6" max="6" customWidth="true" width="28.5703125" collapsed="true"/>
    <col min="7" max="7" customWidth="true" width="16.28515625" collapsed="true"/>
    <col min="8" max="8" customWidth="true" width="12.85546875" collapsed="true"/>
  </cols>
  <sheetData>
    <row r="6" spans="1:8" x14ac:dyDescent="0.25">
      <c r="A6" s="15" t="s">
        <v>7</v>
      </c>
      <c r="B6" s="15" t="s">
        <v>45</v>
      </c>
      <c r="C6" s="15" t="s">
        <v>46</v>
      </c>
      <c r="D6" s="15" t="s">
        <v>18</v>
      </c>
      <c r="E6" s="15" t="s">
        <v>47</v>
      </c>
      <c r="F6" s="15" t="s">
        <v>4</v>
      </c>
      <c r="G6" s="15" t="s">
        <v>5</v>
      </c>
      <c r="H6" s="15" t="s">
        <v>48</v>
      </c>
    </row>
    <row r="7" spans="1:8" x14ac:dyDescent="0.25">
      <c r="A7" s="1">
        <v>1</v>
      </c>
      <c r="B7" s="1" t="s">
        <v>8</v>
      </c>
      <c r="C7" s="1" t="s">
        <v>49</v>
      </c>
      <c r="D7" s="1" t="s">
        <v>50</v>
      </c>
      <c r="E7" s="1" t="s">
        <v>35</v>
      </c>
      <c r="F7" s="1" t="s">
        <v>36</v>
      </c>
      <c r="G7" s="1" t="s">
        <v>36</v>
      </c>
      <c r="H7" s="16" t="s">
        <v>56</v>
      </c>
    </row>
    <row r="8" spans="1:8" x14ac:dyDescent="0.25">
      <c r="A8" s="1">
        <v>2</v>
      </c>
      <c r="B8" s="1" t="s">
        <v>8</v>
      </c>
      <c r="C8" s="1" t="s">
        <v>49</v>
      </c>
      <c r="D8" s="1" t="s">
        <v>51</v>
      </c>
      <c r="E8" s="1" t="s">
        <v>35</v>
      </c>
      <c r="F8" s="1" t="s">
        <v>37</v>
      </c>
      <c r="G8" s="1" t="s">
        <v>57</v>
      </c>
      <c r="H8" s="17" t="s">
        <v>56</v>
      </c>
    </row>
    <row r="9" spans="1:8" x14ac:dyDescent="0.25">
      <c r="A9" s="1">
        <v>3</v>
      </c>
      <c r="B9" s="1" t="s">
        <v>8</v>
      </c>
      <c r="C9" s="1" t="s">
        <v>49</v>
      </c>
      <c r="D9" s="1" t="s">
        <v>52</v>
      </c>
      <c r="E9" s="1" t="s">
        <v>38</v>
      </c>
      <c r="F9" s="2">
        <v>75</v>
      </c>
      <c r="G9" s="2" t="s">
        <v>58</v>
      </c>
      <c r="H9" s="18" t="s">
        <v>59</v>
      </c>
    </row>
    <row r="10" spans="1:8" x14ac:dyDescent="0.25">
      <c r="A10" s="1">
        <v>4</v>
      </c>
      <c r="B10" s="1" t="s">
        <v>8</v>
      </c>
      <c r="C10" s="1" t="s">
        <v>49</v>
      </c>
      <c r="D10" s="1" t="s">
        <v>53</v>
      </c>
      <c r="E10" s="1" t="s">
        <v>39</v>
      </c>
      <c r="F10" s="1" t="s">
        <v>40</v>
      </c>
      <c r="G10" s="1" t="s">
        <v>40</v>
      </c>
      <c r="H10" s="19" t="s">
        <v>56</v>
      </c>
    </row>
    <row r="11" spans="1:8" x14ac:dyDescent="0.25">
      <c r="A11" s="1"/>
      <c r="B11" s="1"/>
      <c r="C11" s="1"/>
      <c r="D11" s="1" t="s">
        <v>54</v>
      </c>
      <c r="E11" s="1" t="s">
        <v>41</v>
      </c>
      <c r="F11" s="1" t="s">
        <v>42</v>
      </c>
      <c r="G11" s="1" t="s">
        <v>42</v>
      </c>
      <c r="H11" s="20" t="s">
        <v>56</v>
      </c>
    </row>
    <row r="12" spans="1:8" x14ac:dyDescent="0.25">
      <c r="A12" s="1">
        <v>5</v>
      </c>
      <c r="B12" s="1" t="s">
        <v>8</v>
      </c>
      <c r="C12" s="1" t="s">
        <v>49</v>
      </c>
      <c r="D12" s="1" t="s">
        <v>55</v>
      </c>
      <c r="E12" t="s">
        <v>43</v>
      </c>
      <c r="F12" s="12" t="s">
        <v>44</v>
      </c>
      <c r="G12" s="1" t="s">
        <v>60</v>
      </c>
      <c r="H12" s="21" t="s">
        <v>59</v>
      </c>
    </row>
    <row r="13" spans="1:8" x14ac:dyDescent="0.25">
      <c r="A13" s="1"/>
      <c r="B13" s="1"/>
      <c r="C13" s="1"/>
      <c r="D13" s="1"/>
      <c r="E13" s="1"/>
      <c r="F13" s="1"/>
      <c r="G13" s="1"/>
      <c r="H13" s="1"/>
    </row>
    <row r="14" spans="1:8" x14ac:dyDescent="0.25">
      <c r="A14" s="1"/>
      <c r="B14" s="1"/>
      <c r="C14" s="1"/>
      <c r="D14" s="1"/>
      <c r="E14" s="1"/>
      <c r="F14" s="1"/>
      <c r="G14" s="1"/>
      <c r="H14" s="1"/>
    </row>
    <row r="15" spans="1:8" x14ac:dyDescent="0.25">
      <c r="A15" s="1"/>
      <c r="B15" s="1"/>
      <c r="C15" s="1"/>
      <c r="D15" s="1"/>
      <c r="E15" s="1"/>
      <c r="F15" s="1"/>
      <c r="G15" s="1"/>
      <c r="H15" s="1"/>
    </row>
    <row r="16" spans="1:8" x14ac:dyDescent="0.25">
      <c r="A16" s="1"/>
      <c r="B16" s="1"/>
      <c r="C16" s="1"/>
      <c r="D16" s="1"/>
      <c r="E16" s="1"/>
      <c r="F16" s="1"/>
      <c r="G16" s="1"/>
      <c r="H16" s="1"/>
    </row>
    <row r="17" spans="1:8" x14ac:dyDescent="0.25">
      <c r="A17" s="1"/>
      <c r="B17" s="1"/>
      <c r="C17" s="1"/>
      <c r="D17" s="1"/>
      <c r="E17" s="1"/>
      <c r="F17" s="1"/>
      <c r="G17" s="1"/>
      <c r="H17" s="1"/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V140"/>
  <sheetViews>
    <sheetView topLeftCell="A37" workbookViewId="0" zoomScale="50" zoomScaleNormal="50">
      <selection activeCell="B42" sqref="B42:B45"/>
    </sheetView>
  </sheetViews>
  <sheetFormatPr defaultColWidth="8.85546875" defaultRowHeight="21" x14ac:dyDescent="0.35"/>
  <cols>
    <col min="1" max="1" customWidth="true" style="22" width="20.7109375" collapsed="true"/>
    <col min="2" max="2" customWidth="true" style="22" width="27.5703125" collapsed="true"/>
    <col min="3" max="3" customWidth="true" style="22" width="23.5703125" collapsed="true"/>
    <col min="4" max="4" customWidth="true" style="22" width="17.28515625" collapsed="true"/>
    <col min="5" max="5" customWidth="true" style="22" width="18.5703125" collapsed="true"/>
    <col min="6" max="6" customWidth="true" style="22" width="21.42578125" collapsed="true"/>
    <col min="7" max="7" customWidth="true" style="22" width="25.5703125" collapsed="true"/>
    <col min="8" max="8" customWidth="true" style="22" width="20.7109375" collapsed="true"/>
    <col min="9" max="9" customWidth="true" style="22" width="21.28515625" collapsed="true"/>
    <col min="10" max="10" customWidth="true" style="22" width="23.5703125" collapsed="true"/>
    <col min="11" max="11" customWidth="true" style="22" width="20.85546875" collapsed="true"/>
    <col min="12" max="12" customWidth="true" style="22" width="30.140625" collapsed="true"/>
    <col min="13" max="13" customWidth="true" style="22" width="17.85546875" collapsed="true"/>
    <col min="14" max="15" customWidth="true" style="22" width="22.42578125" collapsed="true"/>
    <col min="16" max="16" customWidth="true" style="22" width="17.5703125" collapsed="true"/>
    <col min="17" max="17" customWidth="true" style="22" width="14.7109375" collapsed="true"/>
    <col min="18" max="18" customWidth="true" style="22" width="19.85546875" collapsed="true"/>
    <col min="19" max="19" customWidth="true" style="22" width="15.28515625" collapsed="true"/>
    <col min="20" max="20" customWidth="true" style="22" width="23.5703125" collapsed="true"/>
    <col min="21" max="21" customWidth="true" style="22" width="20.5703125" collapsed="true"/>
    <col min="22" max="22" customWidth="true" style="22" width="20.28515625" collapsed="true"/>
    <col min="23" max="23" customWidth="true" style="22" width="26.85546875" collapsed="true"/>
    <col min="24" max="24" customWidth="true" style="22" width="25.140625" collapsed="true"/>
    <col min="25" max="25" customWidth="true" style="22" width="26.7109375" collapsed="true"/>
    <col min="26" max="26" customWidth="true" style="22" width="16.42578125" collapsed="true"/>
    <col min="27" max="28" bestFit="true" customWidth="true" style="22" width="10.42578125" collapsed="true"/>
    <col min="29" max="30" style="22" width="8.85546875" collapsed="true"/>
    <col min="31" max="34" bestFit="true" customWidth="true" style="22" width="10.42578125" collapsed="true"/>
    <col min="35" max="38" style="22" width="8.85546875" collapsed="true"/>
    <col min="39" max="40" bestFit="true" customWidth="true" style="22" width="10.42578125" collapsed="true"/>
    <col min="41" max="16384" style="22" width="8.85546875" collapsed="true"/>
  </cols>
  <sheetData>
    <row customHeight="1" ht="39" r="1" spans="1:47" x14ac:dyDescent="0.5">
      <c r="F1" s="403" t="s">
        <v>61</v>
      </c>
      <c r="G1" s="403"/>
      <c r="H1" s="403"/>
      <c r="I1" s="403"/>
      <c r="J1" s="403"/>
      <c r="K1" s="403"/>
      <c r="L1" s="403"/>
      <c r="U1" s="22" t="s">
        <v>62</v>
      </c>
      <c r="V1" s="22" t="s">
        <v>63</v>
      </c>
    </row>
    <row r="2" spans="1:47" x14ac:dyDescent="0.35">
      <c r="E2" s="23"/>
      <c r="F2" s="23"/>
      <c r="G2" s="23"/>
      <c r="H2" s="23"/>
      <c r="I2" s="23"/>
      <c r="J2" s="23"/>
      <c r="K2" s="23"/>
      <c r="L2" s="23"/>
    </row>
    <row r="3" spans="1:47" x14ac:dyDescent="0.35">
      <c r="E3" s="23"/>
      <c r="F3" s="23"/>
      <c r="G3" s="23"/>
      <c r="H3" s="23"/>
      <c r="I3" s="23"/>
      <c r="J3" s="23"/>
      <c r="K3" s="23"/>
      <c r="L3" s="23"/>
    </row>
    <row r="4" spans="1:47" x14ac:dyDescent="0.35">
      <c r="E4" s="23"/>
      <c r="F4" s="23"/>
      <c r="G4" s="23"/>
      <c r="H4" s="23"/>
      <c r="I4" s="23"/>
      <c r="J4" s="23"/>
      <c r="K4" s="23"/>
      <c r="L4" s="23"/>
    </row>
    <row r="5" spans="1:47" x14ac:dyDescent="0.35">
      <c r="A5" s="22" t="s">
        <v>64</v>
      </c>
      <c r="B5" s="22">
        <v>1</v>
      </c>
      <c r="C5" s="22">
        <v>2</v>
      </c>
      <c r="D5" s="22">
        <v>3</v>
      </c>
      <c r="E5" s="23">
        <v>4</v>
      </c>
      <c r="F5" s="23">
        <v>5</v>
      </c>
      <c r="G5" s="23">
        <v>6</v>
      </c>
      <c r="H5" s="23">
        <v>7</v>
      </c>
      <c r="I5" s="23">
        <v>8</v>
      </c>
      <c r="J5" s="23">
        <v>9</v>
      </c>
      <c r="K5" s="23">
        <v>10</v>
      </c>
      <c r="L5" s="23">
        <v>11</v>
      </c>
      <c r="M5" s="22">
        <v>12</v>
      </c>
      <c r="N5" s="22">
        <v>13</v>
      </c>
      <c r="O5" s="22">
        <v>14</v>
      </c>
      <c r="P5" s="22">
        <v>15</v>
      </c>
    </row>
    <row customHeight="1" ht="36.75" r="6" spans="1:47" x14ac:dyDescent="0.35">
      <c r="D6" s="404" t="s">
        <v>65</v>
      </c>
      <c r="E6" s="405"/>
      <c r="F6" s="405"/>
      <c r="G6" s="405"/>
      <c r="H6" s="406"/>
      <c r="I6" s="23"/>
      <c r="J6" s="23"/>
      <c r="M6" s="404" t="s">
        <v>66</v>
      </c>
      <c r="N6" s="405"/>
      <c r="O6" s="405"/>
      <c r="P6" s="405"/>
      <c r="Q6" s="406"/>
    </row>
    <row customHeight="1" ht="76.5" r="7" spans="1:47" x14ac:dyDescent="0.4">
      <c r="A7" s="24" t="s">
        <v>67</v>
      </c>
      <c r="B7" s="24" t="s">
        <v>68</v>
      </c>
      <c r="C7" s="24" t="s">
        <v>69</v>
      </c>
      <c r="D7" s="24" t="s">
        <v>70</v>
      </c>
      <c r="E7" s="24" t="s">
        <v>71</v>
      </c>
      <c r="F7" s="407" t="s">
        <v>72</v>
      </c>
      <c r="G7" s="408"/>
      <c r="H7" s="24" t="s">
        <v>73</v>
      </c>
      <c r="I7" s="25" t="s">
        <v>74</v>
      </c>
      <c r="J7" s="25" t="s">
        <v>75</v>
      </c>
      <c r="K7" s="26" t="s">
        <v>76</v>
      </c>
      <c r="L7" s="27" t="s">
        <v>77</v>
      </c>
      <c r="M7" s="24" t="s">
        <v>78</v>
      </c>
      <c r="N7" s="28" t="s">
        <v>79</v>
      </c>
      <c r="O7" s="29"/>
      <c r="P7" s="407" t="s">
        <v>80</v>
      </c>
      <c r="Q7" s="408"/>
      <c r="R7" s="30" t="s">
        <v>74</v>
      </c>
      <c r="S7" s="30" t="s">
        <v>75</v>
      </c>
      <c r="T7" s="31" t="s">
        <v>81</v>
      </c>
      <c r="U7" s="28" t="s">
        <v>82</v>
      </c>
      <c r="V7" s="28" t="s">
        <v>83</v>
      </c>
      <c r="W7" s="32" t="s">
        <v>84</v>
      </c>
      <c r="X7" s="32" t="s">
        <v>85</v>
      </c>
    </row>
    <row customHeight="1" ht="35.25" r="8" spans="1:47" x14ac:dyDescent="0.35">
      <c r="A8" s="33"/>
      <c r="B8" s="33"/>
      <c r="C8" s="33"/>
      <c r="D8" s="33"/>
      <c r="E8" s="33" t="str">
        <f><![CDATA[CONCATENATE(IF(ISNUMBER(SEARCH(B27,A15)),IF(ISNUMBER(SEARCH(B27,A9)),B27&V1,""),""),IF(ISNUMBER(SEARCH(B28,A15)),IF(ISNUMBER(SEARCH(B28,A9)),B28&V1,""),""),IF(ISNUMBER(SEARCH(B29,A15)),IF(ISNUMBER(SEARCH(B29,A9)),B29&V1,""),""),IF(ISNUMBER(SEARCH(B30,A15)),IF(ISNUMBER(SEARCH(B30,A9)),B30&V1,""),""),IF(ISNUMBER(SEARCH(B31,A15)),IF(ISNUMBER(SEARCH(B31,A9)),B31&V1,""),""),IF(ISNUMBER(SEARCH(B32,A15)),IF(ISNUMBER(SEARCH(B32,A9)),B32&V1,""),""),IF(ISNUMBER(SEARCH(B33,A15)),IF(ISNUMBER(SEARCH(B33,A9)),B33&V1,""),""),IF(ISNUMBER(SEARCH(B34,A15)),IF(ISNUMBER(SEARCH(B34,A9)),B34&V1,""),""))]]></f>
        <v xml:space="preserve">, , , , , , , , </v>
      </c>
      <c r="F8" s="33" t="s">
        <v>86</v>
      </c>
      <c r="G8" s="34" t="s">
        <v>87</v>
      </c>
      <c r="H8" s="34"/>
      <c r="I8" s="35"/>
      <c r="J8" s="35"/>
      <c r="K8" s="36"/>
      <c r="L8" s="37"/>
      <c r="M8" s="33"/>
      <c r="N8" s="33"/>
      <c r="O8" s="33" t="s">
        <v>88</v>
      </c>
      <c r="P8" s="33" t="s">
        <v>89</v>
      </c>
      <c r="Q8" s="33" t="s">
        <v>90</v>
      </c>
      <c r="R8" s="38"/>
      <c r="S8" s="38"/>
      <c r="T8" s="37"/>
      <c r="U8" s="33" t="s">
        <v>91</v>
      </c>
      <c r="V8" s="34"/>
      <c r="W8" s="35"/>
      <c r="X8" s="35"/>
      <c r="AJ8" s="49" t="s">
        <v>110</v>
      </c>
      <c r="AK8" s="46" t="s">
        <v>111</v>
      </c>
      <c r="AS8" s="22" t="s">
        <v>115</v>
      </c>
    </row>
    <row customHeight="1" ht="24.95" r="9" spans="1:47" x14ac:dyDescent="0.35">
      <c r="A9" s="39" t="s">
        <v>92</v>
      </c>
      <c r="B9" s="395" t="s">
        <v>194</v>
      </c>
      <c r="C9" s="40" t="s">
        <v>94</v>
      </c>
      <c r="D9" s="40">
        <v>10</v>
      </c>
      <c r="E9" s="40">
        <v>15</v>
      </c>
      <c r="F9" s="40">
        <v>1</v>
      </c>
      <c r="G9" s="40">
        <f>F9/O9</f>
        <v>1</v>
      </c>
      <c r="H9" s="41">
        <v>1E-3</v>
      </c>
      <c r="I9" s="36">
        <f>H9*D9*(E9/D9)*G9</f>
        <v>1.4999999999999999E-2</v>
      </c>
      <c r="J9" s="36"/>
      <c r="K9" s="36">
        <v>0.12</v>
      </c>
      <c r="L9" s="42">
        <f ref="L9:L22" si="0" t="shared">MIN(I9:K9)</f>
        <v>1.4999999999999999E-2</v>
      </c>
      <c r="M9" s="386">
        <v>20</v>
      </c>
      <c r="N9" s="398" t="s">
        <v>95</v>
      </c>
      <c r="O9" s="386">
        <f>IF(N9="daily",1,IF(N9="week",7,IF(N9="month",30)))</f>
        <v>1</v>
      </c>
      <c r="P9" s="386">
        <v>3</v>
      </c>
      <c r="Q9" s="386">
        <f>P9/O9</f>
        <v>3</v>
      </c>
      <c r="R9" s="386">
        <f>M9*Q9</f>
        <v>60</v>
      </c>
      <c r="S9" s="386"/>
      <c r="T9" s="389">
        <f>MIN(R9:S12)</f>
        <v>60</v>
      </c>
      <c r="U9" s="386">
        <v>500</v>
      </c>
      <c r="V9" s="41">
        <v>20</v>
      </c>
      <c r="W9" s="36">
        <v>100</v>
      </c>
      <c r="X9" s="36">
        <v>40</v>
      </c>
      <c r="AJ9" s="46"/>
      <c r="AK9" s="46"/>
      <c r="AS9" s="63" t="s">
        <v>116</v>
      </c>
      <c r="AU9" s="22" t="s">
        <v>117</v>
      </c>
    </row>
    <row customHeight="1" ht="24.95" r="10" spans="1:47" x14ac:dyDescent="0.35">
      <c r="A10" s="40" t="s">
        <v>96</v>
      </c>
      <c r="B10" s="396"/>
      <c r="C10" s="40" t="s">
        <v>198</v>
      </c>
      <c r="D10" s="40">
        <v>12</v>
      </c>
      <c r="E10" s="40">
        <v>210</v>
      </c>
      <c r="F10" s="40">
        <v>1</v>
      </c>
      <c r="G10" s="40">
        <f>F10/O9</f>
        <v>1</v>
      </c>
      <c r="H10" s="41">
        <v>1E-3</v>
      </c>
      <c r="I10" s="36">
        <f ref="I10:I22" si="1" t="shared">H10*D10*(E10/D10)*G10</f>
        <v>0.21</v>
      </c>
      <c r="J10" s="36"/>
      <c r="K10" s="36">
        <v>3.15</v>
      </c>
      <c r="L10" s="42">
        <f si="0" t="shared"/>
        <v>0.21</v>
      </c>
      <c r="M10" s="387"/>
      <c r="N10" s="399"/>
      <c r="O10" s="387"/>
      <c r="P10" s="387"/>
      <c r="Q10" s="387"/>
      <c r="R10" s="387"/>
      <c r="S10" s="387"/>
      <c r="T10" s="390"/>
      <c r="U10" s="387"/>
      <c r="V10" s="41"/>
      <c r="W10" s="36"/>
      <c r="X10" s="36"/>
      <c r="AJ10" s="46"/>
      <c r="AK10" s="46"/>
    </row>
    <row customHeight="1" ht="24.95" r="11" spans="1:47" x14ac:dyDescent="0.35">
      <c r="A11" s="386" t="s">
        <v>97</v>
      </c>
      <c r="B11" s="396"/>
      <c r="C11" s="40"/>
      <c r="D11" s="40"/>
      <c r="E11" s="40"/>
      <c r="F11" s="40"/>
      <c r="G11" s="40"/>
      <c r="H11" s="41"/>
      <c r="I11" s="36"/>
      <c r="J11" s="36"/>
      <c r="K11" s="36"/>
      <c r="L11" s="42"/>
      <c r="M11" s="387"/>
      <c r="N11" s="399"/>
      <c r="O11" s="387"/>
      <c r="P11" s="387"/>
      <c r="Q11" s="387"/>
      <c r="R11" s="387"/>
      <c r="S11" s="387"/>
      <c r="T11" s="390"/>
      <c r="U11" s="387"/>
      <c r="V11" s="41"/>
      <c r="W11" s="36"/>
      <c r="X11" s="36"/>
      <c r="AJ11" s="49" t="s">
        <v>112</v>
      </c>
      <c r="AK11" s="61" t="s">
        <v>113</v>
      </c>
      <c r="AS11" s="22" t="s">
        <v>118</v>
      </c>
      <c r="AT11" s="65" t="s">
        <v>119</v>
      </c>
      <c r="AU11" s="65"/>
    </row>
    <row customHeight="1" ht="24.95" r="12" spans="1:47" x14ac:dyDescent="0.35">
      <c r="A12" s="388"/>
      <c r="B12" s="397"/>
      <c r="C12" s="40"/>
      <c r="D12" s="40"/>
      <c r="E12" s="40"/>
      <c r="F12" s="40"/>
      <c r="G12" s="40"/>
      <c r="H12" s="41"/>
      <c r="I12" s="36"/>
      <c r="J12" s="36"/>
      <c r="K12" s="36"/>
      <c r="L12" s="42"/>
      <c r="M12" s="388"/>
      <c r="N12" s="400"/>
      <c r="O12" s="388"/>
      <c r="P12" s="388"/>
      <c r="Q12" s="388"/>
      <c r="R12" s="388"/>
      <c r="S12" s="388"/>
      <c r="T12" s="391"/>
      <c r="U12" s="388"/>
      <c r="V12" s="41"/>
      <c r="W12" s="36"/>
      <c r="X12" s="36"/>
      <c r="AJ12" s="46"/>
      <c r="AK12" s="46" t="s">
        <v>114</v>
      </c>
      <c r="AT12" s="22" t="s">
        <v>120</v>
      </c>
    </row>
    <row customHeight="1" ht="24.95" r="13" spans="1:47" x14ac:dyDescent="0.35">
      <c r="A13" s="43" t="s">
        <v>98</v>
      </c>
      <c r="B13" s="395" t="s">
        <v>195</v>
      </c>
      <c r="C13" s="40" t="s">
        <v>199</v>
      </c>
      <c r="D13" s="40">
        <v>25</v>
      </c>
      <c r="E13" s="40">
        <v>20</v>
      </c>
      <c r="F13" s="40">
        <v>1</v>
      </c>
      <c r="G13" s="40">
        <f>F13/O13</f>
        <v>1</v>
      </c>
      <c r="H13" s="41">
        <v>1E-3</v>
      </c>
      <c r="I13" s="36">
        <f>H13*D13*(E13/D13)*G13</f>
        <v>2.0000000000000004E-2</v>
      </c>
      <c r="J13" s="36"/>
      <c r="K13" s="36">
        <v>2E-3</v>
      </c>
      <c r="L13" s="42">
        <f si="0" t="shared"/>
        <v>2E-3</v>
      </c>
      <c r="M13" s="386">
        <v>80</v>
      </c>
      <c r="N13" s="398" t="s">
        <v>95</v>
      </c>
      <c r="O13" s="386">
        <f>IF(N13="daily",1,IF(N13="week",7,IF(N13="month",30)))</f>
        <v>1</v>
      </c>
      <c r="P13" s="386">
        <v>2</v>
      </c>
      <c r="Q13" s="386">
        <f>P13/O13</f>
        <v>2</v>
      </c>
      <c r="R13" s="386">
        <f>M13*Q13</f>
        <v>160</v>
      </c>
      <c r="S13" s="386"/>
      <c r="T13" s="389">
        <f>MIN(R13:S16)</f>
        <v>160</v>
      </c>
      <c r="U13" s="386">
        <v>600</v>
      </c>
      <c r="V13" s="41">
        <v>20</v>
      </c>
      <c r="W13" s="36">
        <v>100</v>
      </c>
      <c r="X13" s="36">
        <v>40</v>
      </c>
      <c r="AS13" s="69" t="s">
        <v>121</v>
      </c>
      <c r="AT13" s="68" t="s">
        <v>122</v>
      </c>
    </row>
    <row customHeight="1" ht="24.95" r="14" spans="1:47" x14ac:dyDescent="0.35">
      <c r="A14" s="44" t="s">
        <v>100</v>
      </c>
      <c r="B14" s="396"/>
      <c r="C14" s="40" t="s">
        <v>200</v>
      </c>
      <c r="D14" s="40">
        <v>24</v>
      </c>
      <c r="E14" s="40">
        <v>40</v>
      </c>
      <c r="F14" s="40">
        <v>2</v>
      </c>
      <c r="G14" s="40">
        <f>F14/O13</f>
        <v>2</v>
      </c>
      <c r="H14" s="41">
        <v>1E-3</v>
      </c>
      <c r="I14" s="36">
        <f si="1" t="shared"/>
        <v>0.08</v>
      </c>
      <c r="J14" s="36"/>
      <c r="K14" s="36">
        <v>0.54</v>
      </c>
      <c r="L14" s="42">
        <f si="0" t="shared"/>
        <v>0.08</v>
      </c>
      <c r="M14" s="387"/>
      <c r="N14" s="399"/>
      <c r="O14" s="387"/>
      <c r="P14" s="387"/>
      <c r="Q14" s="387"/>
      <c r="R14" s="387"/>
      <c r="S14" s="387"/>
      <c r="T14" s="390"/>
      <c r="U14" s="387"/>
      <c r="V14" s="41"/>
      <c r="W14" s="36"/>
      <c r="X14" s="36"/>
      <c r="AS14" s="70"/>
      <c r="AT14" s="70"/>
    </row>
    <row customHeight="1" ht="24.95" r="15" spans="1:47" x14ac:dyDescent="0.35">
      <c r="A15" s="401" t="s">
        <v>101</v>
      </c>
      <c r="B15" s="396"/>
      <c r="C15" s="40"/>
      <c r="D15" s="40"/>
      <c r="E15" s="40"/>
      <c r="F15" s="40"/>
      <c r="G15" s="40"/>
      <c r="H15" s="41"/>
      <c r="I15" s="36"/>
      <c r="J15" s="36"/>
      <c r="K15" s="36"/>
      <c r="L15" s="42"/>
      <c r="M15" s="387"/>
      <c r="N15" s="399"/>
      <c r="O15" s="387"/>
      <c r="P15" s="387"/>
      <c r="Q15" s="387"/>
      <c r="R15" s="387"/>
      <c r="S15" s="387"/>
      <c r="T15" s="390"/>
      <c r="U15" s="387"/>
      <c r="V15" s="41"/>
      <c r="W15" s="36"/>
      <c r="X15" s="36"/>
      <c r="AS15" s="46" t="s">
        <v>123</v>
      </c>
      <c r="AT15" s="46"/>
    </row>
    <row customHeight="1" ht="24.95" r="16" spans="1:47" x14ac:dyDescent="0.35">
      <c r="A16" s="402"/>
      <c r="B16" s="397"/>
      <c r="C16" s="40"/>
      <c r="D16" s="40"/>
      <c r="E16" s="40"/>
      <c r="F16" s="40"/>
      <c r="G16" s="40"/>
      <c r="H16" s="41"/>
      <c r="I16" s="36"/>
      <c r="J16" s="36"/>
      <c r="K16" s="36"/>
      <c r="L16" s="42"/>
      <c r="M16" s="388"/>
      <c r="N16" s="400"/>
      <c r="O16" s="388"/>
      <c r="P16" s="388"/>
      <c r="Q16" s="388"/>
      <c r="R16" s="388"/>
      <c r="S16" s="388"/>
      <c r="T16" s="391"/>
      <c r="U16" s="388"/>
      <c r="V16" s="41"/>
      <c r="W16" s="36"/>
      <c r="X16" s="36"/>
      <c r="AS16" s="64"/>
      <c r="AT16" s="64"/>
    </row>
    <row customHeight="1" ht="24.95" r="17" spans="1:46" x14ac:dyDescent="0.35">
      <c r="A17" s="39" t="s">
        <v>102</v>
      </c>
      <c r="B17" s="395" t="s">
        <v>196</v>
      </c>
      <c r="C17" s="40" t="s">
        <v>201</v>
      </c>
      <c r="D17" s="40">
        <v>65</v>
      </c>
      <c r="E17" s="40">
        <v>35</v>
      </c>
      <c r="F17" s="40">
        <v>1</v>
      </c>
      <c r="G17" s="40">
        <f>F17/O17</f>
        <v>1</v>
      </c>
      <c r="H17" s="41">
        <v>1E-3</v>
      </c>
      <c r="I17" s="36">
        <f si="1" t="shared"/>
        <v>3.4999999999999996E-2</v>
      </c>
      <c r="J17" s="36"/>
      <c r="K17" s="36">
        <v>1.5</v>
      </c>
      <c r="L17" s="42">
        <f si="0" t="shared"/>
        <v>3.4999999999999996E-2</v>
      </c>
      <c r="M17" s="386">
        <v>70</v>
      </c>
      <c r="N17" s="398" t="s">
        <v>95</v>
      </c>
      <c r="O17" s="386">
        <f>IF(N17="daily",1,IF(N17="week",7,IF(N17="month",30)))</f>
        <v>1</v>
      </c>
      <c r="P17" s="386">
        <v>2</v>
      </c>
      <c r="Q17" s="386">
        <f>P17/O17</f>
        <v>2</v>
      </c>
      <c r="R17" s="386">
        <f>M17*Q17</f>
        <v>140</v>
      </c>
      <c r="S17" s="386"/>
      <c r="T17" s="389">
        <f>MIN(R17:S20)</f>
        <v>140</v>
      </c>
      <c r="U17" s="386">
        <v>850</v>
      </c>
      <c r="V17" s="41">
        <v>20</v>
      </c>
      <c r="W17" s="36">
        <v>100</v>
      </c>
      <c r="X17" s="36">
        <v>40</v>
      </c>
      <c r="AS17" s="64"/>
      <c r="AT17" s="64"/>
    </row>
    <row customHeight="1" ht="24.95" r="18" spans="1:46" x14ac:dyDescent="0.35">
      <c r="A18" s="40" t="s">
        <v>104</v>
      </c>
      <c r="B18" s="396"/>
      <c r="C18" s="40" t="s">
        <v>202</v>
      </c>
      <c r="D18" s="40">
        <v>30</v>
      </c>
      <c r="E18" s="40">
        <v>40</v>
      </c>
      <c r="F18" s="40">
        <v>1</v>
      </c>
      <c r="G18" s="40">
        <f>F18/O17</f>
        <v>1</v>
      </c>
      <c r="H18" s="41">
        <v>1E-3</v>
      </c>
      <c r="I18" s="36">
        <f si="1" t="shared"/>
        <v>3.9999999999999994E-2</v>
      </c>
      <c r="J18" s="36"/>
      <c r="K18" s="36">
        <v>0.64</v>
      </c>
      <c r="L18" s="42">
        <f si="0" t="shared"/>
        <v>3.9999999999999994E-2</v>
      </c>
      <c r="M18" s="387"/>
      <c r="N18" s="399"/>
      <c r="O18" s="387"/>
      <c r="P18" s="387"/>
      <c r="Q18" s="387"/>
      <c r="R18" s="387"/>
      <c r="S18" s="387"/>
      <c r="T18" s="390"/>
      <c r="U18" s="387"/>
      <c r="V18" s="41"/>
      <c r="W18" s="36"/>
      <c r="X18" s="36"/>
    </row>
    <row customHeight="1" ht="24.95" r="19" spans="1:46" x14ac:dyDescent="0.35">
      <c r="A19" s="386" t="s">
        <v>105</v>
      </c>
      <c r="B19" s="396"/>
      <c r="C19" s="40"/>
      <c r="D19" s="40"/>
      <c r="E19" s="40"/>
      <c r="F19" s="40"/>
      <c r="G19" s="40"/>
      <c r="H19" s="41"/>
      <c r="I19" s="36"/>
      <c r="J19" s="36"/>
      <c r="K19" s="36"/>
      <c r="L19" s="42"/>
      <c r="M19" s="387"/>
      <c r="N19" s="399"/>
      <c r="O19" s="387"/>
      <c r="P19" s="387"/>
      <c r="Q19" s="387"/>
      <c r="R19" s="387"/>
      <c r="S19" s="387"/>
      <c r="T19" s="390"/>
      <c r="U19" s="387"/>
      <c r="V19" s="41"/>
      <c r="W19" s="36"/>
      <c r="X19" s="36"/>
    </row>
    <row customHeight="1" ht="24.95" r="20" spans="1:46" x14ac:dyDescent="0.35">
      <c r="A20" s="388"/>
      <c r="B20" s="397"/>
      <c r="C20" s="40"/>
      <c r="D20" s="40"/>
      <c r="E20" s="40"/>
      <c r="F20" s="40"/>
      <c r="G20" s="40"/>
      <c r="H20" s="41"/>
      <c r="I20" s="36"/>
      <c r="J20" s="36"/>
      <c r="K20" s="36"/>
      <c r="L20" s="42"/>
      <c r="M20" s="388"/>
      <c r="N20" s="400"/>
      <c r="O20" s="388"/>
      <c r="P20" s="388"/>
      <c r="Q20" s="388"/>
      <c r="R20" s="388"/>
      <c r="S20" s="388"/>
      <c r="T20" s="391"/>
      <c r="U20" s="388"/>
      <c r="V20" s="41"/>
      <c r="W20" s="36"/>
      <c r="X20" s="36"/>
    </row>
    <row customHeight="1" ht="24.95" r="21" spans="1:46" x14ac:dyDescent="0.35">
      <c r="A21" s="39" t="s">
        <v>92</v>
      </c>
      <c r="B21" s="395" t="s">
        <v>197</v>
      </c>
      <c r="C21" s="40" t="s">
        <v>203</v>
      </c>
      <c r="D21" s="40">
        <v>45</v>
      </c>
      <c r="E21" s="40">
        <v>50</v>
      </c>
      <c r="F21" s="40">
        <v>1</v>
      </c>
      <c r="G21" s="40">
        <f>F21/O21</f>
        <v>1</v>
      </c>
      <c r="H21" s="41">
        <v>1E-3</v>
      </c>
      <c r="I21" s="36">
        <f si="1" t="shared"/>
        <v>0.05</v>
      </c>
      <c r="J21" s="36"/>
      <c r="K21" s="36">
        <v>1.32</v>
      </c>
      <c r="L21" s="42">
        <f si="0" t="shared"/>
        <v>0.05</v>
      </c>
      <c r="M21" s="386">
        <v>60</v>
      </c>
      <c r="N21" s="398" t="s">
        <v>95</v>
      </c>
      <c r="O21" s="386">
        <f>IF(N21="daily",1,IF(N21="week",7,IF(N21="month",30)))</f>
        <v>1</v>
      </c>
      <c r="P21" s="386">
        <v>3</v>
      </c>
      <c r="Q21" s="386">
        <f>P21/O21</f>
        <v>3</v>
      </c>
      <c r="R21" s="386">
        <f>M21*Q21</f>
        <v>180</v>
      </c>
      <c r="S21" s="386"/>
      <c r="T21" s="389">
        <f>MIN(R21:S24)</f>
        <v>180</v>
      </c>
      <c r="U21" s="386">
        <v>700</v>
      </c>
      <c r="V21" s="41">
        <v>20</v>
      </c>
      <c r="W21" s="36">
        <v>100</v>
      </c>
      <c r="X21" s="36">
        <v>40</v>
      </c>
    </row>
    <row customHeight="1" ht="24.95" r="22" spans="1:46" x14ac:dyDescent="0.35">
      <c r="A22" s="40" t="s">
        <v>107</v>
      </c>
      <c r="B22" s="396"/>
      <c r="C22" s="40" t="s">
        <v>204</v>
      </c>
      <c r="D22" s="40">
        <v>50</v>
      </c>
      <c r="E22" s="40">
        <v>40</v>
      </c>
      <c r="F22" s="40">
        <v>1</v>
      </c>
      <c r="G22" s="40">
        <f>F22/O21</f>
        <v>1</v>
      </c>
      <c r="H22" s="41">
        <v>1E-3</v>
      </c>
      <c r="I22" s="36">
        <f si="1" t="shared"/>
        <v>4.0000000000000008E-2</v>
      </c>
      <c r="J22" s="36"/>
      <c r="K22" s="36">
        <v>1.35</v>
      </c>
      <c r="L22" s="42">
        <f si="0" t="shared"/>
        <v>4.0000000000000008E-2</v>
      </c>
      <c r="M22" s="387"/>
      <c r="N22" s="399"/>
      <c r="O22" s="387"/>
      <c r="P22" s="387"/>
      <c r="Q22" s="387"/>
      <c r="R22" s="387"/>
      <c r="S22" s="387"/>
      <c r="T22" s="390"/>
      <c r="U22" s="387"/>
      <c r="V22" s="41"/>
      <c r="W22" s="36"/>
      <c r="X22" s="36"/>
    </row>
    <row customHeight="1" ht="24.95" r="23" spans="1:46" x14ac:dyDescent="0.35">
      <c r="A23" s="392" t="s">
        <v>108</v>
      </c>
      <c r="B23" s="396"/>
      <c r="C23" s="40"/>
      <c r="D23" s="40"/>
      <c r="E23" s="40"/>
      <c r="F23" s="40"/>
      <c r="G23" s="40"/>
      <c r="H23" s="41"/>
      <c r="I23" s="36"/>
      <c r="J23" s="36"/>
      <c r="K23" s="36"/>
      <c r="L23" s="42"/>
      <c r="M23" s="387"/>
      <c r="N23" s="399"/>
      <c r="O23" s="387"/>
      <c r="P23" s="387"/>
      <c r="Q23" s="387"/>
      <c r="R23" s="387"/>
      <c r="S23" s="387"/>
      <c r="T23" s="390"/>
      <c r="U23" s="387"/>
      <c r="V23" s="41"/>
      <c r="W23" s="36"/>
      <c r="X23" s="36"/>
    </row>
    <row customHeight="1" ht="24.95" r="24" spans="1:46" x14ac:dyDescent="0.35">
      <c r="A24" s="393"/>
      <c r="B24" s="397"/>
      <c r="C24" s="40"/>
      <c r="D24" s="40"/>
      <c r="E24" s="40"/>
      <c r="F24" s="40"/>
      <c r="G24" s="40"/>
      <c r="H24" s="41"/>
      <c r="I24" s="36"/>
      <c r="J24" s="36"/>
      <c r="K24" s="36"/>
      <c r="L24" s="42"/>
      <c r="M24" s="388"/>
      <c r="N24" s="400"/>
      <c r="O24" s="388"/>
      <c r="P24" s="388"/>
      <c r="Q24" s="388"/>
      <c r="R24" s="388"/>
      <c r="S24" s="388"/>
      <c r="T24" s="391"/>
      <c r="U24" s="388"/>
      <c r="V24" s="41"/>
      <c r="W24" s="36"/>
      <c r="X24" s="36"/>
    </row>
    <row customHeight="1" ht="46.5" r="25" spans="1:46" x14ac:dyDescent="0.35">
      <c r="C25" s="45"/>
      <c r="D25" s="46"/>
    </row>
    <row customHeight="1" ht="46.5" r="26" spans="1:46" x14ac:dyDescent="0.35">
      <c r="A26" s="46"/>
      <c r="B26" s="126"/>
      <c r="C26" s="126"/>
      <c r="D26" s="79"/>
      <c r="E26" s="53"/>
      <c r="F26" s="53"/>
      <c r="X26" s="46"/>
      <c r="Y26" s="46"/>
    </row>
    <row customHeight="1" ht="35.25" r="27" spans="1:46" x14ac:dyDescent="0.5">
      <c r="A27" s="46"/>
      <c r="B27" s="53"/>
      <c r="C27" s="127"/>
      <c r="D27" s="46"/>
      <c r="E27" s="46"/>
      <c r="F27" s="46"/>
      <c r="H27" s="394" t="s">
        <v>206</v>
      </c>
      <c r="I27" s="394"/>
      <c r="J27" s="394"/>
      <c r="K27" s="394"/>
      <c r="L27" s="394"/>
      <c r="M27" s="48"/>
      <c r="N27" s="48"/>
      <c r="O27" s="46"/>
    </row>
    <row customHeight="1" ht="24.95" r="28" spans="1:46" x14ac:dyDescent="0.35">
      <c r="A28" s="46"/>
      <c r="B28" s="53"/>
      <c r="C28" s="127"/>
      <c r="D28" s="46"/>
      <c r="E28" s="46"/>
      <c r="F28" s="46"/>
      <c r="H28" s="50"/>
      <c r="I28" s="47" t="s">
        <v>93</v>
      </c>
      <c r="J28" s="52" t="s">
        <v>99</v>
      </c>
      <c r="K28" s="47" t="s">
        <v>103</v>
      </c>
      <c r="L28" s="47" t="s">
        <v>106</v>
      </c>
      <c r="M28" s="53"/>
      <c r="N28" s="53"/>
      <c r="O28" s="46"/>
    </row>
    <row customHeight="1" ht="24.95" r="29" spans="1:46" x14ac:dyDescent="0.35">
      <c r="A29" s="46"/>
      <c r="B29" s="53"/>
      <c r="C29" s="127"/>
      <c r="D29" s="46"/>
      <c r="E29" s="46"/>
      <c r="F29" s="46"/>
      <c r="H29" s="54" t="s">
        <v>93</v>
      </c>
      <c r="I29" s="55"/>
      <c r="J29" s="124">
        <v>151500</v>
      </c>
      <c r="K29" s="56"/>
      <c r="L29" s="57">
        <v>161500</v>
      </c>
      <c r="M29" s="58"/>
      <c r="N29" s="59">
        <v>161500</v>
      </c>
      <c r="O29" s="46"/>
    </row>
    <row customHeight="1" ht="24.95" r="30" spans="1:46" x14ac:dyDescent="0.35">
      <c r="A30" s="46"/>
      <c r="B30" s="53"/>
      <c r="C30" s="127"/>
      <c r="D30" s="46"/>
      <c r="E30" s="46"/>
      <c r="F30" s="46"/>
      <c r="H30" s="36"/>
      <c r="I30" s="51" t="s">
        <v>99</v>
      </c>
      <c r="J30" s="51" t="s">
        <v>93</v>
      </c>
      <c r="K30" s="51" t="s">
        <v>103</v>
      </c>
      <c r="L30" s="51" t="s">
        <v>103</v>
      </c>
      <c r="M30" s="58"/>
      <c r="N30" s="59"/>
    </row>
    <row customHeight="1" ht="24.95" r="31" spans="1:46" x14ac:dyDescent="0.35">
      <c r="A31" s="46"/>
      <c r="B31" s="53"/>
      <c r="C31" s="127"/>
      <c r="D31" s="46"/>
      <c r="E31" s="46"/>
      <c r="F31" s="46"/>
      <c r="H31" s="60" t="s">
        <v>99</v>
      </c>
      <c r="I31" s="36"/>
      <c r="J31" s="55">
        <v>160000</v>
      </c>
      <c r="K31" s="56"/>
      <c r="L31" s="57">
        <v>170000</v>
      </c>
      <c r="M31" s="58"/>
      <c r="N31" s="62">
        <v>160000</v>
      </c>
    </row>
    <row customHeight="1" ht="24.95" r="32" spans="1:46" x14ac:dyDescent="0.35">
      <c r="A32" s="46"/>
      <c r="B32" s="53"/>
      <c r="C32" s="127"/>
      <c r="D32" s="46"/>
      <c r="E32" s="46"/>
      <c r="F32" s="46"/>
      <c r="H32" s="36"/>
      <c r="I32" s="51" t="s">
        <v>103</v>
      </c>
      <c r="J32" s="51" t="s">
        <v>93</v>
      </c>
      <c r="K32" s="51" t="s">
        <v>99</v>
      </c>
      <c r="L32" s="51" t="s">
        <v>106</v>
      </c>
      <c r="M32" s="58"/>
      <c r="N32" s="62"/>
    </row>
    <row customHeight="1" ht="24.95" r="33" spans="1:40" x14ac:dyDescent="0.35">
      <c r="A33" s="46"/>
      <c r="B33" s="53"/>
      <c r="C33" s="127"/>
      <c r="D33" s="46"/>
      <c r="E33" s="46"/>
      <c r="F33" s="46"/>
      <c r="H33" s="60" t="s">
        <v>103</v>
      </c>
      <c r="I33" s="36"/>
      <c r="J33" s="56">
        <v>160000</v>
      </c>
      <c r="K33" s="56"/>
      <c r="L33" s="57">
        <v>170000</v>
      </c>
      <c r="M33" s="58"/>
      <c r="N33" s="59">
        <v>160000</v>
      </c>
    </row>
    <row customHeight="1" ht="24.95" r="34" spans="1:40" x14ac:dyDescent="0.35">
      <c r="A34" s="46"/>
      <c r="B34" s="53"/>
      <c r="C34" s="127"/>
      <c r="D34" s="46"/>
      <c r="E34" s="46"/>
      <c r="F34" s="46"/>
      <c r="H34" s="36"/>
      <c r="I34" s="51" t="s">
        <v>106</v>
      </c>
      <c r="J34" s="51" t="s">
        <v>93</v>
      </c>
      <c r="K34" s="51" t="s">
        <v>99</v>
      </c>
      <c r="L34" s="51" t="s">
        <v>103</v>
      </c>
      <c r="M34" s="58"/>
      <c r="N34" s="59"/>
    </row>
    <row customHeight="1" ht="24.95" r="35" spans="1:40" x14ac:dyDescent="0.35">
      <c r="A35" s="46"/>
      <c r="B35" s="46"/>
      <c r="C35" s="46"/>
      <c r="D35" s="46"/>
      <c r="E35" s="46"/>
      <c r="F35" s="46"/>
      <c r="H35" s="60" t="s">
        <v>106</v>
      </c>
      <c r="I35" s="36"/>
      <c r="J35" s="55">
        <v>161500</v>
      </c>
      <c r="K35" s="56">
        <v>160000</v>
      </c>
      <c r="L35" s="56">
        <v>160000</v>
      </c>
    </row>
    <row r="36" spans="1:40" x14ac:dyDescent="0.35">
      <c r="B36" s="46"/>
      <c r="C36" s="66"/>
      <c r="D36" s="66"/>
      <c r="E36" s="23"/>
    </row>
    <row customHeight="1" ht="25.5" r="37" spans="1:40" x14ac:dyDescent="0.35">
      <c r="B37" s="46"/>
      <c r="C37" s="46"/>
      <c r="D37" s="67"/>
      <c r="E37" s="68"/>
      <c r="F37" s="68"/>
      <c r="G37" s="68"/>
      <c r="H37" s="68"/>
      <c r="I37" s="46"/>
      <c r="J37" s="46"/>
      <c r="K37" s="46"/>
    </row>
    <row customHeight="1" ht="25.5" r="38" spans="1:40" x14ac:dyDescent="0.35"/>
    <row ht="33.75" r="39" spans="1:40" x14ac:dyDescent="0.5">
      <c r="A39" s="22">
        <v>0</v>
      </c>
      <c r="B39" s="22">
        <v>1</v>
      </c>
      <c r="C39" s="22">
        <v>2</v>
      </c>
      <c r="D39" s="22">
        <v>3</v>
      </c>
      <c r="E39" s="22">
        <v>4</v>
      </c>
      <c r="F39" s="22">
        <v>5</v>
      </c>
      <c r="G39" s="22">
        <v>6</v>
      </c>
      <c r="H39" s="22">
        <v>7</v>
      </c>
      <c r="I39" s="22">
        <v>8</v>
      </c>
      <c r="J39" s="22">
        <v>9</v>
      </c>
      <c r="K39" s="22">
        <v>10</v>
      </c>
      <c r="L39" s="22">
        <v>11</v>
      </c>
      <c r="M39" s="22">
        <v>12</v>
      </c>
      <c r="N39" s="22">
        <v>13</v>
      </c>
      <c r="O39" s="22">
        <v>14</v>
      </c>
      <c r="P39" s="22">
        <v>15</v>
      </c>
      <c r="Q39" s="22">
        <v>16</v>
      </c>
      <c r="R39" s="22">
        <v>17</v>
      </c>
      <c r="X39" s="73" t="s">
        <v>131</v>
      </c>
      <c r="Y39" s="69"/>
      <c r="Z39" s="74"/>
      <c r="AA39" s="69"/>
      <c r="AB39" s="69"/>
      <c r="AC39" s="74"/>
      <c r="AD39" s="75"/>
      <c r="AE39" s="75"/>
      <c r="AF39" s="46"/>
      <c r="AG39" s="75"/>
      <c r="AH39" s="75"/>
    </row>
    <row customHeight="1" ht="32.25" r="40" spans="1:40" x14ac:dyDescent="0.4">
      <c r="B40" s="104"/>
      <c r="C40" s="105"/>
      <c r="D40" s="384" t="s">
        <v>4</v>
      </c>
      <c r="E40" s="384"/>
      <c r="F40" s="384"/>
      <c r="G40" s="384"/>
      <c r="H40" s="384"/>
      <c r="I40" s="384" t="s">
        <v>5</v>
      </c>
      <c r="J40" s="384"/>
      <c r="K40" s="384"/>
      <c r="L40" s="384"/>
      <c r="M40" s="117"/>
      <c r="N40" s="118" t="s">
        <v>48</v>
      </c>
      <c r="P40" s="93"/>
      <c r="Q40" s="93"/>
      <c r="X40" s="76" t="s">
        <v>132</v>
      </c>
      <c r="Y40" s="46"/>
      <c r="Z40" s="46"/>
      <c r="AA40" s="46"/>
      <c r="AB40" s="46"/>
      <c r="AC40" s="46"/>
      <c r="AD40" s="77" t="s">
        <v>133</v>
      </c>
      <c r="AF40" s="46"/>
      <c r="AG40" s="46"/>
      <c r="AH40" s="74"/>
      <c r="AJ40" s="77" t="s">
        <v>134</v>
      </c>
      <c r="AL40" s="46"/>
      <c r="AM40" s="46"/>
      <c r="AN40" s="74"/>
    </row>
    <row customHeight="1" ht="47.25" r="41" spans="1:40" x14ac:dyDescent="0.4">
      <c r="B41" s="129" t="s">
        <v>207</v>
      </c>
      <c r="C41" s="71" t="s">
        <v>124</v>
      </c>
      <c r="D41" s="71" t="s">
        <v>119</v>
      </c>
      <c r="E41" s="71" t="s">
        <v>125</v>
      </c>
      <c r="F41" s="71" t="s">
        <v>126</v>
      </c>
      <c r="G41" s="71" t="s">
        <v>127</v>
      </c>
      <c r="H41" s="106" t="s">
        <v>128</v>
      </c>
      <c r="I41" s="107" t="s">
        <v>119</v>
      </c>
      <c r="J41" s="107" t="s">
        <v>125</v>
      </c>
      <c r="K41" s="107" t="s">
        <v>126</v>
      </c>
      <c r="L41" s="108" t="s">
        <v>127</v>
      </c>
      <c r="M41" s="109" t="s">
        <v>128</v>
      </c>
      <c r="N41" s="71"/>
      <c r="P41" s="94"/>
      <c r="Q41" s="95"/>
      <c r="X41" s="36" t="s">
        <v>93</v>
      </c>
      <c r="Y41" s="36" t="s">
        <v>135</v>
      </c>
      <c r="Z41" s="36" t="str">
        <f><![CDATA[CONCATENATE(IF(ISNUMBER(SEARCH(B27,A9)),IF(ISNUMBER(SEARCH(B27,A13)),B27&V1,""),""),IF(ISNUMBER(SEARCH(B28,A9)),IF(ISNUMBER(SEARCH(B28,A13)),B28&V1,""),""),IF(ISNUMBER(SEARCH(B29,A9)),IF(ISNUMBER(SEARCH(B29,A13)),B29&V1,""),""),IF(ISNUMBER(SEARCH(B30,A9)),IF(ISNUMBER(SEARCH(B30,A13)),B30&V1,""),""),IF(ISNUMBER(SEARCH(B31,A9)),IF(ISNUMBER(SEARCH(B31,A13)),B31&V1,""),""),IF(ISNUMBER(SEARCH(B32,A9)),IF(ISNUMBER(SEARCH(B32,A13)),B32&V1,""),""),IF(ISNUMBER(SEARCH(B33,A9)),IF(ISNUMBER(SEARCH(B33,A13)),B33&V1,""),""),IF(ISNUMBER(SEARCH(B34,A9)),IF(ISNUMBER(SEARCH(B34,A13)),B34&V1,""),""))]]></f>
        <v xml:space="preserve">, , , , , , , , </v>
      </c>
      <c r="AA41" s="36">
        <f>SUM(IF(ISNUMBER(SEARCH(B27,Z41)),C27,0),IF(ISNUMBER(SEARCH(B28,Z41)),C28,0),IF(ISNUMBER(SEARCH(B29,Z41)),C29,0),IF(ISNUMBER(SEARCH(B30,Z41)),C30,0),IF(ISNUMBER(SEARCH(B31,Z41)),C31,0),IF(ISNUMBER(SEARCH(B32,Z41)),C32,0),IF(ISNUMBER(SEARCH(B33,Z41)),C33,0),IF(ISNUMBER(SEARCH(B34,Z41)),C34,0))</f>
        <v>0</v>
      </c>
      <c r="AB41" s="90">
        <f>MAX(AA41:AA49)</f>
        <v>0</v>
      </c>
      <c r="AD41" s="36" t="s">
        <v>93</v>
      </c>
      <c r="AE41" s="72" t="s">
        <v>136</v>
      </c>
      <c r="AF41" s="36" t="str">
        <f><![CDATA[CONCATENATE(IF(ISNUMBER(SEARCH(B27,A9)),IF(ISNUMBER(SEARCH(B27,A17)),B27&V1,""),""),IF(ISNUMBER(SEARCH(B28,A9)),IF(ISNUMBER(SEARCH(B28,A17)),B28&V1,""),""),IF(ISNUMBER(SEARCH(B29,A9)),IF(ISNUMBER(SEARCH(B29,A17)),B29&V1,""),""),IF(ISNUMBER(SEARCH(B30,A9)),IF(ISNUMBER(SEARCH(B30,A17)),B30&V1,""),""),IF(ISNUMBER(SEARCH(B31,A9)),IF(ISNUMBER(SEARCH(B31,A17)),B31&V1,""),""),IF(ISNUMBER(SEARCH(B32,A9)),IF(ISNUMBER(SEARCH(B32,A17)),B32&V1,""),""),IF(ISNUMBER(SEARCH(B33,A9)),IF(ISNUMBER(SEARCH(B33,A17)),B33&V1,""),""),IF(ISNUMBER(SEARCH(B34,A9)),IF(ISNUMBER(SEARCH(B34,A17)),B34&V1,""),""))]]></f>
        <v xml:space="preserve">, , , , , , , , </v>
      </c>
      <c r="AG41" s="36">
        <f>SUM(IF(ISNUMBER(SEARCH(B27,AF41)),C27,0),IF(ISNUMBER(SEARCH(B28,AF41)),C28,0),IF(ISNUMBER(SEARCH(B29,AF41)),C29,0),IF(ISNUMBER(SEARCH(B30,AF41)),C30,0),IF(ISNUMBER(SEARCH(B31,AF41)),C31,0),IF(ISNUMBER(SEARCH(B32,AF41)),C32,0),IF(ISNUMBER(SEARCH(B33,AF41)),C33,0),IF(ISNUMBER(SEARCH(B34,AF41)),C34,0))</f>
        <v>0</v>
      </c>
      <c r="AH41" s="90">
        <f>MAX(AG41:AG49)</f>
        <v>0</v>
      </c>
      <c r="AJ41" s="36" t="s">
        <v>93</v>
      </c>
      <c r="AK41" s="72" t="s">
        <v>136</v>
      </c>
      <c r="AL41" s="36" t="str">
        <f><![CDATA[CONCATENATE(IF(ISNUMBER(SEARCH(B27,A9)),IF(ISNUMBER(SEARCH(B27,A21)),B27&V1,""),""),IF(ISNUMBER(SEARCH(B28,A9)),IF(ISNUMBER(SEARCH(B28,A21)),B28&V1,""),""),IF(ISNUMBER(SEARCH(B29,A9)),IF(ISNUMBER(SEARCH(B29,A21)),B29&V1,""),""),IF(ISNUMBER(SEARCH(B30,A9)),IF(ISNUMBER(SEARCH(B30,A21)),B30&V1,""),""),IF(ISNUMBER(SEARCH(B31,A9)),IF(ISNUMBER(SEARCH(B31,A21)),B31&V1,""),""),IF(ISNUMBER(SEARCH(B32,A9)),IF(ISNUMBER(SEARCH(B32,A21)),B32&V1,""),""),IF(ISNUMBER(SEARCH(B33,A9)),IF(ISNUMBER(SEARCH(B33,A21)),B33&V1,""),""),IF(ISNUMBER(SEARCH(B34,A9)),IF(ISNUMBER(SEARCH(B34,A21)),B34&V1,""),""))]]></f>
        <v xml:space="preserve">, , , , , , , , </v>
      </c>
      <c r="AM41" s="36">
        <f>SUM(IF(ISNUMBER(SEARCH(B27,AL41)),C27,0),IF(ISNUMBER(SEARCH(B28,AL41)),C28,0),IF(ISNUMBER(SEARCH(B29,AL41)),C29,0),IF(ISNUMBER(SEARCH(B30,AL41)),C30,0),IF(ISNUMBER(SEARCH(B31,AL41)),C31,0),IF(ISNUMBER(SEARCH(B32,AL41)),C32,0),IF(ISNUMBER(SEARCH(B33,AL41)),C33,0),IF(ISNUMBER(SEARCH(B34,AL41)),C34,0))</f>
        <v>0</v>
      </c>
      <c r="AN41" s="90">
        <f>MAX(AM41:AM49)</f>
        <v>0</v>
      </c>
    </row>
    <row customHeight="1" ht="24.95" r="42" spans="1:40" x14ac:dyDescent="0.35">
      <c r="B42" s="379" t="s">
        <v>226</v>
      </c>
      <c r="C42" s="190"/>
      <c r="D42" s="111"/>
      <c r="E42" s="111"/>
      <c r="F42" s="189"/>
      <c r="G42" s="189"/>
      <c r="H42" s="380">
        <v>3.095975611358881E-3</v>
      </c>
      <c r="I42" s="111"/>
      <c r="J42" s="111"/>
      <c r="K42" s="189"/>
      <c r="L42" s="189"/>
      <c r="M42" s="380">
        <v>1</v>
      </c>
      <c r="N42" s="385" t="s">
        <v>59</v>
      </c>
      <c r="P42" s="91"/>
      <c r="Q42" s="91"/>
      <c r="U42" s="64"/>
      <c r="V42" s="64"/>
      <c r="X42" s="36"/>
      <c r="Y42" s="36" t="s">
        <v>137</v>
      </c>
      <c r="Z42" s="36" t="str">
        <f><![CDATA[CONCATENATE(IF(ISNUMBER(SEARCH(B27,A9)),IF(ISNUMBER(SEARCH(B27,A14)),B27&V1,""),""),IF(ISNUMBER(SEARCH(B28,A9)),IF(ISNUMBER(SEARCH(B28,A14)),B28&V1,""),""),IF(ISNUMBER(SEARCH(B29,A9)),IF(ISNUMBER(SEARCH(B29,A14)),B29&V1,""),""),IF(ISNUMBER(SEARCH(B30,A9)),IF(ISNUMBER(SEARCH(B30,A14)),B30&V1,""),""),IF(ISNUMBER(SEARCH(B31,A9)),IF(ISNUMBER(SEARCH(B31,A14)),B31&V1,""),""),IF(ISNUMBER(SEARCH(B32,A9)),IF(ISNUMBER(SEARCH(B32,A14)),B32&V1,""),""),IF(ISNUMBER(SEARCH(B33,A9)),IF(ISNUMBER(SEARCH(B33,A14)),B33&V1,""),""),IF(ISNUMBER(SEARCH(B34,A9)),IF(ISNUMBER(SEARCH(B34,A14)),B34&V1,""),""))]]></f>
        <v xml:space="preserve">, , , , , , , , </v>
      </c>
      <c r="AA42" s="36">
        <f>SUM(IF(ISNUMBER(SEARCH(B27,Z42)),C27,0),IF(ISNUMBER(SEARCH(B28,Z42)),C28,0),IF(ISNUMBER(SEARCH(B29,Z42)),C29,0),IF(ISNUMBER(SEARCH(B30,Z42)),C30,0),IF(ISNUMBER(SEARCH(B31,Z42)),C31,0),IF(ISNUMBER(SEARCH(B32,Z42)),C32,0),IF(ISNUMBER(SEARCH(B33,Z42)),C33,0),IF(ISNUMBER(SEARCH(B34,Z42)),C34,0))</f>
        <v>0</v>
      </c>
      <c r="AB42" s="88"/>
      <c r="AD42" s="36"/>
      <c r="AE42" s="72" t="s">
        <v>138</v>
      </c>
      <c r="AF42" s="36" t="str">
        <f><![CDATA[CONCATENATE(IF(ISNUMBER(SEARCH(B27,A9)),IF(ISNUMBER(SEARCH(B27,A18)),B27&V1,""),""),IF(ISNUMBER(SEARCH(B28,A9)),IF(ISNUMBER(SEARCH(B28,A18)),B28&V1,""),""),IF(ISNUMBER(SEARCH(B29,A9)),IF(ISNUMBER(SEARCH(B29,A18)),B29&V1,""),""),IF(ISNUMBER(SEARCH(B30,A9)),IF(ISNUMBER(SEARCH(B30,A18)),B30&V1,""),""),IF(ISNUMBER(SEARCH(B31,A9)),IF(ISNUMBER(SEARCH(B31,A18)),B31&V1,""),""),IF(ISNUMBER(SEARCH(B32,A9)),IF(ISNUMBER(SEARCH(B32,A18)),B32&V1,""),""),IF(ISNUMBER(SEARCH(B33,A9)),IF(ISNUMBER(SEARCH(B33,A18)),B33&V1,""),""),IF(ISNUMBER(SEARCH(B34,A9)),IF(ISNUMBER(SEARCH(B34,A18)),B34&V1,""),""))]]></f>
        <v xml:space="preserve">, , , , , , , , </v>
      </c>
      <c r="AG42" s="36">
        <f>SUM(IF(ISNUMBER(SEARCH(B27,AF42)),C27,0),IF(ISNUMBER(SEARCH(B28,AF42)),C28,0),IF(ISNUMBER(SEARCH(B29,AF42)),C29,0),IF(ISNUMBER(SEARCH(B30,AF42)),C30,0),IF(ISNUMBER(SEARCH(B31,AF42)),C31,0),IF(ISNUMBER(SEARCH(B32,AF42)),C32,0),IF(ISNUMBER(SEARCH(B33,AF42)),C33,0),IF(ISNUMBER(SEARCH(B34,AF42)),C34,0))</f>
        <v>0</v>
      </c>
      <c r="AH42" s="88"/>
      <c r="AJ42" s="36"/>
      <c r="AK42" s="72" t="s">
        <v>138</v>
      </c>
      <c r="AL42" s="36" t="str">
        <f><![CDATA[CONCATENATE(IF(ISNUMBER(SEARCH(B27,A9)),IF(ISNUMBER(SEARCH(B27,A22)),B27&V1,""),""),IF(ISNUMBER(SEARCH(B28,A9)),IF(ISNUMBER(SEARCH(B28,A22)),B28&V1,""),""),IF(ISNUMBER(SEARCH(B29,A9)),IF(ISNUMBER(SEARCH(B29,A22)),B29&V1,""),""),IF(ISNUMBER(SEARCH(B30,A9)),IF(ISNUMBER(SEARCH(B30,A22)),B30&V1,""),""),IF(ISNUMBER(SEARCH(B31,A9)),IF(ISNUMBER(SEARCH(B31,A22)),B31&V1,""),""),IF(ISNUMBER(SEARCH(B32,A9)),IF(ISNUMBER(SEARCH(B32,A22)),B32&V1,""),""),IF(ISNUMBER(SEARCH(B33,A9)),IF(ISNUMBER(SEARCH(B33,A22)),B33&V1,""),""),IF(ISNUMBER(SEARCH(B34,A9)),IF(ISNUMBER(SEARCH(B34,A22)),B34&V1,""),""))]]></f>
        <v xml:space="preserve">, , , , , , , , </v>
      </c>
      <c r="AM42" s="36">
        <f>SUM(IF(ISNUMBER(SEARCH(B27,AL42)),C27,0),IF(ISNUMBER(SEARCH(B28,AL42)),C28,0),IF(ISNUMBER(SEARCH(B29,AL42)),C29,0),IF(ISNUMBER(SEARCH(B30,AL42)),C30,0),IF(ISNUMBER(SEARCH(B31,AL42)),C31,0),IF(ISNUMBER(SEARCH(B32,AL42)),C32,0),IF(ISNUMBER(SEARCH(B33,AL42)),C33,0),IF(ISNUMBER(SEARCH(B34,AL42)),C34,0))</f>
        <v>0</v>
      </c>
      <c r="AN42" s="88"/>
    </row>
    <row customHeight="1" ht="24.95" r="43" spans="1:40" x14ac:dyDescent="0.35">
      <c r="B43" s="379"/>
      <c r="C43" s="190" t="s">
        <v>220</v>
      </c>
      <c r="D43" s="189">
        <v>1.0000001192092896E-3</v>
      </c>
      <c r="E43" s="111">
        <v>0.10000001415610346</v>
      </c>
      <c r="F43" s="189">
        <v>14714702.083028156</v>
      </c>
      <c r="G43" s="103">
        <v>97.126746422628088</v>
      </c>
      <c r="H43" s="380"/>
      <c r="I43" s="111">
        <v>1</v>
      </c>
      <c r="J43" s="111">
        <v>1</v>
      </c>
      <c r="K43" s="103">
        <v>1</v>
      </c>
      <c r="L43" s="103">
        <v>1</v>
      </c>
      <c r="M43" s="380"/>
      <c r="N43" s="380"/>
      <c r="P43" s="92"/>
      <c r="Q43" s="92"/>
      <c r="U43" s="64"/>
      <c r="V43" s="64"/>
      <c r="X43" s="36"/>
      <c r="Y43" s="36" t="s">
        <v>139</v>
      </c>
      <c r="Z43" s="36" t="str">
        <f><![CDATA[CONCATENATE(IF(ISNUMBER(SEARCH(B27,A9)),IF(ISNUMBER(SEARCH(B27,A15)),B27&V1,""),""),IF(ISNUMBER(SEARCH(B28,A9)),IF(ISNUMBER(SEARCH(B28,A15)),B28&V1,""),""),IF(ISNUMBER(SEARCH(B29,A9)),IF(ISNUMBER(SEARCH(B29,A15)),B29&V1,""),""),IF(ISNUMBER(SEARCH(B30,A9)),IF(ISNUMBER(SEARCH(B30,A15)),B30&V1,""),""),IF(ISNUMBER(SEARCH(B31,A9)),IF(ISNUMBER(SEARCH(B31,A15)),B31&V1,""),""),IF(ISNUMBER(SEARCH(B32,A9)),IF(ISNUMBER(SEARCH(B32,A15)),B32&V1,""),""),IF(ISNUMBER(SEARCH(B33,A9)),IF(ISNUMBER(SEARCH(B33,A15)),B33&V1,""),""),IF(ISNUMBER(SEARCH(B34,A9)),IF(ISNUMBER(SEARCH(B34,A15)),B34&V1,""),""))]]></f>
        <v xml:space="preserve">, , , , , , , , </v>
      </c>
      <c r="AA43" s="36">
        <f>SUM(IF(ISNUMBER(SEARCH(B27,Z43)),C27,0),IF(ISNUMBER(SEARCH(B28,Z43)),C28,0),IF(ISNUMBER(SEARCH(B29,Z43)),C29,0),IF(ISNUMBER(SEARCH(B30,Z43)),C30,0),IF(ISNUMBER(SEARCH(B31,Z43)),C31,0),IF(ISNUMBER(SEARCH(B32,Z43)),C32,0),IF(ISNUMBER(SEARCH(B33,Z43)),C33,0),IF(ISNUMBER(SEARCH(B34,Z43)),C34,0))</f>
        <v>0</v>
      </c>
      <c r="AB43" s="88"/>
      <c r="AD43" s="36"/>
      <c r="AE43" s="72" t="s">
        <v>140</v>
      </c>
      <c r="AF43" s="36" t="str">
        <f><![CDATA[CONCATENATE(IF(ISNUMBER(SEARCH(B27,A9)),IF(ISNUMBER(SEARCH(B27,A19)),B27&V1,""),""),IF(ISNUMBER(SEARCH(B28,A9)),IF(ISNUMBER(SEARCH(B28,A19)),B28&V1,""),""),IF(ISNUMBER(SEARCH(B29,A9)),IF(ISNUMBER(SEARCH(B29,A19)),B29&V1,""),""),IF(ISNUMBER(SEARCH(B30,A9)),IF(ISNUMBER(SEARCH(B30,A19)),B30&V1,""),""),IF(ISNUMBER(SEARCH(B31,A9)),IF(ISNUMBER(SEARCH(B31,A19)),B31&V1,""),""),IF(ISNUMBER(SEARCH(B32,A9)),IF(ISNUMBER(SEARCH(B32,A19)),B32&V1,""),""),IF(ISNUMBER(SEARCH(B33,A9)),IF(ISNUMBER(SEARCH(B33,A19)),B33&V1,""),""),IF(ISNUMBER(SEARCH(B34,A9)),IF(ISNUMBER(SEARCH(B34,A19)),B34&V1,""),""))]]></f>
        <v xml:space="preserve">, , , , , , , , </v>
      </c>
      <c r="AG43" s="36">
        <f>SUM(IF(ISNUMBER(SEARCH(B27,AF43)),C27,0),IF(ISNUMBER(SEARCH(B28,AF43)),C28,0),IF(ISNUMBER(SEARCH(B29,AF43)),C29,0),IF(ISNUMBER(SEARCH(B30,AF43)),C30,0),IF(ISNUMBER(SEARCH(B31,AF43)),C31,0),IF(ISNUMBER(SEARCH(B32,AF43)),C32,0),IF(ISNUMBER(SEARCH(B33,AF43)),C33,0),IF(ISNUMBER(SEARCH(B34,AF43)),C34,0))</f>
        <v>0</v>
      </c>
      <c r="AH43" s="88"/>
      <c r="AJ43" s="36"/>
      <c r="AK43" s="72" t="s">
        <v>140</v>
      </c>
      <c r="AL43" s="36" t="str">
        <f><![CDATA[CONCATENATE(IF(ISNUMBER(SEARCH(B27,A9)),IF(ISNUMBER(SEARCH(B27,A23)),B27&V1,""),""),IF(ISNUMBER(SEARCH(B28,A9)),IF(ISNUMBER(SEARCH(B28,A23)),B28&V1,""),""),IF(ISNUMBER(SEARCH(B29,A9)),IF(ISNUMBER(SEARCH(B29,A23)),B29&V1,""),""),IF(ISNUMBER(SEARCH(B30,A9)),IF(ISNUMBER(SEARCH(B30,A23)),B30&V1,""),""),IF(ISNUMBER(SEARCH(B31,A9)),IF(ISNUMBER(SEARCH(B31,A23)),B31&V1,""),""),IF(ISNUMBER(SEARCH(B32,A9)),IF(ISNUMBER(SEARCH(B32,A23)),B32&V1,""),""),IF(ISNUMBER(SEARCH(B33,A9)),IF(ISNUMBER(SEARCH(B33,A23)),B33&V1,""),""),IF(ISNUMBER(SEARCH(B34,A9)),IF(ISNUMBER(SEARCH(B34,A23)),B34&V1,""),""))]]></f>
        <v xml:space="preserve">, , , , , , , , </v>
      </c>
      <c r="AM43" s="36">
        <f>SUM(IF(ISNUMBER(SEARCH(B27,AL43)),C27,0),IF(ISNUMBER(SEARCH(B28,AL43)),C28,0),IF(ISNUMBER(SEARCH(B29,AL43)),C29,0),IF(ISNUMBER(SEARCH(B30,AL43)),C30,0),IF(ISNUMBER(SEARCH(B31,AL43)),C31,0),IF(ISNUMBER(SEARCH(B32,AL43)),C32,0),IF(ISNUMBER(SEARCH(B33,AL43)),C33,0),IF(ISNUMBER(SEARCH(B34,AL43)),C34,0))</f>
        <v>0</v>
      </c>
      <c r="AN43" s="88"/>
    </row>
    <row customHeight="1" ht="24.95" r="44" spans="1:40" x14ac:dyDescent="0.35">
      <c r="B44" s="379"/>
      <c r="C44" s="190" t="s">
        <v>218</v>
      </c>
      <c r="D44" s="111">
        <v>1.0000001192092896E-3</v>
      </c>
      <c r="E44" s="111">
        <v>1.0000001192092896E-3</v>
      </c>
      <c r="F44" s="189">
        <v>500.00005960464478</v>
      </c>
      <c r="G44" s="189">
        <v>3.0959756012671502E-3</v>
      </c>
      <c r="H44" s="380"/>
      <c r="I44" s="111">
        <v>1</v>
      </c>
      <c r="J44" s="111">
        <v>1</v>
      </c>
      <c r="K44" s="189">
        <v>1</v>
      </c>
      <c r="L44" s="189">
        <v>1</v>
      </c>
      <c r="M44" s="380"/>
      <c r="N44" s="380"/>
      <c r="P44" s="91"/>
      <c r="Q44" s="91"/>
      <c r="U44" s="64"/>
      <c r="V44" s="64"/>
      <c r="X44" s="36"/>
      <c r="Y44" s="36" t="s">
        <v>141</v>
      </c>
      <c r="Z44" s="36" t="str">
        <f><![CDATA[CONCATENATE(IF(ISNUMBER(SEARCH(B27,A10)),IF(ISNUMBER(SEARCH(B27,A13)),B27&V1,""),""),IF(ISNUMBER(SEARCH(B28,A10)),IF(ISNUMBER(SEARCH(B28,A13)),B28&V1,""),""),IF(ISNUMBER(SEARCH(B29,A10)),IF(ISNUMBER(SEARCH(B29,A13)),B29&V1,""),""),IF(ISNUMBER(SEARCH(B30,A10)),IF(ISNUMBER(SEARCH(B30,A13)),B30&V1,""),""),IF(ISNUMBER(SEARCH(B31,A10)),IF(ISNUMBER(SEARCH(B31,A13)),B31&V1,""),""),IF(ISNUMBER(SEARCH(B32,A10)),IF(ISNUMBER(SEARCH(B32,A13)),B32&V1,""),""),IF(ISNUMBER(SEARCH(B33,A10)),IF(ISNUMBER(SEARCH(B33,A13)),B33&V1,""),""),IF(ISNUMBER(SEARCH(B34,A10)),IF(ISNUMBER(SEARCH(B34,A13)),B34&V1,""),""))]]></f>
        <v xml:space="preserve">, , , , , , , , </v>
      </c>
      <c r="AA44" s="36">
        <f>SUM(IF(ISNUMBER(SEARCH(B27,Z44)),C27,0),IF(ISNUMBER(SEARCH(B28,Z44)),C28,0),IF(ISNUMBER(SEARCH(B29,Z44)),C29,0),IF(ISNUMBER(SEARCH(B30,Z44)),C30,0),IF(ISNUMBER(SEARCH(B31,Z44)),C31,0),IF(ISNUMBER(SEARCH(B32,Z44)),C32,0),IF(ISNUMBER(SEARCH(B33,Z44)),C33,0),IF(ISNUMBER(SEARCH(B34,Z44)),C34,0))</f>
        <v>0</v>
      </c>
      <c r="AB44" s="88"/>
      <c r="AD44" s="36"/>
      <c r="AE44" s="72" t="s">
        <v>142</v>
      </c>
      <c r="AF44" s="36" t="str">
        <f><![CDATA[CONCATENATE(IF(ISNUMBER(SEARCH(B27,A10)),IF(ISNUMBER(SEARCH(B27,A17)),B27&V1,""),""),IF(ISNUMBER(SEARCH(B28,A10)),IF(ISNUMBER(SEARCH(B28,A17)),B28&V1,""),""),IF(ISNUMBER(SEARCH(B29,A10)),IF(ISNUMBER(SEARCH(B29,A17)),B29&V1,""),""),IF(ISNUMBER(SEARCH(B30,A10)),IF(ISNUMBER(SEARCH(B30,A17)),B30&V1,""),""),IF(ISNUMBER(SEARCH(B31,A10)),IF(ISNUMBER(SEARCH(B31,A17)),B31&V1,""),""),IF(ISNUMBER(SEARCH(B32,A10)),IF(ISNUMBER(SEARCH(B32,A17)),B32&V1,""),""),IF(ISNUMBER(SEARCH(B33,A10)),IF(ISNUMBER(SEARCH(B33,A17)),B33&V1,""),""),IF(ISNUMBER(SEARCH(B34,A10)),IF(ISNUMBER(SEARCH(B34,A17)),B34&V1,""),""))]]></f>
        <v xml:space="preserve">, , , , , , , , </v>
      </c>
      <c r="AG44" s="36">
        <f>SUM(IF(ISNUMBER(SEARCH(B27,AF44)),C27,0),IF(ISNUMBER(SEARCH(B28,AF44)),C28,0),IF(ISNUMBER(SEARCH(B29,AF44)),C29,0),IF(ISNUMBER(SEARCH(B30,AF44)),C30,0),IF(ISNUMBER(SEARCH(B31,AF44)),C31,0),IF(ISNUMBER(SEARCH(B32,AF44)),C32,0),IF(ISNUMBER(SEARCH(B33,AF44)),C33,0),IF(ISNUMBER(SEARCH(B34,AF44)),C34,0))</f>
        <v>0</v>
      </c>
      <c r="AH44" s="88"/>
      <c r="AJ44" s="36"/>
      <c r="AK44" s="72" t="s">
        <v>142</v>
      </c>
      <c r="AL44" s="36" t="str">
        <f><![CDATA[CONCATENATE(IF(ISNUMBER(SEARCH(B27,A10)),IF(ISNUMBER(SEARCH(B27,A21)),B27&V1,""),""),IF(ISNUMBER(SEARCH(B28,A10)),IF(ISNUMBER(SEARCH(B28,A21)),B28&V1,""),""),IF(ISNUMBER(SEARCH(B29,A10)),IF(ISNUMBER(SEARCH(B29,A21)),B29&V1,""),""),IF(ISNUMBER(SEARCH(B30,A10)),IF(ISNUMBER(SEARCH(B30,A21)),B30&V1,""),""),IF(ISNUMBER(SEARCH(B31,A10)),IF(ISNUMBER(SEARCH(B31,A21)),B31&V1,""),""),IF(ISNUMBER(SEARCH(B32,A10)),IF(ISNUMBER(SEARCH(B32,A21)),B32&V1,""),""),IF(ISNUMBER(SEARCH(B33,A10)),IF(ISNUMBER(SEARCH(B33,A21)),B33&V1,""),""),IF(ISNUMBER(SEARCH(B34,A10)),IF(ISNUMBER(SEARCH(B34,A21)),B34&V1,""),""))]]></f>
        <v xml:space="preserve">, , , , , , , , </v>
      </c>
      <c r="AM44" s="36">
        <f>SUM(IF(ISNUMBER(SEARCH(B27,AL44)),C27,0),IF(ISNUMBER(SEARCH(B28,AL44)),C28,0),IF(ISNUMBER(SEARCH(B29,AL44)),C29,0),IF(ISNUMBER(SEARCH(B30,AL44)),C30,0),IF(ISNUMBER(SEARCH(B31,AL44)),C31,0),IF(ISNUMBER(SEARCH(B32,AL44)),C32,0),IF(ISNUMBER(SEARCH(B33,AL44)),C33,0),IF(ISNUMBER(SEARCH(B34,AL44)),C34,0))</f>
        <v>0</v>
      </c>
      <c r="AN44" s="88"/>
    </row>
    <row customHeight="1" ht="24.95" r="45" spans="1:40" x14ac:dyDescent="0.35">
      <c r="B45" s="379"/>
      <c r="C45" s="190" t="s">
        <v>219</v>
      </c>
      <c r="D45" s="111">
        <v>1.0000001192092896E-3</v>
      </c>
      <c r="E45" s="111">
        <v>1.0000001192092896E-3</v>
      </c>
      <c r="F45" s="189">
        <v>500.00005960464478</v>
      </c>
      <c r="G45" s="189">
        <v>3.0959756012671502E-3</v>
      </c>
      <c r="H45" s="380"/>
      <c r="I45" s="111">
        <v>1</v>
      </c>
      <c r="J45" s="111">
        <v>1</v>
      </c>
      <c r="K45" s="189">
        <v>1</v>
      </c>
      <c r="L45" s="189">
        <v>1</v>
      </c>
      <c r="M45" s="380"/>
      <c r="N45" s="380"/>
      <c r="P45" s="91"/>
      <c r="Q45" s="91"/>
      <c r="U45" s="64"/>
      <c r="V45" s="64"/>
      <c r="X45" s="36"/>
      <c r="Y45" s="36" t="s">
        <v>143</v>
      </c>
      <c r="Z45" s="36" t="str">
        <f><![CDATA[CONCATENATE(IF(ISNUMBER(SEARCH(B27,A10)),IF(ISNUMBER(SEARCH(B27,A14)),B27&V1,""),""),IF(ISNUMBER(SEARCH(B28,A10)),IF(ISNUMBER(SEARCH(B28,A14)),B28&V1,""),""),IF(ISNUMBER(SEARCH(B29,A10)),IF(ISNUMBER(SEARCH(B29,A14)),B29&V1,""),""),IF(ISNUMBER(SEARCH(B30,A10)),IF(ISNUMBER(SEARCH(B30,A14)),B30&V1,""),""),IF(ISNUMBER(SEARCH(B31,A10)),IF(ISNUMBER(SEARCH(B31,A14)),B31&V1,""),""),IF(ISNUMBER(SEARCH(B32,A10)),IF(ISNUMBER(SEARCH(B32,A14)),B32&V1,""),""),IF(ISNUMBER(SEARCH(B33,A10)),IF(ISNUMBER(SEARCH(B33,A14)),B33&V1,""),""),IF(ISNUMBER(SEARCH(B34,A10)),IF(ISNUMBER(SEARCH(B34,A14)),B34&V1,""),""))]]></f>
        <v xml:space="preserve">, , , , , , , , </v>
      </c>
      <c r="AA45" s="36">
        <f>SUM(IF(ISNUMBER(SEARCH(B27,Z45)),C27,0),IF(ISNUMBER(SEARCH(B28,Z45)),C28,0),IF(ISNUMBER(SEARCH(B29,Z45)),C29,0),IF(ISNUMBER(SEARCH(B30,Z45)),C30,0),IF(ISNUMBER(SEARCH(B31,Z45)),C31,0),IF(ISNUMBER(SEARCH(B32,Z45)),C32,0),IF(ISNUMBER(SEARCH(B33,Z45)),C33,0),IF(ISNUMBER(SEARCH(B34,Z45)),C34,0))</f>
        <v>0</v>
      </c>
      <c r="AB45" s="88"/>
      <c r="AD45" s="36"/>
      <c r="AE45" s="72" t="s">
        <v>144</v>
      </c>
      <c r="AF45" s="36" t="str">
        <f><![CDATA[CONCATENATE(IF(ISNUMBER(SEARCH(B27,A10)),IF(ISNUMBER(SEARCH(B27,A18)),B27&V1,""),""),IF(ISNUMBER(SEARCH(B28,A10)),IF(ISNUMBER(SEARCH(B28,A18)),B28&V1,""),""),IF(ISNUMBER(SEARCH(B29,A10)),IF(ISNUMBER(SEARCH(B29,A18)),B29&V1,""),""),IF(ISNUMBER(SEARCH(B30,A10)),IF(ISNUMBER(SEARCH(B30,A18)),B30&V1,""),""),IF(ISNUMBER(SEARCH(B31,A10)),IF(ISNUMBER(SEARCH(B31,A18)),B31&V1,""),""),IF(ISNUMBER(SEARCH(B32,A10)),IF(ISNUMBER(SEARCH(B32,A18)),B32&V1,""),""),IF(ISNUMBER(SEARCH(B33,A10)),IF(ISNUMBER(SEARCH(B33,A18)),B33&V1,""),""),IF(ISNUMBER(SEARCH(B34,A10)),IF(ISNUMBER(SEARCH(B34,A18)),B34&V1,""),""))]]></f>
        <v xml:space="preserve">, , , , , , , , </v>
      </c>
      <c r="AG45" s="36">
        <f>SUM(IF(ISNUMBER(SEARCH(B27,AF45)),C27,0),IF(ISNUMBER(SEARCH(B28,AF45)),C28,0),IF(ISNUMBER(SEARCH(B29,AF45)),C29,0),IF(ISNUMBER(SEARCH(B30,AF45)),C30,0),IF(ISNUMBER(SEARCH(B31,AF45)),C31,0),IF(ISNUMBER(SEARCH(B32,AF45)),C32,0),IF(ISNUMBER(SEARCH(B33,AF45)),C33,0),IF(ISNUMBER(SEARCH(B34,AF45)),C34,0))</f>
        <v>0</v>
      </c>
      <c r="AH45" s="88"/>
      <c r="AJ45" s="36"/>
      <c r="AK45" s="72" t="s">
        <v>144</v>
      </c>
      <c r="AL45" s="36" t="str">
        <f><![CDATA[CONCATENATE(IF(ISNUMBER(SEARCH(B27,A10)),IF(ISNUMBER(SEARCH(B27,A22)),B27&V1,""),""),IF(ISNUMBER(SEARCH(B28,A10)),IF(ISNUMBER(SEARCH(B28,A22)),B28&V1,""),""),IF(ISNUMBER(SEARCH(B29,A10)),IF(ISNUMBER(SEARCH(B29,A22)),B29&V1,""),""),IF(ISNUMBER(SEARCH(B30,A10)),IF(ISNUMBER(SEARCH(B30,A22)),B30&V1,""),""),IF(ISNUMBER(SEARCH(B31,A10)),IF(ISNUMBER(SEARCH(B31,A22)),B31&V1,""),""),IF(ISNUMBER(SEARCH(B32,A10)),IF(ISNUMBER(SEARCH(B32,A22)),B32&V1,""),""),IF(ISNUMBER(SEARCH(B33,A10)),IF(ISNUMBER(SEARCH(B33,A22)),B33&V1,""),""),IF(ISNUMBER(SEARCH(B34,A10)),IF(ISNUMBER(SEARCH(B34,A22)),B34&V1,""),""))]]></f>
        <v xml:space="preserve">, , , , , , , , </v>
      </c>
      <c r="AM45" s="36">
        <f>SUM(IF(ISNUMBER(SEARCH(B27,AL45)),C27,0),IF(ISNUMBER(SEARCH(B28,AL45)),C28,0),IF(ISNUMBER(SEARCH(B29,AL45)),C29,0),IF(ISNUMBER(SEARCH(B30,AL45)),C30,0),IF(ISNUMBER(SEARCH(B31,AL45)),C31,0),IF(ISNUMBER(SEARCH(B32,AL45)),C32,0),IF(ISNUMBER(SEARCH(B33,AL45)),C33,0),IF(ISNUMBER(SEARCH(B34,AL45)),C34,0))</f>
        <v>0</v>
      </c>
      <c r="AN45" s="88"/>
    </row>
    <row customHeight="1" ht="24.95" r="46" spans="1:40" x14ac:dyDescent="0.35">
      <c r="B46" s="379"/>
      <c r="C46" s="190"/>
      <c r="D46" s="111"/>
      <c r="E46" s="111"/>
      <c r="F46" s="189"/>
      <c r="G46" s="189"/>
      <c r="H46" s="380"/>
      <c r="I46" s="111"/>
      <c r="J46" s="111"/>
      <c r="K46" s="189"/>
      <c r="L46" s="189"/>
      <c r="M46" s="380"/>
      <c r="N46" s="381"/>
      <c r="P46" s="91"/>
      <c r="Q46" s="91"/>
      <c r="U46" s="64"/>
      <c r="V46" s="64"/>
      <c r="X46" s="36"/>
      <c r="Y46" s="36" t="s">
        <v>145</v>
      </c>
      <c r="Z46" s="36" t="str">
        <f><![CDATA[CONCATENATE(IF(ISNUMBER(SEARCH(B27,A10)),IF(ISNUMBER(SEARCH(B27,A15)),B27&V1,""),""),IF(ISNUMBER(SEARCH(B28,A10)),IF(ISNUMBER(SEARCH(B28,A15)),B28&V1,""),""),IF(ISNUMBER(SEARCH(B29,A10)),IF(ISNUMBER(SEARCH(B29,A15)),B29&V1,""),""),IF(ISNUMBER(SEARCH(B30,A10)),IF(ISNUMBER(SEARCH(B30,A15)),B30&V1,""),""),IF(ISNUMBER(SEARCH(B31,A10)),IF(ISNUMBER(SEARCH(B31,A15)),B31&V1,""),""),IF(ISNUMBER(SEARCH(B32,A10)),IF(ISNUMBER(SEARCH(B32,A15)),B32&V1,""),""),IF(ISNUMBER(SEARCH(B33,A10)),IF(ISNUMBER(SEARCH(B33,A15)),B33&V1,""),""),IF(ISNUMBER(SEARCH(B34,A10)),IF(ISNUMBER(SEARCH(B34,A15)),B34&V1,""),""))]]></f>
        <v xml:space="preserve">, , , , , , , , </v>
      </c>
      <c r="AA46" s="36">
        <f>SUM(IF(ISNUMBER(SEARCH(B27,Z46)),C27,0),IF(ISNUMBER(SEARCH(B28,Z46)),C28,0),IF(ISNUMBER(SEARCH(B29,Z46)),C29,0),IF(ISNUMBER(SEARCH(B30,Z46)),C30,0),IF(ISNUMBER(SEARCH(B31,Z46)),C31,0),IF(ISNUMBER(SEARCH(B32,Z46)),C32,0),IF(ISNUMBER(SEARCH(B33,Z46)),C33,0),IF(ISNUMBER(SEARCH(B34,Z46)),C34,0))</f>
        <v>0</v>
      </c>
      <c r="AB46" s="88"/>
      <c r="AD46" s="36"/>
      <c r="AE46" s="72" t="s">
        <v>146</v>
      </c>
      <c r="AF46" s="36" t="str">
        <f><![CDATA[CONCATENATE(IF(ISNUMBER(SEARCH(B27,A10)),IF(ISNUMBER(SEARCH(B27,A19)),B27&V1,""),""),IF(ISNUMBER(SEARCH(B28,A10)),IF(ISNUMBER(SEARCH(B28,A19)),B28&V1,""),""),IF(ISNUMBER(SEARCH(B29,A10)),IF(ISNUMBER(SEARCH(B29,A19)),B29&V1,""),""),IF(ISNUMBER(SEARCH(B30,A10)),IF(ISNUMBER(SEARCH(B30,A19)),B30&V1,""),""),IF(ISNUMBER(SEARCH(B31,A10)),IF(ISNUMBER(SEARCH(B31,A19)),B31&V1,""),""),IF(ISNUMBER(SEARCH(B32,A10)),IF(ISNUMBER(SEARCH(B32,A19)),B32&V1,""),""),IF(ISNUMBER(SEARCH(B33,A10)),IF(ISNUMBER(SEARCH(B33,A19)),B33&V1,""),""),IF(ISNUMBER(SEARCH(B34,A10)),IF(ISNUMBER(SEARCH(B34,A19)),B34&V1,""),""))]]></f>
        <v xml:space="preserve">, , , , , , , , </v>
      </c>
      <c r="AG46" s="36">
        <f>SUM(IF(ISNUMBER(SEARCH(B27,AF46)),C27,0),IF(ISNUMBER(SEARCH(B28,AF46)),C28,0),IF(ISNUMBER(SEARCH(B29,AF46)),C29,0),IF(ISNUMBER(SEARCH(B30,AF46)),C30,0),IF(ISNUMBER(SEARCH(B31,AF46)),C31,0),IF(ISNUMBER(SEARCH(B32,AF46)),C32,0),IF(ISNUMBER(SEARCH(B33,AF46)),C33,0),IF(ISNUMBER(SEARCH(B34,AF46)),C34,0))</f>
        <v>0</v>
      </c>
      <c r="AH46" s="88"/>
      <c r="AJ46" s="36"/>
      <c r="AK46" s="72" t="s">
        <v>146</v>
      </c>
      <c r="AL46" s="36" t="str">
        <f><![CDATA[CONCATENATE(IF(ISNUMBER(SEARCH(B27,A10)),IF(ISNUMBER(SEARCH(B27,A23)),B27&V1,""),""),IF(ISNUMBER(SEARCH(B28,A10)),IF(ISNUMBER(SEARCH(B28,A23)),B28&V1,""),""),IF(ISNUMBER(SEARCH(B29,A10)),IF(ISNUMBER(SEARCH(B29,A23)),B29&V1,""),""),IF(ISNUMBER(SEARCH(B30,A10)),IF(ISNUMBER(SEARCH(B30,A23)),B30&V1,""),""),IF(ISNUMBER(SEARCH(B31,A10)),IF(ISNUMBER(SEARCH(B31,A23)),B31&V1,""),""),IF(ISNUMBER(SEARCH(B32,A10)),IF(ISNUMBER(SEARCH(B32,A23)),B32&V1,""),""),IF(ISNUMBER(SEARCH(B33,A10)),IF(ISNUMBER(SEARCH(B33,A23)),B33&V1,""),""),IF(ISNUMBER(SEARCH(B34,A10)),IF(ISNUMBER(SEARCH(B34,A23)),B34&V1,""),""))]]></f>
        <v xml:space="preserve">, , , , , , , , </v>
      </c>
      <c r="AM46" s="36">
        <f>SUM(IF(ISNUMBER(SEARCH(B27,AL46)),C27,0),IF(ISNUMBER(SEARCH(B28,AL46)),C28,0),IF(ISNUMBER(SEARCH(B29,AL46)),C29,0),IF(ISNUMBER(SEARCH(B30,AL46)),C30,0),IF(ISNUMBER(SEARCH(B31,AL46)),C31,0),IF(ISNUMBER(SEARCH(B32,AL46)),C32,0),IF(ISNUMBER(SEARCH(B33,AL46)),C33,0),IF(ISNUMBER(SEARCH(B34,AL46)),C34,0))</f>
        <v>0</v>
      </c>
      <c r="AN46" s="88"/>
    </row>
    <row customHeight="1" ht="24.95" r="47" spans="1:40" x14ac:dyDescent="0.35">
      <c r="B47" s="379"/>
      <c r="C47" s="190"/>
      <c r="D47" s="111"/>
      <c r="E47" s="111"/>
      <c r="F47" s="111"/>
      <c r="G47" s="111"/>
      <c r="H47" s="380"/>
      <c r="I47" s="111"/>
      <c r="J47" s="111"/>
      <c r="K47" s="111"/>
      <c r="L47" s="111"/>
      <c r="M47" s="380"/>
      <c r="N47" s="382"/>
      <c r="P47" s="81"/>
      <c r="Q47" s="81"/>
      <c r="S47" s="69"/>
      <c r="T47" s="69"/>
      <c r="U47" s="64"/>
      <c r="V47" s="64"/>
      <c r="X47" s="36"/>
      <c r="Y47" s="36" t="s">
        <v>147</v>
      </c>
      <c r="Z47" s="36" t="str">
        <f><![CDATA[CONCATENATE(IF(ISNUMBER(SEARCH(B27,A11)),IF(ISNUMBER(SEARCH(B27,A13)),B27&V1,""),""),IF(ISNUMBER(SEARCH(B28,A11)),IF(ISNUMBER(SEARCH(B28,A13)),B28&V1,""),""),IF(ISNUMBER(SEARCH(B29,A11)),IF(ISNUMBER(SEARCH(B29,A13)),B29&V1,""),""),IF(ISNUMBER(SEARCH(B30,A11)),IF(ISNUMBER(SEARCH(B30,A13)),B30&V1,""),""),IF(ISNUMBER(SEARCH(B31,A11)),IF(ISNUMBER(SEARCH(B31,A13)),B31&V1,""),""),IF(ISNUMBER(SEARCH(B32,A11)),IF(ISNUMBER(SEARCH(B32,A13)),B32&V1,""),""),IF(ISNUMBER(SEARCH(B33,A11)),IF(ISNUMBER(SEARCH(B33,A13)),B33&V1,""),""),IF(ISNUMBER(SEARCH(B34,A11)),IF(ISNUMBER(SEARCH(B34,A13)),B34&V1,""),""))]]></f>
        <v xml:space="preserve">, , , , , , , , </v>
      </c>
      <c r="AA47" s="36">
        <f>SUM(IF(ISNUMBER(SEARCH(B27,Z47)),C27,0),IF(ISNUMBER(SEARCH(B28,Z47)),C28,0),IF(ISNUMBER(SEARCH(B29,Z47)),C29,0),IF(ISNUMBER(SEARCH(B30,Z47)),C30,0),IF(ISNUMBER(SEARCH(B31,Z47)),C31,0),IF(ISNUMBER(SEARCH(B32,Z47)),C32,0),IF(ISNUMBER(SEARCH(B33,Z47)),C33,0),IF(ISNUMBER(SEARCH(B34,Z47)),C34,0))</f>
        <v>0</v>
      </c>
      <c r="AB47" s="88"/>
      <c r="AD47" s="36"/>
      <c r="AE47" s="72" t="s">
        <v>148</v>
      </c>
      <c r="AF47" s="36" t="str">
        <f><![CDATA[CONCATENATE(IF(ISNUMBER(SEARCH(B27,A11)),IF(ISNUMBER(SEARCH(B27,A17)),B27&V1,""),""),IF(ISNUMBER(SEARCH(B28,A11)),IF(ISNUMBER(SEARCH(B28,A17)),B28&V1,""),""),IF(ISNUMBER(SEARCH(B29,A11)),IF(ISNUMBER(SEARCH(B29,A17)),B29&V1,""),""),IF(ISNUMBER(SEARCH(B30,A11)),IF(ISNUMBER(SEARCH(B30,A17)),B30&V1,""),""),IF(ISNUMBER(SEARCH(B31,A11)),IF(ISNUMBER(SEARCH(B31,A17)),B31&V1,""),""),IF(ISNUMBER(SEARCH(B32,A11)),IF(ISNUMBER(SEARCH(B32,A17)),B32&V1,""),""),IF(ISNUMBER(SEARCH(B33,A11)),IF(ISNUMBER(SEARCH(B33,A17)),B33&V1,""),""),IF(ISNUMBER(SEARCH(B34,A11)),IF(ISNUMBER(SEARCH(B34,A17)),B34&V1,""),""))]]></f>
        <v xml:space="preserve">, , , , , , , , </v>
      </c>
      <c r="AG47" s="36">
        <f>SUM(IF(ISNUMBER(SEARCH(B27,AF47)),C27,0),IF(ISNUMBER(SEARCH(B28,AF47)),C28,0),IF(ISNUMBER(SEARCH(B29,AF47)),C29,0),IF(ISNUMBER(SEARCH(B30,AF47)),C30,0),IF(ISNUMBER(SEARCH(B31,AF47)),C31,0),IF(ISNUMBER(SEARCH(B32,AF47)),C32,0),IF(ISNUMBER(SEARCH(B33,AF47)),C33,0),IF(ISNUMBER(SEARCH(B34,AF47)),C34,0))</f>
        <v>0</v>
      </c>
      <c r="AH47" s="88"/>
      <c r="AJ47" s="36"/>
      <c r="AK47" s="72" t="s">
        <v>148</v>
      </c>
      <c r="AL47" s="36" t="str">
        <f><![CDATA[CONCATENATE(IF(ISNUMBER(SEARCH(B27,A11)),IF(ISNUMBER(SEARCH(B27,A21)),B27&V1,""),""),IF(ISNUMBER(SEARCH(B28,A11)),IF(ISNUMBER(SEARCH(B28,A21)),B28&V1,""),""),IF(ISNUMBER(SEARCH(B29,A11)),IF(ISNUMBER(SEARCH(B29,A21)),B29&V1,""),""),IF(ISNUMBER(SEARCH(B30,A11)),IF(ISNUMBER(SEARCH(B30,A21)),B30&V1,""),""),IF(ISNUMBER(SEARCH(B31,A11)),IF(ISNUMBER(SEARCH(B31,A21)),B31&V1,""),""),IF(ISNUMBER(SEARCH(B32,A11)),IF(ISNUMBER(SEARCH(B32,A21)),B32&V1,""),""),IF(ISNUMBER(SEARCH(B33,A11)),IF(ISNUMBER(SEARCH(B33,A21)),B33&V1,""),""),IF(ISNUMBER(SEARCH(B34,A11)),IF(ISNUMBER(SEARCH(B34,A21)),B34&V1,""),""))]]></f>
        <v xml:space="preserve">, , , , , , , , </v>
      </c>
      <c r="AM47" s="36">
        <f>SUM(IF(ISNUMBER(SEARCH(B27,AL47)),C27,0),IF(ISNUMBER(SEARCH(B28,AL47)),C28,0),IF(ISNUMBER(SEARCH(B29,AL47)),C29,0),IF(ISNUMBER(SEARCH(B30,AL47)),C30,0),IF(ISNUMBER(SEARCH(B31,AL47)),C31,0),IF(ISNUMBER(SEARCH(B32,AL47)),C32,0),IF(ISNUMBER(SEARCH(B33,AL47)),C33,0),IF(ISNUMBER(SEARCH(B34,AL47)),C34,0))</f>
        <v>0</v>
      </c>
      <c r="AN47" s="88"/>
    </row>
    <row customHeight="1" ht="24.95" r="48" spans="1:40" x14ac:dyDescent="0.35">
      <c r="B48" s="379"/>
      <c r="C48" s="190"/>
      <c r="D48" s="111"/>
      <c r="E48" s="111"/>
      <c r="F48" s="111"/>
      <c r="G48" s="111"/>
      <c r="H48" s="380"/>
      <c r="I48" s="111"/>
      <c r="J48" s="111"/>
      <c r="K48" s="111"/>
      <c r="L48" s="111"/>
      <c r="M48" s="380"/>
      <c r="N48" s="382"/>
      <c r="P48" s="81"/>
      <c r="Q48" s="81"/>
      <c r="S48" s="69"/>
      <c r="T48" s="69"/>
      <c r="U48" s="64"/>
      <c r="V48" s="64"/>
      <c r="X48" s="36"/>
      <c r="Y48" s="36" t="s">
        <v>149</v>
      </c>
      <c r="Z48" s="36" t="str">
        <f><![CDATA[CONCATENATE(IF(ISNUMBER(SEARCH(B27,A11)),IF(ISNUMBER(SEARCH(B27,A14)),B27&V1,""),""),IF(ISNUMBER(SEARCH(B28,A11)),IF(ISNUMBER(SEARCH(B28,A14)),B28&V1,""),""),IF(ISNUMBER(SEARCH(B29,A11)),IF(ISNUMBER(SEARCH(B29,A14)),B29&V1,""),""),IF(ISNUMBER(SEARCH(B30,A11)),IF(ISNUMBER(SEARCH(B30,A14)),B30&V1,""),""),IF(ISNUMBER(SEARCH(B31,A11)),IF(ISNUMBER(SEARCH(B31,A14)),B31&V1,""),""),IF(ISNUMBER(SEARCH(B32,A11)),IF(ISNUMBER(SEARCH(B32,A14)),B32&V1,""),""),IF(ISNUMBER(SEARCH(B33,A11)),IF(ISNUMBER(SEARCH(B33,A14)),B33&V1,""),""),IF(ISNUMBER(SEARCH(B34,A11)),IF(ISNUMBER(SEARCH(B34,A14)),B34&V1,""),""))]]></f>
        <v xml:space="preserve">, , , , , , , , </v>
      </c>
      <c r="AA48" s="36">
        <f>SUM(IF(ISNUMBER(SEARCH(B27,Z48)),C27,0),IF(ISNUMBER(SEARCH(B28,Z48)),C28,0),IF(ISNUMBER(SEARCH(B29,Z48)),C29,0),IF(ISNUMBER(SEARCH(B30,Z48)),C30,0),IF(ISNUMBER(SEARCH(B31,Z48)),C31,0),IF(ISNUMBER(SEARCH(B32,Z48)),C32,0),IF(ISNUMBER(SEARCH(B33,Z48)),C33,0),IF(ISNUMBER(SEARCH(B34,Z48)),C34,0))</f>
        <v>0</v>
      </c>
      <c r="AB48" s="88"/>
      <c r="AD48" s="36"/>
      <c r="AE48" s="72" t="s">
        <v>150</v>
      </c>
      <c r="AF48" s="36" t="str">
        <f><![CDATA[CONCATENATE(IF(ISNUMBER(SEARCH(B27,A11)),IF(ISNUMBER(SEARCH(B27,A18)),B27&V1,""),""),IF(ISNUMBER(SEARCH(B28,A11)),IF(ISNUMBER(SEARCH(B28,A18)),B28&V1,""),""),IF(ISNUMBER(SEARCH(B29,A11)),IF(ISNUMBER(SEARCH(B29,A18)),B29&V1,""),""),IF(ISNUMBER(SEARCH(B30,A11)),IF(ISNUMBER(SEARCH(B30,A18)),B30&V1,""),""),IF(ISNUMBER(SEARCH(B31,A11)),IF(ISNUMBER(SEARCH(B31,A18)),B31&V1,""),""),IF(ISNUMBER(SEARCH(B32,A11)),IF(ISNUMBER(SEARCH(B32,A18)),B32&V1,""),""),IF(ISNUMBER(SEARCH(B33,A11)),IF(ISNUMBER(SEARCH(B33,A18)),B33&V1,""),""),IF(ISNUMBER(SEARCH(B34,A11)),IF(ISNUMBER(SEARCH(B34,A18)),B34&V1,""),""))]]></f>
        <v xml:space="preserve">, , , , , , , , </v>
      </c>
      <c r="AG48" s="36">
        <f>SUM(IF(ISNUMBER(SEARCH(B27,AF48)),C27,0),IF(ISNUMBER(SEARCH(B28,AF48)),C28,0),IF(ISNUMBER(SEARCH(B29,AF48)),C29,0),IF(ISNUMBER(SEARCH(B30,AF48)),C30,0),IF(ISNUMBER(SEARCH(B31,AF48)),C31,0),IF(ISNUMBER(SEARCH(B32,AF48)),C32,0),IF(ISNUMBER(SEARCH(B33,AF48)),C33,0),IF(ISNUMBER(SEARCH(B34,AF48)),C34,0))</f>
        <v>0</v>
      </c>
      <c r="AH48" s="88"/>
      <c r="AJ48" s="36"/>
      <c r="AK48" s="72" t="s">
        <v>150</v>
      </c>
      <c r="AL48" s="36" t="str">
        <f><![CDATA[CONCATENATE(IF(ISNUMBER(SEARCH(B27,A11)),IF(ISNUMBER(SEARCH(B27,A22)),B27&V1,""),""),IF(ISNUMBER(SEARCH(B28,A11)),IF(ISNUMBER(SEARCH(B28,A22)),B28&V1,""),""),IF(ISNUMBER(SEARCH(B29,A11)),IF(ISNUMBER(SEARCH(B29,A22)),B29&V1,""),""),IF(ISNUMBER(SEARCH(B30,A11)),IF(ISNUMBER(SEARCH(B30,A22)),B30&V1,""),""),IF(ISNUMBER(SEARCH(B31,A11)),IF(ISNUMBER(SEARCH(B31,A22)),B31&V1,""),""),IF(ISNUMBER(SEARCH(B32,A11)),IF(ISNUMBER(SEARCH(B32,A22)),B32&V1,""),""),IF(ISNUMBER(SEARCH(B33,A11)),IF(ISNUMBER(SEARCH(B33,A22)),B33&V1,""),""),IF(ISNUMBER(SEARCH(B34,A11)),IF(ISNUMBER(SEARCH(B34,A22)),B34&V1,""),""))]]></f>
        <v xml:space="preserve">, , , , , , , , </v>
      </c>
      <c r="AM48" s="36">
        <f>SUM(IF(ISNUMBER(SEARCH(B27,AL48)),C27,0),IF(ISNUMBER(SEARCH(B28,AL48)),C28,0),IF(ISNUMBER(SEARCH(B29,AL48)),C29,0),IF(ISNUMBER(SEARCH(B30,AL48)),C30,0),IF(ISNUMBER(SEARCH(B31,AL48)),C31,0),IF(ISNUMBER(SEARCH(B32,AL48)),C32,0),IF(ISNUMBER(SEARCH(B33,AL48)),C33,0),IF(ISNUMBER(SEARCH(B34,AL48)),C34,0))</f>
        <v>0</v>
      </c>
      <c r="AN48" s="88"/>
    </row>
    <row customHeight="1" ht="24.95" r="49" spans="2:40" x14ac:dyDescent="0.35">
      <c r="B49" s="379"/>
      <c r="C49" s="190"/>
      <c r="D49" s="111"/>
      <c r="E49" s="111"/>
      <c r="F49" s="111"/>
      <c r="G49" s="111"/>
      <c r="H49" s="380"/>
      <c r="I49" s="111"/>
      <c r="J49" s="111"/>
      <c r="K49" s="111"/>
      <c r="L49" s="111"/>
      <c r="M49" s="380"/>
      <c r="N49" s="382"/>
      <c r="P49" s="81"/>
      <c r="Q49" s="81"/>
      <c r="S49" s="69"/>
      <c r="T49" s="69"/>
      <c r="U49" s="64"/>
      <c r="V49" s="64"/>
      <c r="X49" s="36"/>
      <c r="Y49" s="36" t="s">
        <v>151</v>
      </c>
      <c r="Z49" s="36" t="str">
        <f><![CDATA[CONCATENATE(IF(ISNUMBER(SEARCH(B27,A11)),IF(ISNUMBER(SEARCH(B27,A15)),B27&V1,""),""),IF(ISNUMBER(SEARCH(B28,A11)),IF(ISNUMBER(SEARCH(B28,A15)),B28&V1,""),""),IF(ISNUMBER(SEARCH(B29,A11)),IF(ISNUMBER(SEARCH(B29,A15)),B29&V1,""),""),IF(ISNUMBER(SEARCH(B30,A11)),IF(ISNUMBER(SEARCH(B30,A15)),B30&V1,""),""),IF(ISNUMBER(SEARCH(B31,A11)),IF(ISNUMBER(SEARCH(B31,A15)),B31&V1,""),""),IF(ISNUMBER(SEARCH(B32,A11)),IF(ISNUMBER(SEARCH(B32,A15)),B32&V1,""),""),IF(ISNUMBER(SEARCH(B33,A11)),IF(ISNUMBER(SEARCH(B33,A15)),B33&V1,""),""),IF(ISNUMBER(SEARCH(B34,A11)),IF(ISNUMBER(SEARCH(B34,A15)),B34&V1,""),""))]]></f>
        <v xml:space="preserve">, , , , , , , , </v>
      </c>
      <c r="AA49" s="36">
        <f>SUM(IF(ISNUMBER(SEARCH(B27,Z49)),C27,0),IF(ISNUMBER(SEARCH(B28,Z49)),C28,0),IF(ISNUMBER(SEARCH(B29,Z49)),C29,0),IF(ISNUMBER(SEARCH(B30,Z49)),C30,0),IF(ISNUMBER(SEARCH(B31,Z49)),C31,0),IF(ISNUMBER(SEARCH(B32,Z49)),C32,0),IF(ISNUMBER(SEARCH(B33,Z49)),C33,0),IF(ISNUMBER(SEARCH(B34,Z49)),C34,0))</f>
        <v>0</v>
      </c>
      <c r="AB49" s="89"/>
      <c r="AD49" s="36"/>
      <c r="AE49" s="72" t="s">
        <v>152</v>
      </c>
      <c r="AF49" s="36" t="str">
        <f><![CDATA[CONCATENATE(IF(ISNUMBER(SEARCH(B27,A11)),IF(ISNUMBER(SEARCH(B27,A19)),B27&V1,""),""),IF(ISNUMBER(SEARCH(B28,A11)),IF(ISNUMBER(SEARCH(B28,A19)),B28&V1,""),""),IF(ISNUMBER(SEARCH(B29,A11)),IF(ISNUMBER(SEARCH(B29,A19)),B29&V1,""),""),IF(ISNUMBER(SEARCH(B30,A11)),IF(ISNUMBER(SEARCH(B30,A19)),B30&V1,""),""),IF(ISNUMBER(SEARCH(B31,A11)),IF(ISNUMBER(SEARCH(B31,A19)),B31&V1,""),""),IF(ISNUMBER(SEARCH(B32,A11)),IF(ISNUMBER(SEARCH(B32,A19)),B32&V1,""),""),IF(ISNUMBER(SEARCH(B33,A11)),IF(ISNUMBER(SEARCH(B33,A19)),B33&V1,""),""),IF(ISNUMBER(SEARCH(B34,A11)),IF(ISNUMBER(SEARCH(B34,A19)),B34&V1,""),""))]]></f>
        <v xml:space="preserve">, , , , , , , , </v>
      </c>
      <c r="AG49" s="36">
        <f>SUM(IF(ISNUMBER(SEARCH(B27,AF49)),C27,0),IF(ISNUMBER(SEARCH(B28,AF49)),C28,0),IF(ISNUMBER(SEARCH(B29,AF49)),C29,0),IF(ISNUMBER(SEARCH(B30,AF49)),C30,0),IF(ISNUMBER(SEARCH(B31,AF49)),C31,0),IF(ISNUMBER(SEARCH(B32,AF49)),C32,0),IF(ISNUMBER(SEARCH(B33,AF49)),C33,0),IF(ISNUMBER(SEARCH(B34,AF49)),C34,0))</f>
        <v>0</v>
      </c>
      <c r="AH49" s="89"/>
      <c r="AJ49" s="36"/>
      <c r="AK49" s="72" t="s">
        <v>152</v>
      </c>
      <c r="AL49" s="36" t="str">
        <f><![CDATA[CONCATENATE(IF(ISNUMBER(SEARCH(B27,A11)),IF(ISNUMBER(SEARCH(B27,A23)),B27&V1,""),""),IF(ISNUMBER(SEARCH(B28,A11)),IF(ISNUMBER(SEARCH(B28,A23)),B28&V1,""),""),IF(ISNUMBER(SEARCH(B29,A11)),IF(ISNUMBER(SEARCH(B29,A23)),B29&V1,""),""),IF(ISNUMBER(SEARCH(B30,A11)),IF(ISNUMBER(SEARCH(B30,A23)),B30&V1,""),""),IF(ISNUMBER(SEARCH(B31,A11)),IF(ISNUMBER(SEARCH(B31,A23)),B31&V1,""),""),IF(ISNUMBER(SEARCH(B32,A11)),IF(ISNUMBER(SEARCH(B32,A23)),B32&V1,""),""),IF(ISNUMBER(SEARCH(B33,A11)),IF(ISNUMBER(SEARCH(B33,A23)),B33&V1,""),""),IF(ISNUMBER(SEARCH(B34,A11)),IF(ISNUMBER(SEARCH(B34,A23)),B34&V1,""),""))]]></f>
        <v xml:space="preserve">, , , , , , , , </v>
      </c>
      <c r="AM49" s="36">
        <f>SUM(IF(ISNUMBER(SEARCH(B27,AL49)),C27,0),IF(ISNUMBER(SEARCH(B28,AL49)),C28,0),IF(ISNUMBER(SEARCH(B29,AL49)),C29,0),IF(ISNUMBER(SEARCH(B30,AL49)),C30,0),IF(ISNUMBER(SEARCH(B31,AL49)),C31,0),IF(ISNUMBER(SEARCH(B32,AL49)),C32,0),IF(ISNUMBER(SEARCH(B33,AL49)),C33,0),IF(ISNUMBER(SEARCH(B34,AL49)),C34,0))</f>
        <v>0</v>
      </c>
      <c r="AN49" s="89"/>
    </row>
    <row customHeight="1" ht="24.95" r="50" spans="2:40" x14ac:dyDescent="0.35">
      <c r="B50" s="374"/>
      <c r="C50" s="191"/>
      <c r="D50" s="187"/>
      <c r="E50" s="187"/>
      <c r="F50" s="187"/>
      <c r="G50" s="187"/>
      <c r="H50" s="375"/>
      <c r="I50" s="187"/>
      <c r="J50" s="187"/>
      <c r="K50" s="187"/>
      <c r="L50" s="187"/>
      <c r="M50" s="375"/>
      <c r="N50" s="383"/>
      <c r="P50" s="81"/>
      <c r="Q50" s="81"/>
      <c r="S50" s="69"/>
      <c r="T50" s="69"/>
      <c r="U50" s="64"/>
      <c r="V50" s="64"/>
      <c r="X50" s="46"/>
      <c r="Y50" s="46"/>
      <c r="Z50" s="46"/>
      <c r="AA50" s="46"/>
      <c r="AB50" s="46"/>
      <c r="AC50" s="46"/>
      <c r="AD50" s="46"/>
      <c r="AE50" s="46"/>
      <c r="AF50" s="46"/>
      <c r="AG50" s="46"/>
      <c r="AH50" s="46"/>
      <c r="AN50" s="64"/>
    </row>
    <row customHeight="1" ht="24.95" r="51" spans="2:40" x14ac:dyDescent="0.4">
      <c r="B51" s="374"/>
      <c r="C51" s="191"/>
      <c r="D51" s="187"/>
      <c r="E51" s="187"/>
      <c r="F51" s="187"/>
      <c r="G51" s="187"/>
      <c r="H51" s="375"/>
      <c r="I51" s="187"/>
      <c r="J51" s="187"/>
      <c r="K51" s="187"/>
      <c r="L51" s="187"/>
      <c r="M51" s="375"/>
      <c r="N51" s="377"/>
      <c r="P51" s="81"/>
      <c r="Q51" s="81"/>
      <c r="S51" s="69"/>
      <c r="T51" s="69"/>
      <c r="U51" s="64"/>
      <c r="V51" s="64"/>
      <c r="X51" s="76" t="s">
        <v>153</v>
      </c>
      <c r="Y51" s="46"/>
      <c r="Z51" s="46"/>
      <c r="AA51" s="46"/>
      <c r="AB51" s="46"/>
      <c r="AC51" s="46"/>
      <c r="AD51" s="76" t="s">
        <v>154</v>
      </c>
      <c r="AE51" s="46"/>
      <c r="AF51" s="46"/>
      <c r="AG51" s="46"/>
      <c r="AH51" s="46"/>
      <c r="AJ51" s="76" t="s">
        <v>155</v>
      </c>
      <c r="AK51" s="46"/>
      <c r="AL51" s="46"/>
      <c r="AM51" s="46"/>
      <c r="AN51" s="46"/>
    </row>
    <row customHeight="1" ht="24.95" r="52" spans="2:40" x14ac:dyDescent="0.35">
      <c r="B52" s="374"/>
      <c r="C52" s="191"/>
      <c r="D52" s="187"/>
      <c r="E52" s="187"/>
      <c r="F52" s="187"/>
      <c r="G52" s="187"/>
      <c r="H52" s="375"/>
      <c r="I52" s="187"/>
      <c r="J52" s="187"/>
      <c r="K52" s="187"/>
      <c r="L52" s="187"/>
      <c r="M52" s="375"/>
      <c r="N52" s="377"/>
      <c r="P52" s="81"/>
      <c r="Q52" s="81"/>
      <c r="S52" s="69"/>
      <c r="T52" s="69"/>
      <c r="U52" s="64"/>
      <c r="V52" s="64"/>
      <c r="X52" s="36" t="s">
        <v>99</v>
      </c>
      <c r="Y52" s="36" t="s">
        <v>156</v>
      </c>
      <c r="Z52" s="36" t="str">
        <f><![CDATA[CONCATENATE(IF(ISNUMBER(SEARCH(B27,A13)),IF(ISNUMBER(SEARCH(B27,A17)),B27&V1,""),""),IF(ISNUMBER(SEARCH(B28,A13)),IF(ISNUMBER(SEARCH(B28,A17)),B28&V1,""),""),IF(ISNUMBER(SEARCH(B29,A13)),IF(ISNUMBER(SEARCH(B29,A17)),B29&V1,""),""),IF(ISNUMBER(SEARCH(B30,A13)),IF(ISNUMBER(SEARCH(B30,A17)),B30&V1,""),""),IF(ISNUMBER(SEARCH(B31,A13)),IF(ISNUMBER(SEARCH(B31,A17)),B31&V1,""),""),IF(ISNUMBER(SEARCH(B32,A13)),IF(ISNUMBER(SEARCH(B32,A17)),B32&V1,""),""),IF(ISNUMBER(SEARCH(B33,A13)),IF(ISNUMBER(SEARCH(B33,A17)),B33&V1,""),""),IF(ISNUMBER(SEARCH(B34,A13)),IF(ISNUMBER(SEARCH(B34,A17)),B34&V1,""),""))]]></f>
        <v xml:space="preserve">, , , , , , , , </v>
      </c>
      <c r="AA52" s="36">
        <f>SUM(IF(ISNUMBER(SEARCH(B27,Z52)),C27,0),IF(ISNUMBER(SEARCH(B28,Z52)),C28,0),IF(ISNUMBER(SEARCH(B29,Z52)),C29,0),IF(ISNUMBER(SEARCH(B30,Z52)),C30,0),IF(ISNUMBER(SEARCH(B31,Z52)),C31,0),IF(ISNUMBER(SEARCH(B32,Z52)),C32,0),IF(ISNUMBER(SEARCH(B33,Z52)),C33,0),IF(ISNUMBER(SEARCH(B34,Z52)),C34,0))</f>
        <v>0</v>
      </c>
      <c r="AB52" s="90">
        <f>MAX(AA52:AA60)</f>
        <v>0</v>
      </c>
      <c r="AC52" s="46"/>
      <c r="AD52" s="36" t="s">
        <v>99</v>
      </c>
      <c r="AE52" s="36" t="s">
        <v>157</v>
      </c>
      <c r="AF52" s="36" t="str">
        <f><![CDATA[CONCATENATE(IF(ISNUMBER(SEARCH(B27,A13)),IF(ISNUMBER(SEARCH(B27,A21)),B27&V1,""),""),IF(ISNUMBER(SEARCH(B28,A13)),IF(ISNUMBER(SEARCH(B28,A21)),B28&V1,""),""),IF(ISNUMBER(SEARCH(B29,A13)),IF(ISNUMBER(SEARCH(B29,A21)),B29&V1,""),""),IF(ISNUMBER(SEARCH(B30,A13)),IF(ISNUMBER(SEARCH(B30,A21)),B30&V1,""),""),IF(ISNUMBER(SEARCH(B31,A13)),IF(ISNUMBER(SEARCH(B31,A21)),B31&V1,""),""),IF(ISNUMBER(SEARCH(B32,A13)),IF(ISNUMBER(SEARCH(B32,A21)),B32&V1,""),""),IF(ISNUMBER(SEARCH(B33,A13)),IF(ISNUMBER(SEARCH(B33,A21)),B33&V1,""),""),IF(ISNUMBER(SEARCH(B34,A13)),IF(ISNUMBER(SEARCH(B34,A21)),B34&V1,""),""))]]></f>
        <v xml:space="preserve">, , , , , , , , </v>
      </c>
      <c r="AG52" s="36">
        <f>SUM(IF(ISNUMBER(SEARCH(B27,AF52)),C27,0),IF(ISNUMBER(SEARCH(B28,AF52)),C28,0),IF(ISNUMBER(SEARCH(B29,AF52)),C29,0),IF(ISNUMBER(SEARCH(B30,AF52)),C30,0),IF(ISNUMBER(SEARCH(B31,AF52)),C31,0),IF(ISNUMBER(SEARCH(B32,AF52)),C32,0),IF(ISNUMBER(SEARCH(B33,AF52)),C33,0),IF(ISNUMBER(SEARCH(B34,AF52)),C34,0))</f>
        <v>0</v>
      </c>
      <c r="AH52" s="90">
        <f>MAX(AG52:AG60)</f>
        <v>0</v>
      </c>
      <c r="AJ52" s="36" t="s">
        <v>103</v>
      </c>
      <c r="AK52" s="36" t="s">
        <v>158</v>
      </c>
      <c r="AL52" s="36" t="str">
        <f><![CDATA[CONCATENATE(IF(ISNUMBER(SEARCH(B27,A17)),IF(ISNUMBER(SEARCH(B27,A21)),B27&V1,""),""),IF(ISNUMBER(SEARCH(B28,A21)),IF(ISNUMBER(SEARCH(B28,A17)),B28&V1,""),""),IF(ISNUMBER(SEARCH(B29,A17)),IF(ISNUMBER(SEARCH(B29,A21)),B29&V1,""),""),IF(ISNUMBER(SEARCH(B30,A21)),IF(ISNUMBER(SEARCH(B30,A17)),B30&V1,""),""),IF(ISNUMBER(SEARCH(B31,A17)),IF(ISNUMBER(SEARCH(B31,A21)),B31&V1,""),""),IF(ISNUMBER(SEARCH(B32,A21)),IF(ISNUMBER(SEARCH(B32,A17)),B32&V1,""),""),IF(ISNUMBER(SEARCH(B33,A17)),IF(ISNUMBER(SEARCH(B33,A17)),B33&V1,""),""),IF(ISNUMBER(SEARCH(B34,A21)),IF(ISNUMBER(SEARCH(B34,A17)),B34&V1,""),""))]]></f>
        <v xml:space="preserve">, , , , , , , , </v>
      </c>
      <c r="AM52" s="36">
        <f>SUM(IF(ISNUMBER(SEARCH(B27,AL52)),C27,0),IF(ISNUMBER(SEARCH(B28,AL52)),C28,0),IF(ISNUMBER(SEARCH(B29,AL52)),C29,0),IF(ISNUMBER(SEARCH(B30,AL52)),C30,0),IF(ISNUMBER(SEARCH(B31,AL52)),C31,0),IF(ISNUMBER(SEARCH(B32,AL52)),C32,0),IF(ISNUMBER(SEARCH(B33,AL52)),C33,0),IF(ISNUMBER(SEARCH(B34,AL52)),C34,0))</f>
        <v>0</v>
      </c>
      <c r="AN52" s="90">
        <f>MAX(AM52:AM60)</f>
        <v>0</v>
      </c>
    </row>
    <row customHeight="1" ht="24.95" r="53" spans="2:40" x14ac:dyDescent="0.35">
      <c r="B53" s="374"/>
      <c r="C53" s="191"/>
      <c r="D53" s="187"/>
      <c r="E53" s="187"/>
      <c r="F53" s="187"/>
      <c r="G53" s="187"/>
      <c r="H53" s="375"/>
      <c r="I53" s="187"/>
      <c r="J53" s="187"/>
      <c r="K53" s="187"/>
      <c r="L53" s="187"/>
      <c r="M53" s="375"/>
      <c r="N53" s="377"/>
      <c r="P53" s="81"/>
      <c r="Q53" s="81"/>
      <c r="S53" s="69"/>
      <c r="T53" s="69"/>
      <c r="U53" s="64"/>
      <c r="V53" s="64"/>
      <c r="X53" s="36"/>
      <c r="Y53" s="36" t="s">
        <v>159</v>
      </c>
      <c r="Z53" s="36" t="str">
        <f><![CDATA[CONCATENATE(IF(ISNUMBER(SEARCH(B27,A13)),IF(ISNUMBER(SEARCH(B27,A18)),B27&V1,""),""),IF(ISNUMBER(SEARCH(B28,A13)),IF(ISNUMBER(SEARCH(B28,A18)),B28&V1,""),""),IF(ISNUMBER(SEARCH(B29,A13)),IF(ISNUMBER(SEARCH(B29,A18)),B29&V1,""),""),IF(ISNUMBER(SEARCH(B30,A13)),IF(ISNUMBER(SEARCH(B30,A18)),B30&V1,""),""),IF(ISNUMBER(SEARCH(B31,A13)),IF(ISNUMBER(SEARCH(B31,A18)),B31&V1,""),""),IF(ISNUMBER(SEARCH(B32,A13)),IF(ISNUMBER(SEARCH(B32,A18)),B32&V1,""),""),IF(ISNUMBER(SEARCH(B33,A13)),IF(ISNUMBER(SEARCH(B33,A18)),B33&V1,""),""),IF(ISNUMBER(SEARCH(B34,A13)),IF(ISNUMBER(SEARCH(B34,A18)),B34&V1,""),""))]]></f>
        <v xml:space="preserve">, , , , , , , , </v>
      </c>
      <c r="AA53" s="36">
        <f>SUM(IF(ISNUMBER(SEARCH(B27,Z53)),C27,0),IF(ISNUMBER(SEARCH(B28,Z53)),C28,0),IF(ISNUMBER(SEARCH(B29,Z53)),C29,0),IF(ISNUMBER(SEARCH(B30,Z53)),C30,0),IF(ISNUMBER(SEARCH(B31,Z53)),C31,0),IF(ISNUMBER(SEARCH(B32,Z53)),C32,0),IF(ISNUMBER(SEARCH(B33,Z53)),C33,0),IF(ISNUMBER(SEARCH(B34,Z53)),C34,0))</f>
        <v>0</v>
      </c>
      <c r="AB53" s="88"/>
      <c r="AC53" s="46"/>
      <c r="AD53" s="36"/>
      <c r="AE53" s="36" t="s">
        <v>160</v>
      </c>
      <c r="AF53" s="36" t="str">
        <f><![CDATA[CONCATENATE(IF(ISNUMBER(SEARCH(B27,A13)),IF(ISNUMBER(SEARCH(B27,A22)),B27&V1,""),""),IF(ISNUMBER(SEARCH(B28,A13)),IF(ISNUMBER(SEARCH(B28,A22)),B28&V1,""),""),IF(ISNUMBER(SEARCH(B29,A13)),IF(ISNUMBER(SEARCH(B29,A22)),B29&V1,""),""),IF(ISNUMBER(SEARCH(B30,A13)),IF(ISNUMBER(SEARCH(B30,A22)),B30&V1,""),""),IF(ISNUMBER(SEARCH(B31,A13)),IF(ISNUMBER(SEARCH(B31,A22)),B31&V1,""),""),IF(ISNUMBER(SEARCH(B32,A13)),IF(ISNUMBER(SEARCH(B32,A22)),B32&V1,""),""),IF(ISNUMBER(SEARCH(B33,A13)),IF(ISNUMBER(SEARCH(B33,A22)),B33&V1,""),""),IF(ISNUMBER(SEARCH(B34,A13)),IF(ISNUMBER(SEARCH(B34,A22)),B34&V1,""),""))]]></f>
        <v xml:space="preserve">, , , , , , , , </v>
      </c>
      <c r="AG53" s="36">
        <f>SUM(IF(ISNUMBER(SEARCH(B27,AF53)),C27,0),IF(ISNUMBER(SEARCH(B28,AF53)),C28,0),IF(ISNUMBER(SEARCH(B29,AF53)),C29,0),IF(ISNUMBER(SEARCH(B30,AF53)),C30,0),IF(ISNUMBER(SEARCH(B31,AF53)),C31,0),IF(ISNUMBER(SEARCH(B32,AF53)),C32,0),IF(ISNUMBER(SEARCH(B33,AF53)),C33,0),IF(ISNUMBER(SEARCH(B34,AF53)),C34,0))</f>
        <v>0</v>
      </c>
      <c r="AH53" s="88"/>
      <c r="AJ53" s="36"/>
      <c r="AK53" s="36" t="s">
        <v>161</v>
      </c>
      <c r="AL53" s="36" t="str">
        <f><![CDATA[CONCATENATE(IF(ISNUMBER(SEARCH(B27,A17)),IF(ISNUMBER(SEARCH(B27,A22)),B27&V1,""),""),IF(ISNUMBER(SEARCH(B28,A22)),IF(ISNUMBER(SEARCH(B28,A17)),B28&V1,""),""),IF(ISNUMBER(SEARCH(B29,A17)),IF(ISNUMBER(SEARCH(B29,A22)),B29&V1,""),""),IF(ISNUMBER(SEARCH(B30,A22)),IF(ISNUMBER(SEARCH(B30,A17)),B30&V1,""),""),IF(ISNUMBER(SEARCH(B31,A17)),IF(ISNUMBER(SEARCH(B31,A22)),B31&V1,""),""),IF(ISNUMBER(SEARCH(B32,A22)),IF(ISNUMBER(SEARCH(B32,A17)),B32&V1,""),""),IF(ISNUMBER(SEARCH(B33,A17)),IF(ISNUMBER(SEARCH(B33,A17)),B33&V1,""),""),IF(ISNUMBER(SEARCH(B34,A22)),IF(ISNUMBER(SEARCH(B34,A17)),B34&V1,""),""))]]></f>
        <v xml:space="preserve">, , , , , , , , </v>
      </c>
      <c r="AM53" s="36">
        <f>SUM(IF(ISNUMBER(SEARCH(B27,AL53)),C27,0),IF(ISNUMBER(SEARCH(B28,AL53)),C28,0),IF(ISNUMBER(SEARCH(B29,AL53)),C29,0),IF(ISNUMBER(SEARCH(B30,AL53)),C30,0),IF(ISNUMBER(SEARCH(B31,AL53)),C31,0),IF(ISNUMBER(SEARCH(B32,AL53)),C32,0),IF(ISNUMBER(SEARCH(B33,AL53)),C33,0),IF(ISNUMBER(SEARCH(B34,AL53)),C34,0))</f>
        <v>0</v>
      </c>
      <c r="AN53" s="88"/>
    </row>
    <row customHeight="1" ht="24.95" r="54" spans="2:40" x14ac:dyDescent="0.35">
      <c r="B54" s="374"/>
      <c r="C54" s="191"/>
      <c r="D54" s="187"/>
      <c r="E54" s="187"/>
      <c r="F54" s="187"/>
      <c r="G54" s="187"/>
      <c r="H54" s="375"/>
      <c r="I54" s="187"/>
      <c r="J54" s="187"/>
      <c r="K54" s="187"/>
      <c r="L54" s="187"/>
      <c r="M54" s="375"/>
      <c r="N54" s="376"/>
      <c r="P54" s="81"/>
      <c r="Q54" s="81"/>
      <c r="S54" s="69"/>
      <c r="T54" s="69"/>
      <c r="X54" s="36"/>
      <c r="Y54" s="36" t="s">
        <v>162</v>
      </c>
      <c r="Z54" s="36" t="str">
        <f><![CDATA[CONCATENATE(IF(ISNUMBER(SEARCH(B27,A13)),IF(ISNUMBER(SEARCH(B27,A19)),B27&V1,""),""),IF(ISNUMBER(SEARCH(B28,A13)),IF(ISNUMBER(SEARCH(B28,A19)),B28&V1,""),""),IF(ISNUMBER(SEARCH(B29,A13)),IF(ISNUMBER(SEARCH(B29,A19)),B29&V1,""),""),IF(ISNUMBER(SEARCH(B30,A13)),IF(ISNUMBER(SEARCH(B30,A19)),B30&V1,""),""),IF(ISNUMBER(SEARCH(B31,A13)),IF(ISNUMBER(SEARCH(B31,A19)),B31&V1,""),""),IF(ISNUMBER(SEARCH(B32,A13)),IF(ISNUMBER(SEARCH(B32,A19)),B32&V1,""),""),IF(ISNUMBER(SEARCH(B33,A13)),IF(ISNUMBER(SEARCH(B33,A19)),B33&V1,""),""),IF(ISNUMBER(SEARCH(B34,A13)),IF(ISNUMBER(SEARCH(B34,A19)),B34&V1,""),""))]]></f>
        <v xml:space="preserve">, , , , , , , , </v>
      </c>
      <c r="AA54" s="36">
        <f>SUM(IF(ISNUMBER(SEARCH(B27,Z54)),C27,0),IF(ISNUMBER(SEARCH(B28,Z54)),C28,0),IF(ISNUMBER(SEARCH(B29,Z54)),C29,0),IF(ISNUMBER(SEARCH(B30,Z54)),C30,0),IF(ISNUMBER(SEARCH(B31,Z54)),C31,0),IF(ISNUMBER(SEARCH(B32,Z54)),C32,0),IF(ISNUMBER(SEARCH(B33,Z54)),C33,0),IF(ISNUMBER(SEARCH(B34,Z54)),C34,0))</f>
        <v>0</v>
      </c>
      <c r="AB54" s="88"/>
      <c r="AC54" s="46"/>
      <c r="AD54" s="36"/>
      <c r="AE54" s="36" t="s">
        <v>163</v>
      </c>
      <c r="AF54" s="36" t="str">
        <f><![CDATA[CONCATENATE(IF(ISNUMBER(SEARCH(B27,A13)),IF(ISNUMBER(SEARCH(B27,A23)),B27&V1,""),""),IF(ISNUMBER(SEARCH(B28,A13)),IF(ISNUMBER(SEARCH(B28,A23)),B28&V1,""),""),IF(ISNUMBER(SEARCH(B29,A13)),IF(ISNUMBER(SEARCH(B29,A23)),B29&V1,""),""),IF(ISNUMBER(SEARCH(B30,A13)),IF(ISNUMBER(SEARCH(B30,A23)),B30&V1,""),""),IF(ISNUMBER(SEARCH(B31,A13)),IF(ISNUMBER(SEARCH(B31,A23)),B31&V1,""),""),IF(ISNUMBER(SEARCH(B32,A13)),IF(ISNUMBER(SEARCH(B32,A23)),B32&V1,""),""),IF(ISNUMBER(SEARCH(B33,A13)),IF(ISNUMBER(SEARCH(B33,A23)),B33&V1,""),""),IF(ISNUMBER(SEARCH(B34,A13)),IF(ISNUMBER(SEARCH(B34,A23)),B34&V1,""),""))]]></f>
        <v xml:space="preserve">, , , , , , , , </v>
      </c>
      <c r="AG54" s="36">
        <f>SUM(IF(ISNUMBER(SEARCH(B27,AF54)),C27,0),IF(ISNUMBER(SEARCH(B28,AF54)),C28,0),IF(ISNUMBER(SEARCH(B29,AF54)),C29,0),IF(ISNUMBER(SEARCH(B30,AF54)),C30,0),IF(ISNUMBER(SEARCH(B31,AF54)),C31,0),IF(ISNUMBER(SEARCH(B32,AF54)),C32,0),IF(ISNUMBER(SEARCH(B33,AF54)),C33,0),IF(ISNUMBER(SEARCH(B34,AF54)),C34,0))</f>
        <v>0</v>
      </c>
      <c r="AH54" s="88"/>
      <c r="AJ54" s="36"/>
      <c r="AK54" s="36" t="s">
        <v>164</v>
      </c>
      <c r="AL54" s="36" t="str">
        <f><![CDATA[CONCATENATE(IF(ISNUMBER(SEARCH(B27,A17)),IF(ISNUMBER(SEARCH(B27,A23)),B27&V1,""),""),IF(ISNUMBER(SEARCH(B28,A23)),IF(ISNUMBER(SEARCH(B28,A17)),B28&V1,""),""),IF(ISNUMBER(SEARCH(B29,A17)),IF(ISNUMBER(SEARCH(B29,A23)),B29&V1,""),""),IF(ISNUMBER(SEARCH(B30,A23)),IF(ISNUMBER(SEARCH(B30,A17)),B30&V1,""),""),IF(ISNUMBER(SEARCH(B31,A17)),IF(ISNUMBER(SEARCH(B31,A23)),B31&V1,""),""),IF(ISNUMBER(SEARCH(B32,A23)),IF(ISNUMBER(SEARCH(B32,A17)),B32&V1,""),""),IF(ISNUMBER(SEARCH(B33,A17)),IF(ISNUMBER(SEARCH(B33,A17)),B33&V1,""),""),IF(ISNUMBER(SEARCH(B34,A23)),IF(ISNUMBER(SEARCH(B34,A17)),B34&V1,""),""))]]></f>
        <v xml:space="preserve">, , , , , , , , </v>
      </c>
      <c r="AM54" s="36">
        <f>SUM(IF(ISNUMBER(SEARCH(B27,AL54)),C27,0),IF(ISNUMBER(SEARCH(B28,AL54)),C28,0),IF(ISNUMBER(SEARCH(B29,AL54)),C29,0),IF(ISNUMBER(SEARCH(B30,AL54)),C30,0),IF(ISNUMBER(SEARCH(B31,AL54)),C31,0),IF(ISNUMBER(SEARCH(B32,AL54)),C32,0),IF(ISNUMBER(SEARCH(B33,AL54)),C33,0),IF(ISNUMBER(SEARCH(B34,AL54)),C34,0))</f>
        <v>0</v>
      </c>
      <c r="AN54" s="88"/>
    </row>
    <row customHeight="1" ht="24.95" r="55" spans="2:40" x14ac:dyDescent="0.35">
      <c r="B55" s="374"/>
      <c r="C55" s="191"/>
      <c r="D55" s="187"/>
      <c r="E55" s="187"/>
      <c r="F55" s="187"/>
      <c r="G55" s="187"/>
      <c r="H55" s="375"/>
      <c r="I55" s="187"/>
      <c r="J55" s="187"/>
      <c r="K55" s="187"/>
      <c r="L55" s="187"/>
      <c r="M55" s="375"/>
      <c r="N55" s="377"/>
      <c r="P55" s="81"/>
      <c r="Q55" s="81"/>
      <c r="S55" s="69"/>
      <c r="T55" s="69"/>
      <c r="X55" s="36"/>
      <c r="Y55" s="36" t="s">
        <v>165</v>
      </c>
      <c r="Z55" s="36" t="str">
        <f><![CDATA[CONCATENATE(IF(ISNUMBER(SEARCH(B27,A14)),IF(ISNUMBER(SEARCH(B27,A17)),B27&V1,""),""),IF(ISNUMBER(SEARCH(B28,A14)),IF(ISNUMBER(SEARCH(B28,A17)),B28&V1,""),""),IF(ISNUMBER(SEARCH(B29,A14)),IF(ISNUMBER(SEARCH(B29,A17)),B29&V1,""),""),IF(ISNUMBER(SEARCH(B30,A14)),IF(ISNUMBER(SEARCH(B30,A17)),B30&V1,""),""),IF(ISNUMBER(SEARCH(B31,A14)),IF(ISNUMBER(SEARCH(B31,A17)),B31&V1,""),""),IF(ISNUMBER(SEARCH(B32,A14)),IF(ISNUMBER(SEARCH(B32,A17)),B32&V1,""),""),IF(ISNUMBER(SEARCH(B33,A14)),IF(ISNUMBER(SEARCH(B33,A17)),B33&V1,""),""),IF(ISNUMBER(SEARCH(B34,A14)),IF(ISNUMBER(SEARCH(B34,A17)),B34&V1,""),""))]]></f>
        <v xml:space="preserve">, , , , , , , , </v>
      </c>
      <c r="AA55" s="36">
        <f>SUM(IF(ISNUMBER(SEARCH(B27,Z55)),C27,0),IF(ISNUMBER(SEARCH(B28,Z55)),C28,0),IF(ISNUMBER(SEARCH(B29,Z55)),C29,0),IF(ISNUMBER(SEARCH(B30,Z55)),C30,0),IF(ISNUMBER(SEARCH(B31,Z55)),C31,0),IF(ISNUMBER(SEARCH(B32,Z55)),C32,0),IF(ISNUMBER(SEARCH(B33,Z55)),C33,0),IF(ISNUMBER(SEARCH(B34,Z55)),C34,0))</f>
        <v>0</v>
      </c>
      <c r="AB55" s="88"/>
      <c r="AC55" s="46"/>
      <c r="AD55" s="36"/>
      <c r="AE55" s="36" t="s">
        <v>166</v>
      </c>
      <c r="AF55" s="36" t="str">
        <f><![CDATA[CONCATENATE(IF(ISNUMBER(SEARCH(B27,A14)),IF(ISNUMBER(SEARCH(B27,A21)),B27&V1,""),""),IF(ISNUMBER(SEARCH(B28,A14)),IF(ISNUMBER(SEARCH(B28,A21)),B28&V1,""),""),IF(ISNUMBER(SEARCH(B29,A14)),IF(ISNUMBER(SEARCH(B29,A21)),B29&V1,""),""),IF(ISNUMBER(SEARCH(B30,A14)),IF(ISNUMBER(SEARCH(B30,A21)),B30&V1,""),""),IF(ISNUMBER(SEARCH(B31,A14)),IF(ISNUMBER(SEARCH(B31,A21)),B31&V1,""),""),IF(ISNUMBER(SEARCH(B32,A14)),IF(ISNUMBER(SEARCH(B32,A21)),B32&V1,""),""),IF(ISNUMBER(SEARCH(B33,A14)),IF(ISNUMBER(SEARCH(B33,A21)),B33&V1,""),""),IF(ISNUMBER(SEARCH(B34,A14)),IF(ISNUMBER(SEARCH(B34,A21)),B34&V1,""),""))]]></f>
        <v xml:space="preserve">, , , , , , , , </v>
      </c>
      <c r="AG55" s="36">
        <f>SUM(IF(ISNUMBER(SEARCH(B27,AF55)),C27,0),IF(ISNUMBER(SEARCH(B28,AF55)),C28,0),IF(ISNUMBER(SEARCH(B29,AF55)),C29,0),IF(ISNUMBER(SEARCH(B30,AF55)),C30,0),IF(ISNUMBER(SEARCH(B31,AF55)),C31,0),IF(ISNUMBER(SEARCH(B32,AF55)),C32,0),IF(ISNUMBER(SEARCH(B33,AF55)),C33,0),IF(ISNUMBER(SEARCH(B34,AF55)),C34,0))</f>
        <v>0</v>
      </c>
      <c r="AH55" s="88"/>
      <c r="AJ55" s="36"/>
      <c r="AK55" s="36" t="s">
        <v>167</v>
      </c>
      <c r="AL55" s="36" t="str">
        <f><![CDATA[CONCATENATE(IF(ISNUMBER(SEARCH(B27,A18)),IF(ISNUMBER(SEARCH(B27,A21)),B27&V1,""),""),IF(ISNUMBER(SEARCH(B28,A21)),IF(ISNUMBER(SEARCH(B28,A18)),B28&V1,""),""),IF(ISNUMBER(SEARCH(B29,A18)),IF(ISNUMBER(SEARCH(B29,A21)),B29&V1,""),""),IF(ISNUMBER(SEARCH(B30,A21)),IF(ISNUMBER(SEARCH(B30,A18)),B30&V1,""),""),IF(ISNUMBER(SEARCH(B31,A18)),IF(ISNUMBER(SEARCH(B31,A21)),B31&V1,""),""),IF(ISNUMBER(SEARCH(B32,A21)),IF(ISNUMBER(SEARCH(B32,A18)),B32&V1,""),""),IF(ISNUMBER(SEARCH(B33,A18)),IF(ISNUMBER(SEARCH(B33,A18)),B33&V1,""),""),IF(ISNUMBER(SEARCH(B34,A21)),IF(ISNUMBER(SEARCH(B34,A18)),B34&V1,""),""))]]></f>
        <v xml:space="preserve">, , , , , , , , </v>
      </c>
      <c r="AM55" s="36">
        <f>SUM(IF(ISNUMBER(SEARCH(B27,AL55)),C27,0),IF(ISNUMBER(SEARCH(B28,AL55)),C28,0),IF(ISNUMBER(SEARCH(B29,AL55)),C29,0),IF(ISNUMBER(SEARCH(B30,AL55)),C30,0),IF(ISNUMBER(SEARCH(B31,AL55)),C31,0),IF(ISNUMBER(SEARCH(B32,AL55)),C32,0),IF(ISNUMBER(SEARCH(B33,AL55)),C33,0),IF(ISNUMBER(SEARCH(B34,AL55)),C34,0))</f>
        <v>0</v>
      </c>
      <c r="AN55" s="88"/>
    </row>
    <row customHeight="1" ht="24.95" r="56" spans="2:40" x14ac:dyDescent="0.35">
      <c r="B56" s="374"/>
      <c r="C56" s="191"/>
      <c r="D56" s="187"/>
      <c r="E56" s="187"/>
      <c r="F56" s="187"/>
      <c r="G56" s="187"/>
      <c r="H56" s="375"/>
      <c r="I56" s="187"/>
      <c r="J56" s="187"/>
      <c r="K56" s="187"/>
      <c r="L56" s="187"/>
      <c r="M56" s="375"/>
      <c r="N56" s="377"/>
      <c r="P56" s="81"/>
      <c r="Q56" s="81"/>
      <c r="S56" s="69"/>
      <c r="T56" s="69"/>
      <c r="X56" s="36"/>
      <c r="Y56" s="36" t="s">
        <v>168</v>
      </c>
      <c r="Z56" s="36" t="str">
        <f><![CDATA[CONCATENATE(IF(ISNUMBER(SEARCH(B27,A14)),IF(ISNUMBER(SEARCH(B27,A18)),B27&V1,""),""),IF(ISNUMBER(SEARCH(B28,A14)),IF(ISNUMBER(SEARCH(B28,A18)),B28&V1,""),""),IF(ISNUMBER(SEARCH(B29,A14)),IF(ISNUMBER(SEARCH(B29,A18)),B29&V1,""),""),IF(ISNUMBER(SEARCH(B30,A14)),IF(ISNUMBER(SEARCH(B30,A18)),B30&V1,""),""),IF(ISNUMBER(SEARCH(B31,A14)),IF(ISNUMBER(SEARCH(B31,A18)),B31&V1,""),""),IF(ISNUMBER(SEARCH(B32,A14)),IF(ISNUMBER(SEARCH(B32,A18)),B32&V1,""),""),IF(ISNUMBER(SEARCH(B33,A14)),IF(ISNUMBER(SEARCH(B33,A18)),B33&V1,""),""),IF(ISNUMBER(SEARCH(B34,A14)),IF(ISNUMBER(SEARCH(B34,A18)),B34&V1,""),""))]]></f>
        <v xml:space="preserve">, , , , , , , , </v>
      </c>
      <c r="AA56" s="36">
        <f>SUM(IF(ISNUMBER(SEARCH(B27,Z56)),C27,0),IF(ISNUMBER(SEARCH(B28,Z56)),C28,0),IF(ISNUMBER(SEARCH(B29,Z56)),C29,0),IF(ISNUMBER(SEARCH(B30,Z56)),C30,0),IF(ISNUMBER(SEARCH(B31,Z56)),C31,0),IF(ISNUMBER(SEARCH(B32,Z56)),C32,0),IF(ISNUMBER(SEARCH(B33,Z56)),C33,0),IF(ISNUMBER(SEARCH(B34,Z56)),C34,0))</f>
        <v>0</v>
      </c>
      <c r="AB56" s="88"/>
      <c r="AC56" s="46"/>
      <c r="AD56" s="36"/>
      <c r="AE56" s="36" t="s">
        <v>169</v>
      </c>
      <c r="AF56" s="36" t="str">
        <f><![CDATA[CONCATENATE(IF(ISNUMBER(SEARCH(B27,A14)),IF(ISNUMBER(SEARCH(B27,A22)),B27&V1,""),""),IF(ISNUMBER(SEARCH(B28,A14)),IF(ISNUMBER(SEARCH(B28,A22)),B28&V1,""),""),IF(ISNUMBER(SEARCH(B29,A14)),IF(ISNUMBER(SEARCH(B29,A22)),B29&V1,""),""),IF(ISNUMBER(SEARCH(B30,A14)),IF(ISNUMBER(SEARCH(B30,A22)),B30&V1,""),""),IF(ISNUMBER(SEARCH(B31,A14)),IF(ISNUMBER(SEARCH(B31,A22)),B31&V1,""),""),IF(ISNUMBER(SEARCH(B32,A14)),IF(ISNUMBER(SEARCH(B32,A22)),B32&V1,""),""),IF(ISNUMBER(SEARCH(B33,A14)),IF(ISNUMBER(SEARCH(B33,A22)),B33&V1,""),""),IF(ISNUMBER(SEARCH(B34,A14)),IF(ISNUMBER(SEARCH(B34,A22)),B34&V1,""),""))]]></f>
        <v xml:space="preserve">, , , , , , , , </v>
      </c>
      <c r="AG56" s="36">
        <f>SUM(IF(ISNUMBER(SEARCH(B27,AF56)),C27,0),IF(ISNUMBER(SEARCH(B28,AF56)),C28,0),IF(ISNUMBER(SEARCH(B29,AF56)),C29,0),IF(ISNUMBER(SEARCH(B30,AF56)),C30,0),IF(ISNUMBER(SEARCH(B31,AF56)),C31,0),IF(ISNUMBER(SEARCH(B32,AF56)),C32,0),IF(ISNUMBER(SEARCH(B33,AF56)),C33,0),IF(ISNUMBER(SEARCH(B34,AF56)),C34,0))</f>
        <v>0</v>
      </c>
      <c r="AH56" s="88"/>
      <c r="AJ56" s="36"/>
      <c r="AK56" s="36" t="s">
        <v>170</v>
      </c>
      <c r="AL56" s="36" t="str">
        <f><![CDATA[CONCATENATE(IF(ISNUMBER(SEARCH(B27,A18)),IF(ISNUMBER(SEARCH(B27,A22)),B27&V1,""),""),IF(ISNUMBER(SEARCH(B28,A22)),IF(ISNUMBER(SEARCH(B28,A18)),B28&V1,""),""),IF(ISNUMBER(SEARCH(B29,A18)),IF(ISNUMBER(SEARCH(B29,A22)),B29&V1,""),""),IF(ISNUMBER(SEARCH(B30,A22)),IF(ISNUMBER(SEARCH(B30,A18)),B30&V1,""),""),IF(ISNUMBER(SEARCH(B31,A18)),IF(ISNUMBER(SEARCH(B31,A22)),B31&V1,""),""),IF(ISNUMBER(SEARCH(B32,A22)),IF(ISNUMBER(SEARCH(B32,A18)),B32&V1,""),""),IF(ISNUMBER(SEARCH(B33,A18)),IF(ISNUMBER(SEARCH(B33,A18)),B33&V1,""),""),IF(ISNUMBER(SEARCH(B34,A22)),IF(ISNUMBER(SEARCH(B34,A18)),B34&V1,""),""))]]></f>
        <v xml:space="preserve">, , , , , , , , </v>
      </c>
      <c r="AM56" s="36">
        <f>SUM(IF(ISNUMBER(SEARCH(B27,AL56)),C27,0),IF(ISNUMBER(SEARCH(B28,AL56)),C28,0),IF(ISNUMBER(SEARCH(B29,AL56)),C29,0),IF(ISNUMBER(SEARCH(B30,AL56)),C30,0),IF(ISNUMBER(SEARCH(B31,AL56)),C31,0),IF(ISNUMBER(SEARCH(B32,AL56)),C32,0),IF(ISNUMBER(SEARCH(B33,AL56)),C33,0),IF(ISNUMBER(SEARCH(B34,AL56)),C34,0))</f>
        <v>0</v>
      </c>
      <c r="AN56" s="88"/>
    </row>
    <row customHeight="1" ht="24.95" r="57" spans="2:40" x14ac:dyDescent="0.35">
      <c r="B57" s="374"/>
      <c r="C57" s="191"/>
      <c r="D57" s="187"/>
      <c r="E57" s="187"/>
      <c r="F57" s="187"/>
      <c r="G57" s="187"/>
      <c r="H57" s="375"/>
      <c r="I57" s="187"/>
      <c r="J57" s="187"/>
      <c r="K57" s="187"/>
      <c r="L57" s="187"/>
      <c r="M57" s="375"/>
      <c r="N57" s="377"/>
      <c r="P57" s="81"/>
      <c r="Q57" s="81"/>
      <c r="S57" s="69"/>
      <c r="T57" s="69"/>
      <c r="X57" s="36"/>
      <c r="Y57" s="36" t="s">
        <v>171</v>
      </c>
      <c r="Z57" s="36" t="str">
        <f><![CDATA[CONCATENATE(IF(ISNUMBER(SEARCH(B27,A14)),IF(ISNUMBER(SEARCH(B27,A19)),B27&V1,""),""),IF(ISNUMBER(SEARCH(B28,A14)),IF(ISNUMBER(SEARCH(B28,A19)),B28&V1,""),""),IF(ISNUMBER(SEARCH(B29,A14)),IF(ISNUMBER(SEARCH(B29,A19)),B29&V1,""),""),IF(ISNUMBER(SEARCH(B30,A14)),IF(ISNUMBER(SEARCH(B30,A19)),B30&V1,""),""),IF(ISNUMBER(SEARCH(B31,A14)),IF(ISNUMBER(SEARCH(B31,A19)),B31&V1,""),""),IF(ISNUMBER(SEARCH(B32,A14)),IF(ISNUMBER(SEARCH(B32,A19)),B32&V1,""),""),IF(ISNUMBER(SEARCH(B33,A14)),IF(ISNUMBER(SEARCH(B33,A19)),B33&V1,""),""),IF(ISNUMBER(SEARCH(B34,A14)),IF(ISNUMBER(SEARCH(B34,A19)),B34&V1,""),""))]]></f>
        <v xml:space="preserve">, , , , , , , , </v>
      </c>
      <c r="AA57" s="36">
        <f>SUM(IF(ISNUMBER(SEARCH(B27,Z57)),C27,0),IF(ISNUMBER(SEARCH(B28,Z57)),C28,0),IF(ISNUMBER(SEARCH(B29,Z57)),C29,0),IF(ISNUMBER(SEARCH(B30,Z57)),C30,0),IF(ISNUMBER(SEARCH(B31,Z57)),C31,0),IF(ISNUMBER(SEARCH(B32,Z57)),C32,0),IF(ISNUMBER(SEARCH(B33,Z57)),C33,0),IF(ISNUMBER(SEARCH(B34,Z57)),C34,0))</f>
        <v>0</v>
      </c>
      <c r="AB57" s="88"/>
      <c r="AC57" s="46"/>
      <c r="AD57" s="36"/>
      <c r="AE57" s="36" t="s">
        <v>172</v>
      </c>
      <c r="AF57" s="36" t="str">
        <f><![CDATA[CONCATENATE(IF(ISNUMBER(SEARCH(B27,A14)),IF(ISNUMBER(SEARCH(B27,A23)),B27&V1,""),""),IF(ISNUMBER(SEARCH(B28,A14)),IF(ISNUMBER(SEARCH(B28,A23)),B28&V1,""),""),IF(ISNUMBER(SEARCH(B29,A14)),IF(ISNUMBER(SEARCH(B29,A23)),B29&V1,""),""),IF(ISNUMBER(SEARCH(B30,A14)),IF(ISNUMBER(SEARCH(B30,A23)),B30&V1,""),""),IF(ISNUMBER(SEARCH(B31,A14)),IF(ISNUMBER(SEARCH(B31,A23)),B31&V1,""),""),IF(ISNUMBER(SEARCH(B32,A14)),IF(ISNUMBER(SEARCH(B32,A23)),B32&V1,""),""),IF(ISNUMBER(SEARCH(B33,A14)),IF(ISNUMBER(SEARCH(B33,A23)),B33&V1,""),""),IF(ISNUMBER(SEARCH(B34,A14)),IF(ISNUMBER(SEARCH(B34,A23)),B34&V1,""),""))]]></f>
        <v xml:space="preserve">, , , , , , , , </v>
      </c>
      <c r="AG57" s="36">
        <f>SUM(IF(ISNUMBER(SEARCH(B27,AF57)),C27,0),IF(ISNUMBER(SEARCH(B28,AF57)),C28,0),IF(ISNUMBER(SEARCH(B29,AF57)),C29,0),IF(ISNUMBER(SEARCH(B30,AF57)),C30,0),IF(ISNUMBER(SEARCH(B31,AF57)),C31,0),IF(ISNUMBER(SEARCH(B32,AF57)),C32,0),IF(ISNUMBER(SEARCH(B33,AF57)),C33,0),IF(ISNUMBER(SEARCH(B34,AF57)),C34,0))</f>
        <v>0</v>
      </c>
      <c r="AH57" s="88"/>
      <c r="AJ57" s="36"/>
      <c r="AK57" s="36" t="s">
        <v>173</v>
      </c>
      <c r="AL57" s="36" t="str">
        <f><![CDATA[CONCATENATE(IF(ISNUMBER(SEARCH(B27,A18)),IF(ISNUMBER(SEARCH(B27,A23)),B27&V1,""),""),IF(ISNUMBER(SEARCH(B28,A23)),IF(ISNUMBER(SEARCH(B28,A18)),B28&V1,""),""),IF(ISNUMBER(SEARCH(B29,A18)),IF(ISNUMBER(SEARCH(B29,A23)),B29&V1,""),""),IF(ISNUMBER(SEARCH(B30,A23)),IF(ISNUMBER(SEARCH(B30,A18)),B30&V1,""),""),IF(ISNUMBER(SEARCH(B31,A18)),IF(ISNUMBER(SEARCH(B31,A23)),B31&V1,""),""),IF(ISNUMBER(SEARCH(B32,A23)),IF(ISNUMBER(SEARCH(B32,A18)),B32&V1,""),""),IF(ISNUMBER(SEARCH(B33,A18)),IF(ISNUMBER(SEARCH(B33,A18)),B33&V1,""),""),IF(ISNUMBER(SEARCH(B34,A23)),IF(ISNUMBER(SEARCH(B34,A18)),B34&V1,""),""))]]></f>
        <v xml:space="preserve">, , , , , , , , </v>
      </c>
      <c r="AM57" s="36">
        <f>SUM(IF(ISNUMBER(SEARCH(B27,AL57)),C27,0),IF(ISNUMBER(SEARCH(B28,AL57)),C28,0),IF(ISNUMBER(SEARCH(B29,AL57)),C29,0),IF(ISNUMBER(SEARCH(B30,AL57)),C30,0),IF(ISNUMBER(SEARCH(B31,AL57)),C31,0),IF(ISNUMBER(SEARCH(B32,AL57)),C32,0),IF(ISNUMBER(SEARCH(B33,AL57)),C33,0),IF(ISNUMBER(SEARCH(B34,AL57)),C34,0))</f>
        <v>0</v>
      </c>
      <c r="AN57" s="88"/>
    </row>
    <row customHeight="1" ht="24.95" r="58" spans="2:40" x14ac:dyDescent="0.35">
      <c r="B58" s="369"/>
      <c r="C58" s="185"/>
      <c r="D58" s="192"/>
      <c r="E58" s="192"/>
      <c r="F58" s="192"/>
      <c r="G58" s="192"/>
      <c r="H58" s="370"/>
      <c r="I58" s="192"/>
      <c r="J58" s="192"/>
      <c r="K58" s="192"/>
      <c r="L58" s="192"/>
      <c r="M58" s="370"/>
      <c r="N58" s="378"/>
      <c r="P58" s="81"/>
      <c r="Q58" s="81"/>
      <c r="S58" s="69"/>
      <c r="T58" s="69"/>
      <c r="X58" s="36"/>
      <c r="Y58" s="36" t="s">
        <v>174</v>
      </c>
      <c r="Z58" s="36" t="str">
        <f><![CDATA[CONCATENATE(IF(ISNUMBER(SEARCH(B27,A15)),IF(ISNUMBER(SEARCH(B27,A17)),B27&V1,""),""),IF(ISNUMBER(SEARCH(B28,A15)),IF(ISNUMBER(SEARCH(B28,A17)),B28&V1,""),""),IF(ISNUMBER(SEARCH(B29,A15)),IF(ISNUMBER(SEARCH(B29,A17)),B29&V1,""),""),IF(ISNUMBER(SEARCH(B30,A15)),IF(ISNUMBER(SEARCH(B30,A17)),B30&V1,""),""),IF(ISNUMBER(SEARCH(B31,A15)),IF(ISNUMBER(SEARCH(B31,A17)),B31&V1,""),""),IF(ISNUMBER(SEARCH(B32,A15)),IF(ISNUMBER(SEARCH(B32,A17)),B32&V1,""),""),IF(ISNUMBER(SEARCH(B33,A15)),IF(ISNUMBER(SEARCH(B33,A17)),B33&V1,""),""),IF(ISNUMBER(SEARCH(B34,A15)),IF(ISNUMBER(SEARCH(B34,A17)),B34&V1,""),""))]]></f>
        <v xml:space="preserve">, , , , , , , , </v>
      </c>
      <c r="AA58" s="36">
        <f>SUM(IF(ISNUMBER(SEARCH(B27,Z58)),C27,0),IF(ISNUMBER(SEARCH(B28,Z58)),C28,0),IF(ISNUMBER(SEARCH(B29,Z58)),C29,0),IF(ISNUMBER(SEARCH(B30,Z58)),C30,0),IF(ISNUMBER(SEARCH(B31,Z58)),C31,0),IF(ISNUMBER(SEARCH(B32,Z58)),C32,0),IF(ISNUMBER(SEARCH(B33,Z58)),C33,0),IF(ISNUMBER(SEARCH(B34,Z58)),C34,0))</f>
        <v>0</v>
      </c>
      <c r="AB58" s="88"/>
      <c r="AC58" s="46"/>
      <c r="AD58" s="36"/>
      <c r="AE58" s="36" t="s">
        <v>175</v>
      </c>
      <c r="AF58" s="36" t="str">
        <f><![CDATA[CONCATENATE(IF(ISNUMBER(SEARCH(B27,A15)),IF(ISNUMBER(SEARCH(B27,A21)),B27&V1,""),""),IF(ISNUMBER(SEARCH(B28,A15)),IF(ISNUMBER(SEARCH(B28,A21)),B28&V1,""),""),IF(ISNUMBER(SEARCH(B29,A15)),IF(ISNUMBER(SEARCH(B29,A21)),B29&V1,""),""),IF(ISNUMBER(SEARCH(B30,A15)),IF(ISNUMBER(SEARCH(B30,A21)),B30&V1,""),""),IF(ISNUMBER(SEARCH(B31,A15)),IF(ISNUMBER(SEARCH(B31,A21)),B31&V1,""),""),IF(ISNUMBER(SEARCH(B32,A15)),IF(ISNUMBER(SEARCH(B32,A21)),B32&V1,""),""),IF(ISNUMBER(SEARCH(B33,A15)),IF(ISNUMBER(SEARCH(B33,A21)),B33&V1,""),""),IF(ISNUMBER(SEARCH(B34,A15)),IF(ISNUMBER(SEARCH(B34,A21)),B34&V1,""),""))]]></f>
        <v xml:space="preserve">, , , , , , , , </v>
      </c>
      <c r="AG58" s="36">
        <f>SUM(IF(ISNUMBER(SEARCH(B27,AF58)),C27,0),IF(ISNUMBER(SEARCH(B28,AF58)),C28,0),IF(ISNUMBER(SEARCH(B29,AF58)),C29,0),IF(ISNUMBER(SEARCH(B30,AF58)),C30,0),IF(ISNUMBER(SEARCH(B31,AF58)),C31,0),IF(ISNUMBER(SEARCH(B32,AF58)),C32,0),IF(ISNUMBER(SEARCH(B33,AF58)),C33,0),IF(ISNUMBER(SEARCH(B34,AF58)),C34,0))</f>
        <v>0</v>
      </c>
      <c r="AH58" s="88"/>
      <c r="AJ58" s="36"/>
      <c r="AK58" s="36" t="s">
        <v>176</v>
      </c>
      <c r="AL58" s="36" t="str">
        <f><![CDATA[CONCATENATE(IF(ISNUMBER(SEARCH(B27,A19)),IF(ISNUMBER(SEARCH(B27,A21)),B27&V1,""),""),IF(ISNUMBER(SEARCH(B28,A21)),IF(ISNUMBER(SEARCH(B28,A19)),B28&V1,""),""),IF(ISNUMBER(SEARCH(B29,A19)),IF(ISNUMBER(SEARCH(B29,A21)),B29&V1,""),""),IF(ISNUMBER(SEARCH(B30,A21)),IF(ISNUMBER(SEARCH(B30,A19)),B30&V1,""),""),IF(ISNUMBER(SEARCH(B31,A19)),IF(ISNUMBER(SEARCH(B31,A21)),B31&V1,""),""),IF(ISNUMBER(SEARCH(B32,A21)),IF(ISNUMBER(SEARCH(B32,A19)),B32&V1,""),""),IF(ISNUMBER(SEARCH(B33,A19)),IF(ISNUMBER(SEARCH(B33,A19)),B33&V1,""),""),IF(ISNUMBER(SEARCH(B34,A21)),IF(ISNUMBER(SEARCH(B34,A19)),B34&V1,""),""))]]></f>
        <v xml:space="preserve">, , , , , , , , </v>
      </c>
      <c r="AM58" s="36">
        <f>SUM(IF(ISNUMBER(SEARCH(B27,AL58)),C27,0),IF(ISNUMBER(SEARCH(B28,AL58)),C28,0),IF(ISNUMBER(SEARCH(B29,AL58)),C29,0),IF(ISNUMBER(SEARCH(B30,AL58)),C30,0),IF(ISNUMBER(SEARCH(B31,AL58)),C31,0),IF(ISNUMBER(SEARCH(B32,AL58)),C32,0),IF(ISNUMBER(SEARCH(B33,AL58)),C33,0),IF(ISNUMBER(SEARCH(B34,AL58)),C34,0))</f>
        <v>0</v>
      </c>
      <c r="AN58" s="88"/>
    </row>
    <row customHeight="1" ht="24.95" r="59" spans="2:40" x14ac:dyDescent="0.35">
      <c r="B59" s="369"/>
      <c r="C59" s="185"/>
      <c r="D59" s="192"/>
      <c r="E59" s="192"/>
      <c r="F59" s="192"/>
      <c r="G59" s="192"/>
      <c r="H59" s="370"/>
      <c r="I59" s="192"/>
      <c r="J59" s="192"/>
      <c r="K59" s="192"/>
      <c r="L59" s="192"/>
      <c r="M59" s="370"/>
      <c r="N59" s="372"/>
      <c r="P59" s="81"/>
      <c r="Q59" s="81"/>
      <c r="S59" s="69"/>
      <c r="T59" s="69"/>
      <c r="X59" s="36"/>
      <c r="Y59" s="36" t="s">
        <v>177</v>
      </c>
      <c r="Z59" s="36" t="str">
        <f><![CDATA[CONCATENATE(IF(ISNUMBER(SEARCH(B27,A15)),IF(ISNUMBER(SEARCH(B27,A18)),B27&V1,""),""),IF(ISNUMBER(SEARCH(B28,A15)),IF(ISNUMBER(SEARCH(B28,A18)),B28&V1,""),""),IF(ISNUMBER(SEARCH(B29,A15)),IF(ISNUMBER(SEARCH(B29,A18)),B29&V1,""),""),IF(ISNUMBER(SEARCH(B30,A15)),IF(ISNUMBER(SEARCH(B30,A18)),B30&V1,""),""),IF(ISNUMBER(SEARCH(B31,A15)),IF(ISNUMBER(SEARCH(B31,A18)),B31&V1,""),""),IF(ISNUMBER(SEARCH(B32,A15)),IF(ISNUMBER(SEARCH(B32,A18)),B32&V1,""),""),IF(ISNUMBER(SEARCH(B33,A15)),IF(ISNUMBER(SEARCH(B33,A18)),B33&V1,""),""),IF(ISNUMBER(SEARCH(B34,A15)),IF(ISNUMBER(SEARCH(B34,A18)),B34&V1,""),""))]]></f>
        <v xml:space="preserve">, , , , , , , , </v>
      </c>
      <c r="AA59" s="36">
        <f>SUM(IF(ISNUMBER(SEARCH(B27,Z59)),C27,0),IF(ISNUMBER(SEARCH(B28,Z59)),C28,0),IF(ISNUMBER(SEARCH(B29,Z59)),C29,0),IF(ISNUMBER(SEARCH(B30,Z59)),C30,0),IF(ISNUMBER(SEARCH(B31,Z59)),C31,0),IF(ISNUMBER(SEARCH(B32,Z59)),C32,0),IF(ISNUMBER(SEARCH(B33,Z59)),C33,0),IF(ISNUMBER(SEARCH(B34,Z59)),C34,0))</f>
        <v>0</v>
      </c>
      <c r="AB59" s="88"/>
      <c r="AC59" s="46"/>
      <c r="AD59" s="36"/>
      <c r="AE59" s="36" t="s">
        <v>178</v>
      </c>
      <c r="AF59" s="36" t="str">
        <f><![CDATA[CONCATENATE(IF(ISNUMBER(SEARCH(B27,A15)),IF(ISNUMBER(SEARCH(B27,A22)),B27&V1,""),""),IF(ISNUMBER(SEARCH(B28,A15)),IF(ISNUMBER(SEARCH(B28,A22)),B28&V1,""),""),IF(ISNUMBER(SEARCH(B29,A15)),IF(ISNUMBER(SEARCH(B29,A22)),B29&V1,""),""),IF(ISNUMBER(SEARCH(B30,A15)),IF(ISNUMBER(SEARCH(B30,A22)),B30&V1,""),""),IF(ISNUMBER(SEARCH(B31,A15)),IF(ISNUMBER(SEARCH(B31,A22)),B31&V1,""),""),IF(ISNUMBER(SEARCH(B32,A15)),IF(ISNUMBER(SEARCH(B32,A22)),B32&V1,""),""),IF(ISNUMBER(SEARCH(B33,A15)),IF(ISNUMBER(SEARCH(B33,A22)),B33&V1,""),""),IF(ISNUMBER(SEARCH(B34,A15)),IF(ISNUMBER(SEARCH(B34,A22)),B34&V1,""),""))]]></f>
        <v xml:space="preserve">, , , , , , , , </v>
      </c>
      <c r="AG59" s="36">
        <f>SUM(IF(ISNUMBER(SEARCH(B27,AF59)),C27,0),IF(ISNUMBER(SEARCH(B28,AF59)),C28,0),IF(ISNUMBER(SEARCH(B29,AF59)),C29,0),IF(ISNUMBER(SEARCH(B30,AF59)),C30,0),IF(ISNUMBER(SEARCH(B31,AF59)),C31,0),IF(ISNUMBER(SEARCH(B32,AF59)),C32,0),IF(ISNUMBER(SEARCH(B33,AF59)),C33,0),IF(ISNUMBER(SEARCH(B34,AF59)),C34,0))</f>
        <v>0</v>
      </c>
      <c r="AH59" s="88"/>
      <c r="AJ59" s="36"/>
      <c r="AK59" s="36" t="s">
        <v>179</v>
      </c>
      <c r="AL59" s="36" t="str">
        <f><![CDATA[CONCATENATE(IF(ISNUMBER(SEARCH(B27,A19)),IF(ISNUMBER(SEARCH(B27,A22)),B27&V1,""),""),IF(ISNUMBER(SEARCH(B28,A22)),IF(ISNUMBER(SEARCH(B28,A19)),B28&V1,""),""),IF(ISNUMBER(SEARCH(B29,A19)),IF(ISNUMBER(SEARCH(B29,A22)),B29&V1,""),""),IF(ISNUMBER(SEARCH(B30,A22)),IF(ISNUMBER(SEARCH(B30,A19)),B30&V1,""),""),IF(ISNUMBER(SEARCH(B31,A19)),IF(ISNUMBER(SEARCH(B31,A22)),B31&V1,""),""),IF(ISNUMBER(SEARCH(B32,A22)),IF(ISNUMBER(SEARCH(B32,A19)),B32&V1,""),""),IF(ISNUMBER(SEARCH(B33,A19)),IF(ISNUMBER(SEARCH(B33,A19)),B33&V1,""),""),IF(ISNUMBER(SEARCH(B34,A22)),IF(ISNUMBER(SEARCH(B34,A19)),B34&V1,""),""))]]></f>
        <v xml:space="preserve">, , , , , , , , </v>
      </c>
      <c r="AM59" s="36">
        <f>SUM(IF(ISNUMBER(SEARCH(B27,AL59)),C27,0),IF(ISNUMBER(SEARCH(B28,AL59)),C28,0),IF(ISNUMBER(SEARCH(B29,AL59)),C29,0),IF(ISNUMBER(SEARCH(B30,AL59)),C30,0),IF(ISNUMBER(SEARCH(B31,AL59)),C31,0),IF(ISNUMBER(SEARCH(B32,AL59)),C32,0),IF(ISNUMBER(SEARCH(B33,AL59)),C33,0),IF(ISNUMBER(SEARCH(B34,AL59)),C34,0))</f>
        <v>0</v>
      </c>
      <c r="AN59" s="88"/>
    </row>
    <row customHeight="1" ht="24.95" r="60" spans="2:40" x14ac:dyDescent="0.35">
      <c r="B60" s="369"/>
      <c r="C60" s="185"/>
      <c r="D60" s="192"/>
      <c r="E60" s="192"/>
      <c r="F60" s="192"/>
      <c r="G60" s="192"/>
      <c r="H60" s="370"/>
      <c r="I60" s="192"/>
      <c r="J60" s="192"/>
      <c r="K60" s="192"/>
      <c r="L60" s="192"/>
      <c r="M60" s="370"/>
      <c r="N60" s="372"/>
      <c r="P60" s="81"/>
      <c r="Q60" s="81"/>
      <c r="S60" s="69"/>
      <c r="T60" s="69"/>
      <c r="X60" s="36"/>
      <c r="Y60" s="36" t="s">
        <v>180</v>
      </c>
      <c r="Z60" s="36" t="str">
        <f><![CDATA[CONCATENATE(IF(ISNUMBER(SEARCH(B27,A15)),IF(ISNUMBER(SEARCH(B27,A19)),B27&V1,""),""),IF(ISNUMBER(SEARCH(B28,A15)),IF(ISNUMBER(SEARCH(B28,A19)),B28&V1,""),""),IF(ISNUMBER(SEARCH(B29,A15)),IF(ISNUMBER(SEARCH(B29,A19)),B29&V1,""),""),IF(ISNUMBER(SEARCH(B30,A15)),IF(ISNUMBER(SEARCH(B30,A19)),B30&V1,""),""),IF(ISNUMBER(SEARCH(B31,A15)),IF(ISNUMBER(SEARCH(B31,A19)),B31&V1,""),""),IF(ISNUMBER(SEARCH(B32,A15)),IF(ISNUMBER(SEARCH(B32,A19)),B32&V1,""),""),IF(ISNUMBER(SEARCH(B33,A15)),IF(ISNUMBER(SEARCH(B33,A19)),B33&V1,""),""),IF(ISNUMBER(SEARCH(B34,A15)),IF(ISNUMBER(SEARCH(B34,A19)),B34&V1,""),""))]]></f>
        <v xml:space="preserve">, , , , , , , , </v>
      </c>
      <c r="AA60" s="36">
        <f>SUM(IF(ISNUMBER(SEARCH(B27,Z60)),C27,0),IF(ISNUMBER(SEARCH(B28,Z60)),C28,0),IF(ISNUMBER(SEARCH(B29,Z60)),C29,0),IF(ISNUMBER(SEARCH(B30,Z60)),C30,0),IF(ISNUMBER(SEARCH(B31,Z60)),C31,0),IF(ISNUMBER(SEARCH(B32,Z60)),C32,0),IF(ISNUMBER(SEARCH(B33,Z60)),C33,0),IF(ISNUMBER(SEARCH(B34,Z60)),C34,0))</f>
        <v>0</v>
      </c>
      <c r="AB60" s="89"/>
      <c r="AC60" s="46"/>
      <c r="AD60" s="36"/>
      <c r="AE60" s="36" t="s">
        <v>181</v>
      </c>
      <c r="AF60" s="36" t="str">
        <f><![CDATA[CONCATENATE(IF(ISNUMBER(SEARCH(B27,A15)),IF(ISNUMBER(SEARCH(B27,A23)),B27&V1,""),""),IF(ISNUMBER(SEARCH(B28,A15)),IF(ISNUMBER(SEARCH(B28,A23)),B28&V1,""),""),IF(ISNUMBER(SEARCH(B29,A15)),IF(ISNUMBER(SEARCH(B29,A23)),B29&V1,""),""),IF(ISNUMBER(SEARCH(B30,A15)),IF(ISNUMBER(SEARCH(B30,A23)),B30&V1,""),""),IF(ISNUMBER(SEARCH(B31,A15)),IF(ISNUMBER(SEARCH(B31,A23)),B31&V1,""),""),IF(ISNUMBER(SEARCH(B32,A15)),IF(ISNUMBER(SEARCH(B32,A23)),B32&V1,""),""),IF(ISNUMBER(SEARCH(B33,A15)),IF(ISNUMBER(SEARCH(B33,A23)),B33&V1,""),""),IF(ISNUMBER(SEARCH(B34,A15)),IF(ISNUMBER(SEARCH(B34,A23)),B34&V1,""),""))]]></f>
        <v xml:space="preserve">, , , , , , , , </v>
      </c>
      <c r="AG60" s="36">
        <f>SUM(IF(ISNUMBER(SEARCH(B27,AF60)),C27,0),IF(ISNUMBER(SEARCH(B28,AF60)),C28,0),IF(ISNUMBER(SEARCH(B29,AF60)),C29,0),IF(ISNUMBER(SEARCH(B30,AF60)),C30,0),IF(ISNUMBER(SEARCH(B31,AF60)),C31,0),IF(ISNUMBER(SEARCH(B32,AF60)),C32,0),IF(ISNUMBER(SEARCH(B33,AF60)),C33,0),IF(ISNUMBER(SEARCH(B34,AF60)),C34,0))</f>
        <v>0</v>
      </c>
      <c r="AH60" s="89"/>
      <c r="AJ60" s="36"/>
      <c r="AK60" s="36" t="s">
        <v>182</v>
      </c>
      <c r="AL60" s="36" t="str">
        <f><![CDATA[CONCATENATE(IF(ISNUMBER(SEARCH(B27,A19)),IF(ISNUMBER(SEARCH(B27,A23)),B27&V1,""),""),IF(ISNUMBER(SEARCH(B28,A23)),IF(ISNUMBER(SEARCH(B28,A19)),B28&V1,""),""),IF(ISNUMBER(SEARCH(B29,A19)),IF(ISNUMBER(SEARCH(B29,A23)),B29&V1,""),""),IF(ISNUMBER(SEARCH(B30,A23)),IF(ISNUMBER(SEARCH(B30,A19)),B30&V1,""),""),IF(ISNUMBER(SEARCH(B31,A19)),IF(ISNUMBER(SEARCH(B31,A23)),B31&V1,""),""),IF(ISNUMBER(SEARCH(B32,A23)),IF(ISNUMBER(SEARCH(B32,A19)),B32&V1,""),""),IF(ISNUMBER(SEARCH(B33,A19)),IF(ISNUMBER(SEARCH(B33,A19)),B33&V1,""),""),IF(ISNUMBER(SEARCH(B34,A23)),IF(ISNUMBER(SEARCH(B34,A19)),B34&V1,""),""))]]></f>
        <v xml:space="preserve">, , , , , , , , </v>
      </c>
      <c r="AM60" s="36">
        <f>SUM(IF(ISNUMBER(SEARCH(B27,AL60)),C27,0),IF(ISNUMBER(SEARCH(B28,AL60)),C28,0),IF(ISNUMBER(SEARCH(B29,AL60)),C29,0),IF(ISNUMBER(SEARCH(B30,AL60)),C30,0),IF(ISNUMBER(SEARCH(B31,AL60)),C31,0),IF(ISNUMBER(SEARCH(B32,AL60)),C32,0),IF(ISNUMBER(SEARCH(B33,AL60)),C33,0),IF(ISNUMBER(SEARCH(B34,AL60)),C34,0))</f>
        <v>0</v>
      </c>
      <c r="AN60" s="89"/>
    </row>
    <row customHeight="1" ht="24.95" r="61" spans="2:40" x14ac:dyDescent="0.35">
      <c r="B61" s="369"/>
      <c r="C61" s="185"/>
      <c r="D61" s="192"/>
      <c r="E61" s="192"/>
      <c r="F61" s="192"/>
      <c r="G61" s="192"/>
      <c r="H61" s="370"/>
      <c r="I61" s="192"/>
      <c r="J61" s="192"/>
      <c r="K61" s="192"/>
      <c r="L61" s="192"/>
      <c r="M61" s="370"/>
      <c r="N61" s="372"/>
      <c r="P61" s="81"/>
      <c r="Q61" s="81"/>
      <c r="S61" s="69"/>
      <c r="T61" s="69"/>
    </row>
    <row customHeight="1" ht="24.95" r="62" spans="2:40" x14ac:dyDescent="0.35">
      <c r="B62" s="369"/>
      <c r="C62" s="185"/>
      <c r="D62" s="192"/>
      <c r="E62" s="192"/>
      <c r="F62" s="192"/>
      <c r="G62" s="192"/>
      <c r="H62" s="370"/>
      <c r="I62" s="192"/>
      <c r="J62" s="192"/>
      <c r="K62" s="192"/>
      <c r="L62" s="192"/>
      <c r="M62" s="370"/>
      <c r="N62" s="371"/>
      <c r="P62" s="81"/>
      <c r="Q62" s="81"/>
      <c r="S62" s="69"/>
      <c r="T62" s="69"/>
    </row>
    <row customHeight="1" ht="24.95" r="63" spans="2:40" x14ac:dyDescent="0.35">
      <c r="B63" s="369"/>
      <c r="C63" s="185"/>
      <c r="D63" s="192"/>
      <c r="E63" s="192"/>
      <c r="F63" s="192"/>
      <c r="G63" s="192"/>
      <c r="H63" s="370"/>
      <c r="I63" s="192"/>
      <c r="J63" s="192"/>
      <c r="K63" s="192"/>
      <c r="L63" s="192"/>
      <c r="M63" s="370"/>
      <c r="N63" s="372"/>
      <c r="P63" s="81"/>
      <c r="Q63" s="81"/>
      <c r="S63" s="69"/>
      <c r="T63" s="69"/>
    </row>
    <row customHeight="1" ht="24.95" r="64" spans="2:40" x14ac:dyDescent="0.35">
      <c r="B64" s="369"/>
      <c r="C64" s="185"/>
      <c r="D64" s="192"/>
      <c r="E64" s="192"/>
      <c r="F64" s="192"/>
      <c r="G64" s="192"/>
      <c r="H64" s="370"/>
      <c r="I64" s="192"/>
      <c r="J64" s="192"/>
      <c r="K64" s="192"/>
      <c r="L64" s="192"/>
      <c r="M64" s="370"/>
      <c r="N64" s="372"/>
      <c r="P64" s="81"/>
      <c r="Q64" s="81"/>
      <c r="S64" s="69"/>
      <c r="T64" s="69"/>
    </row>
    <row customHeight="1" ht="24.95" r="65" spans="1:25" x14ac:dyDescent="0.35">
      <c r="B65" s="369"/>
      <c r="C65" s="185"/>
      <c r="D65" s="192"/>
      <c r="E65" s="192"/>
      <c r="F65" s="192"/>
      <c r="G65" s="192"/>
      <c r="H65" s="370"/>
      <c r="I65" s="192"/>
      <c r="J65" s="192"/>
      <c r="K65" s="192"/>
      <c r="L65" s="192"/>
      <c r="M65" s="370"/>
      <c r="N65" s="372"/>
      <c r="P65" s="81"/>
      <c r="Q65" s="81"/>
      <c r="S65" s="69"/>
      <c r="T65" s="69"/>
    </row>
    <row customHeight="1" ht="24.95" r="66" spans="1:25" x14ac:dyDescent="0.35">
      <c r="B66" s="365"/>
      <c r="C66" s="186"/>
      <c r="D66" s="188"/>
      <c r="E66" s="188"/>
      <c r="F66" s="188"/>
      <c r="G66" s="188"/>
      <c r="H66" s="366"/>
      <c r="I66" s="188"/>
      <c r="J66" s="188"/>
      <c r="K66" s="188"/>
      <c r="L66" s="188"/>
      <c r="M66" s="366"/>
      <c r="N66" s="373"/>
      <c r="P66" s="81"/>
      <c r="Q66" s="81"/>
      <c r="S66" s="69"/>
      <c r="T66" s="69"/>
    </row>
    <row customHeight="1" ht="24.95" r="67" spans="1:25" x14ac:dyDescent="0.35">
      <c r="B67" s="365"/>
      <c r="C67" s="186"/>
      <c r="D67" s="188"/>
      <c r="E67" s="188"/>
      <c r="F67" s="188"/>
      <c r="G67" s="188"/>
      <c r="H67" s="366"/>
      <c r="I67" s="188"/>
      <c r="J67" s="188"/>
      <c r="K67" s="188"/>
      <c r="L67" s="188"/>
      <c r="M67" s="366"/>
      <c r="N67" s="368"/>
      <c r="P67" s="81"/>
      <c r="Q67" s="81"/>
      <c r="S67" s="69"/>
      <c r="T67" s="69"/>
    </row>
    <row customHeight="1" ht="24.95" r="68" spans="1:25" x14ac:dyDescent="0.35">
      <c r="B68" s="365"/>
      <c r="C68" s="186"/>
      <c r="D68" s="188"/>
      <c r="E68" s="188"/>
      <c r="F68" s="188"/>
      <c r="G68" s="188"/>
      <c r="H68" s="366"/>
      <c r="I68" s="188"/>
      <c r="J68" s="188"/>
      <c r="K68" s="188"/>
      <c r="L68" s="188"/>
      <c r="M68" s="366"/>
      <c r="N68" s="368"/>
      <c r="P68" s="81"/>
      <c r="Q68" s="81"/>
      <c r="S68" s="69"/>
      <c r="T68" s="69"/>
    </row>
    <row customHeight="1" ht="24.95" r="69" spans="1:25" x14ac:dyDescent="0.35">
      <c r="B69" s="365"/>
      <c r="C69" s="186"/>
      <c r="D69" s="188"/>
      <c r="E69" s="188"/>
      <c r="F69" s="188"/>
      <c r="G69" s="188"/>
      <c r="H69" s="366"/>
      <c r="I69" s="188"/>
      <c r="J69" s="188"/>
      <c r="K69" s="188"/>
      <c r="L69" s="188"/>
      <c r="M69" s="366"/>
      <c r="N69" s="368"/>
      <c r="P69" s="81"/>
      <c r="Q69" s="81"/>
      <c r="S69" s="69"/>
      <c r="T69" s="69"/>
    </row>
    <row customHeight="1" ht="24.95" r="70" spans="1:25" x14ac:dyDescent="0.35">
      <c r="B70" s="365"/>
      <c r="C70" s="186"/>
      <c r="D70" s="188"/>
      <c r="E70" s="188"/>
      <c r="F70" s="188"/>
      <c r="G70" s="188"/>
      <c r="H70" s="366"/>
      <c r="I70" s="188"/>
      <c r="J70" s="188"/>
      <c r="K70" s="188"/>
      <c r="L70" s="188"/>
      <c r="M70" s="366"/>
      <c r="N70" s="367"/>
      <c r="P70" s="81"/>
      <c r="Q70" s="81"/>
      <c r="S70" s="69"/>
      <c r="T70" s="69"/>
    </row>
    <row customHeight="1" ht="24.95" r="71" spans="1:25" x14ac:dyDescent="0.35">
      <c r="B71" s="365"/>
      <c r="C71" s="186"/>
      <c r="D71" s="188"/>
      <c r="E71" s="188"/>
      <c r="F71" s="188"/>
      <c r="G71" s="188"/>
      <c r="H71" s="366"/>
      <c r="I71" s="188"/>
      <c r="J71" s="188"/>
      <c r="K71" s="188"/>
      <c r="L71" s="188"/>
      <c r="M71" s="366"/>
      <c r="N71" s="368"/>
      <c r="P71" s="81"/>
      <c r="Q71" s="81"/>
      <c r="S71" s="69"/>
      <c r="T71" s="69"/>
    </row>
    <row customHeight="1" ht="24.95" r="72" spans="1:25" x14ac:dyDescent="0.35">
      <c r="B72" s="365"/>
      <c r="C72" s="186"/>
      <c r="D72" s="188"/>
      <c r="E72" s="188"/>
      <c r="F72" s="188"/>
      <c r="G72" s="188"/>
      <c r="H72" s="366"/>
      <c r="I72" s="188"/>
      <c r="J72" s="188"/>
      <c r="K72" s="188"/>
      <c r="L72" s="188"/>
      <c r="M72" s="366"/>
      <c r="N72" s="368"/>
      <c r="P72" s="81"/>
      <c r="Q72" s="81"/>
      <c r="S72" s="69"/>
      <c r="T72" s="69"/>
    </row>
    <row customHeight="1" ht="24.95" r="73" spans="1:25" x14ac:dyDescent="0.35">
      <c r="B73" s="365"/>
      <c r="C73" s="186"/>
      <c r="D73" s="188"/>
      <c r="E73" s="188"/>
      <c r="F73" s="188"/>
      <c r="G73" s="188"/>
      <c r="H73" s="366"/>
      <c r="I73" s="188"/>
      <c r="J73" s="188"/>
      <c r="K73" s="188"/>
      <c r="L73" s="188"/>
      <c r="M73" s="366"/>
      <c r="N73" s="368"/>
      <c r="P73" s="81"/>
      <c r="Q73" s="81"/>
      <c r="S73" s="69"/>
      <c r="T73" s="69"/>
    </row>
    <row customHeight="1" ht="24.95" r="74" spans="1:25" x14ac:dyDescent="0.35">
      <c r="P74" s="81"/>
      <c r="Q74" s="81"/>
      <c r="S74" s="69"/>
      <c r="T74" s="69"/>
    </row>
    <row customHeight="1" ht="24.95" r="75" spans="1:25" x14ac:dyDescent="0.35"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81"/>
      <c r="Q75" s="81"/>
      <c r="S75" s="69"/>
    </row>
    <row customHeight="1" ht="24.95" r="76" spans="1:25" x14ac:dyDescent="0.35"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81"/>
      <c r="Q76" s="81"/>
      <c r="S76" s="69"/>
    </row>
    <row customHeight="1" ht="24.95" r="77" spans="1:25" x14ac:dyDescent="0.35"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81"/>
      <c r="Q77" s="81"/>
      <c r="S77" s="69"/>
    </row>
    <row customHeight="1" ht="26.25" r="78" spans="1:25" x14ac:dyDescent="0.35">
      <c r="S78" s="69"/>
    </row>
    <row customHeight="1" ht="26.25" r="79" spans="1:25" x14ac:dyDescent="0.35">
      <c r="A79" s="22">
        <v>0</v>
      </c>
      <c r="B79" s="22">
        <v>1</v>
      </c>
      <c r="C79" s="22">
        <v>2</v>
      </c>
      <c r="D79" s="22">
        <v>3</v>
      </c>
      <c r="E79" s="22">
        <v>4</v>
      </c>
      <c r="F79" s="22">
        <v>5</v>
      </c>
      <c r="G79" s="22">
        <v>6</v>
      </c>
      <c r="H79" s="22">
        <v>7</v>
      </c>
      <c r="I79" s="22">
        <v>8</v>
      </c>
      <c r="J79" s="22">
        <v>9</v>
      </c>
      <c r="K79" s="22">
        <v>10</v>
      </c>
      <c r="L79" s="22">
        <v>11</v>
      </c>
      <c r="M79" s="22">
        <v>12</v>
      </c>
      <c r="N79" s="22">
        <v>13</v>
      </c>
      <c r="O79" s="22">
        <v>14</v>
      </c>
      <c r="P79" s="22">
        <v>15</v>
      </c>
      <c r="Q79" s="22">
        <v>16</v>
      </c>
      <c r="R79" s="22">
        <v>17</v>
      </c>
      <c r="S79" s="69">
        <v>18</v>
      </c>
      <c r="T79" s="22">
        <v>19</v>
      </c>
      <c r="U79" s="22">
        <v>20</v>
      </c>
      <c r="V79" s="22">
        <v>21</v>
      </c>
      <c r="W79" s="22">
        <v>22</v>
      </c>
      <c r="X79" s="22">
        <v>23</v>
      </c>
      <c r="Y79" s="22">
        <v>24</v>
      </c>
    </row>
    <row customHeight="1" ht="26.25" r="80" spans="1:25" x14ac:dyDescent="0.4">
      <c r="B80" s="123" t="s">
        <v>183</v>
      </c>
      <c r="C80" s="80" t="s">
        <v>226</v>
      </c>
      <c r="D80" s="46"/>
      <c r="E80" s="46"/>
      <c r="F80" s="46"/>
      <c r="G80" s="46"/>
      <c r="H80" s="46"/>
      <c r="K80" s="53"/>
      <c r="O80" s="53" t="s">
        <v>183</v>
      </c>
      <c r="P80" s="80" t="s">
        <v>194</v>
      </c>
      <c r="Q80" s="46"/>
      <c r="R80" s="46"/>
      <c r="S80" s="46"/>
      <c r="T80" s="46"/>
      <c r="U80" s="46"/>
      <c r="X80" s="46"/>
    </row>
    <row customHeight="1" ht="42.75" r="81" spans="2:26" x14ac:dyDescent="0.4">
      <c r="B81" s="100" t="s">
        <v>184</v>
      </c>
      <c r="C81" s="100" t="s">
        <v>109</v>
      </c>
      <c r="D81" s="122" t="s">
        <v>84</v>
      </c>
      <c r="E81" s="122" t="s">
        <v>205</v>
      </c>
      <c r="F81" s="101" t="s">
        <v>185</v>
      </c>
      <c r="G81" s="102" t="s">
        <v>129</v>
      </c>
      <c r="H81" s="102" t="s">
        <v>130</v>
      </c>
      <c r="I81" s="102" t="s">
        <v>186</v>
      </c>
      <c r="J81" s="99" t="s">
        <v>191</v>
      </c>
      <c r="K81" s="99" t="s">
        <v>192</v>
      </c>
      <c r="L81" s="99" t="s">
        <v>193</v>
      </c>
      <c r="M81" s="119" t="s">
        <v>48</v>
      </c>
      <c r="O81" s="100" t="s">
        <v>184</v>
      </c>
      <c r="P81" s="100" t="s">
        <v>109</v>
      </c>
      <c r="Q81" s="122" t="s">
        <v>84</v>
      </c>
      <c r="R81" s="122" t="s">
        <v>205</v>
      </c>
      <c r="S81" s="101" t="s">
        <v>185</v>
      </c>
      <c r="T81" s="102" t="s">
        <v>129</v>
      </c>
      <c r="U81" s="102" t="s">
        <v>191</v>
      </c>
      <c r="V81" s="102" t="s">
        <v>186</v>
      </c>
      <c r="W81" s="99" t="s">
        <v>191</v>
      </c>
      <c r="X81" s="99" t="s">
        <v>192</v>
      </c>
      <c r="Y81" s="99" t="s">
        <v>193</v>
      </c>
      <c r="Z81" s="119" t="s">
        <v>48</v>
      </c>
    </row>
    <row customHeight="1" ht="26.25" r="82" spans="2:26" x14ac:dyDescent="0.35">
      <c r="B82" s="96" t="s">
        <v>222</v>
      </c>
      <c r="C82" s="97">
        <v>1500</v>
      </c>
      <c r="D82" s="36">
        <v>10</v>
      </c>
      <c r="E82" s="36">
        <v>11</v>
      </c>
      <c r="F82" s="50">
        <v>20</v>
      </c>
      <c r="G82" s="36">
        <v>3.095975611358881E-2</v>
      </c>
      <c r="H82" s="36">
        <v>2.8145232830535283E-3</v>
      </c>
      <c r="I82" s="36">
        <v>2.3219817376229912E-4</v>
      </c>
      <c r="J82" s="36"/>
      <c r="K82" s="82"/>
      <c r="L82" s="36"/>
      <c r="M82" s="211" t="s">
        <v>59</v>
      </c>
      <c r="O82" s="96"/>
      <c r="P82" s="121"/>
      <c r="Q82" s="36"/>
      <c r="R82" s="36"/>
      <c r="S82" s="50"/>
      <c r="T82" s="36"/>
      <c r="U82" s="36"/>
      <c r="V82" s="36"/>
      <c r="W82" s="36"/>
      <c r="X82" s="82"/>
      <c r="Y82" s="36"/>
      <c r="Z82" s="132"/>
    </row>
    <row customHeight="1" ht="26.25" r="83" spans="2:26" x14ac:dyDescent="0.35">
      <c r="B83" s="96" t="s">
        <v>223</v>
      </c>
      <c r="C83" s="97">
        <v>150000</v>
      </c>
      <c r="D83" s="36">
        <v>10</v>
      </c>
      <c r="E83" s="36">
        <v>11</v>
      </c>
      <c r="F83" s="50">
        <v>20</v>
      </c>
      <c r="G83" s="36">
        <v>3.095975611358881E-2</v>
      </c>
      <c r="H83" s="36">
        <v>2.8145232830535283E-3</v>
      </c>
      <c r="I83" s="36">
        <v>2.3219816386699677E-2</v>
      </c>
      <c r="J83" s="36"/>
      <c r="K83" s="82"/>
      <c r="L83" s="36"/>
      <c r="M83" s="212" t="s">
        <v>59</v>
      </c>
      <c r="O83" s="96"/>
      <c r="P83" s="97"/>
      <c r="Q83" s="36"/>
      <c r="R83" s="36"/>
      <c r="S83" s="50"/>
      <c r="T83" s="36"/>
      <c r="U83" s="36"/>
      <c r="V83" s="36"/>
      <c r="W83" s="36"/>
      <c r="X83" s="82"/>
      <c r="Y83" s="36"/>
      <c r="Z83" s="133"/>
    </row>
    <row customHeight="1" ht="26.25" r="84" spans="2:26" x14ac:dyDescent="0.35">
      <c r="B84" s="96" t="s">
        <v>224</v>
      </c>
      <c r="C84" s="97">
        <v>10000</v>
      </c>
      <c r="D84" s="36">
        <v>10</v>
      </c>
      <c r="E84" s="36">
        <v>11</v>
      </c>
      <c r="F84" s="50">
        <v>20</v>
      </c>
      <c r="G84" s="36">
        <v>3.095975611358881E-2</v>
      </c>
      <c r="H84" s="36">
        <v>2.8145232830535283E-3</v>
      </c>
      <c r="I84" s="36">
        <v>1.5479878056794405E-3</v>
      </c>
      <c r="J84" s="36"/>
      <c r="K84" s="82"/>
      <c r="L84" s="36"/>
      <c r="M84" s="213" t="s">
        <v>59</v>
      </c>
      <c r="O84" s="96"/>
      <c r="P84" s="97"/>
      <c r="Q84" s="36"/>
      <c r="R84" s="36"/>
      <c r="S84" s="50"/>
      <c r="T84" s="36"/>
      <c r="U84" s="36"/>
      <c r="V84" s="36"/>
      <c r="W84" s="36"/>
      <c r="X84" s="82"/>
      <c r="Y84" s="36"/>
      <c r="Z84" s="134"/>
    </row>
    <row customHeight="1" ht="26.25" r="85" spans="2:26" x14ac:dyDescent="0.35">
      <c r="B85" s="96" t="s">
        <v>225</v>
      </c>
      <c r="C85" s="97">
        <v>10000</v>
      </c>
      <c r="D85" s="36">
        <v>10</v>
      </c>
      <c r="E85" s="36">
        <v>11</v>
      </c>
      <c r="F85" s="50">
        <v>20</v>
      </c>
      <c r="G85" s="36">
        <v>3.095975611358881E-2</v>
      </c>
      <c r="H85" s="36">
        <v>2.8145232830535283E-3</v>
      </c>
      <c r="I85" s="36">
        <v>1.5479878056794405E-3</v>
      </c>
      <c r="J85" s="36"/>
      <c r="K85" s="82"/>
      <c r="L85" s="36"/>
      <c r="M85" s="214" t="s">
        <v>59</v>
      </c>
      <c r="O85" s="96"/>
      <c r="P85" s="97"/>
      <c r="Q85" s="36"/>
      <c r="R85" s="36"/>
      <c r="S85" s="50"/>
      <c r="T85" s="36"/>
      <c r="U85" s="36"/>
      <c r="V85" s="36"/>
      <c r="W85" s="36"/>
      <c r="X85" s="82"/>
      <c r="Y85" s="36"/>
      <c r="Z85" s="135"/>
    </row>
    <row customHeight="1" ht="26.25" r="86" spans="2:26" x14ac:dyDescent="0.35">
      <c r="B86" s="98"/>
      <c r="C86" s="97"/>
      <c r="D86" s="36"/>
      <c r="E86" s="36"/>
      <c r="F86" s="50"/>
      <c r="G86" s="36"/>
      <c r="H86" s="36"/>
      <c r="I86" s="36"/>
      <c r="J86" s="36"/>
      <c r="K86" s="82"/>
      <c r="L86" s="36"/>
      <c r="M86" s="131"/>
      <c r="O86" s="98"/>
      <c r="P86" s="97"/>
      <c r="Q86" s="36"/>
      <c r="R86" s="36"/>
      <c r="S86" s="50"/>
      <c r="T86" s="36"/>
      <c r="U86" s="36"/>
      <c r="V86" s="36"/>
      <c r="W86" s="36"/>
      <c r="X86" s="82"/>
      <c r="Y86" s="36"/>
      <c r="Z86" s="136"/>
    </row>
    <row customHeight="1" ht="26.25" r="87" spans="2:26" x14ac:dyDescent="0.4">
      <c r="B87" s="98"/>
      <c r="C87" s="97"/>
      <c r="D87" s="36"/>
      <c r="E87" s="36"/>
      <c r="F87" s="50"/>
      <c r="G87" s="36"/>
      <c r="H87" s="36"/>
      <c r="I87" s="36"/>
      <c r="J87" s="36"/>
      <c r="K87" s="82"/>
      <c r="L87" s="36"/>
      <c r="M87" s="120"/>
      <c r="O87" s="98"/>
      <c r="P87" s="97"/>
      <c r="Q87" s="36"/>
      <c r="R87" s="36"/>
      <c r="S87" s="50"/>
      <c r="T87" s="36"/>
      <c r="U87" s="36"/>
      <c r="V87" s="36"/>
      <c r="W87" s="36"/>
      <c r="X87" s="82"/>
      <c r="Y87" s="36"/>
      <c r="Z87" s="120"/>
    </row>
    <row customHeight="1" ht="26.25" r="88" spans="2:26" x14ac:dyDescent="0.4">
      <c r="B88" s="98"/>
      <c r="C88" s="97"/>
      <c r="D88" s="36"/>
      <c r="E88" s="36"/>
      <c r="F88" s="50"/>
      <c r="G88" s="36"/>
      <c r="H88" s="36"/>
      <c r="I88" s="36"/>
      <c r="J88" s="36"/>
      <c r="K88" s="82"/>
      <c r="L88" s="36"/>
      <c r="M88" s="120"/>
      <c r="O88" s="98"/>
      <c r="P88" s="97"/>
      <c r="Q88" s="36"/>
      <c r="R88" s="36"/>
      <c r="S88" s="50"/>
      <c r="T88" s="36"/>
      <c r="U88" s="36"/>
      <c r="V88" s="36"/>
      <c r="W88" s="36"/>
      <c r="X88" s="82"/>
      <c r="Y88" s="36"/>
      <c r="Z88" s="120"/>
    </row>
    <row customHeight="1" ht="26.25" r="89" spans="2:26" x14ac:dyDescent="0.4">
      <c r="B89" s="98"/>
      <c r="C89" s="97"/>
      <c r="D89" s="36"/>
      <c r="E89" s="36"/>
      <c r="F89" s="50"/>
      <c r="G89" s="36"/>
      <c r="H89" s="36"/>
      <c r="I89" s="36"/>
      <c r="J89" s="36"/>
      <c r="K89" s="82"/>
      <c r="L89" s="36"/>
      <c r="M89" s="120"/>
      <c r="O89" s="98"/>
      <c r="P89" s="97"/>
      <c r="Q89" s="36"/>
      <c r="R89" s="36"/>
      <c r="S89" s="50"/>
      <c r="T89" s="36"/>
      <c r="U89" s="36"/>
      <c r="V89" s="36"/>
      <c r="W89" s="36"/>
      <c r="X89" s="82"/>
      <c r="Y89" s="36"/>
      <c r="Z89" s="120"/>
    </row>
    <row customHeight="1" ht="26.25" r="90" spans="2:26" x14ac:dyDescent="0.35">
      <c r="W90" s="69"/>
    </row>
    <row customHeight="1" ht="26.25" r="91" spans="2:26" x14ac:dyDescent="0.35">
      <c r="W91" s="69"/>
    </row>
    <row customHeight="1" ht="26.25" r="92" spans="2:26" x14ac:dyDescent="0.4">
      <c r="B92" s="53" t="s">
        <v>183</v>
      </c>
      <c r="C92" s="80">
        <f>B50</f>
        <v>0</v>
      </c>
      <c r="F92" s="46"/>
      <c r="G92" s="46"/>
      <c r="H92" s="46"/>
      <c r="I92" s="46"/>
      <c r="J92" s="46"/>
      <c r="M92" s="53"/>
      <c r="O92" s="53" t="s">
        <v>183</v>
      </c>
      <c r="P92" s="80">
        <f>B54</f>
        <v>0</v>
      </c>
      <c r="S92" s="46"/>
      <c r="T92" s="46"/>
      <c r="U92" s="46"/>
      <c r="V92" s="46"/>
    </row>
    <row customHeight="1" ht="44.25" r="93" spans="2:26" x14ac:dyDescent="0.4">
      <c r="B93" s="100" t="s">
        <v>184</v>
      </c>
      <c r="C93" s="100" t="s">
        <v>109</v>
      </c>
      <c r="D93" s="122" t="s">
        <v>84</v>
      </c>
      <c r="E93" s="122" t="s">
        <v>205</v>
      </c>
      <c r="F93" s="101" t="s">
        <v>185</v>
      </c>
      <c r="G93" s="102" t="s">
        <v>129</v>
      </c>
      <c r="H93" s="102" t="s">
        <v>130</v>
      </c>
      <c r="I93" s="102" t="s">
        <v>186</v>
      </c>
      <c r="J93" s="99" t="s">
        <v>191</v>
      </c>
      <c r="K93" s="99" t="s">
        <v>192</v>
      </c>
      <c r="L93" s="99" t="s">
        <v>193</v>
      </c>
      <c r="M93" s="119" t="s">
        <v>48</v>
      </c>
      <c r="O93" s="100" t="s">
        <v>184</v>
      </c>
      <c r="P93" s="100" t="s">
        <v>109</v>
      </c>
      <c r="Q93" s="122" t="s">
        <v>84</v>
      </c>
      <c r="R93" s="122" t="s">
        <v>205</v>
      </c>
      <c r="S93" s="101" t="s">
        <v>185</v>
      </c>
      <c r="T93" s="102" t="s">
        <v>129</v>
      </c>
      <c r="U93" s="102" t="s">
        <v>191</v>
      </c>
      <c r="V93" s="102" t="s">
        <v>186</v>
      </c>
      <c r="W93" s="99" t="s">
        <v>191</v>
      </c>
      <c r="X93" s="99" t="s">
        <v>192</v>
      </c>
      <c r="Y93" s="99" t="s">
        <v>193</v>
      </c>
      <c r="Z93" s="119" t="s">
        <v>48</v>
      </c>
    </row>
    <row customHeight="1" ht="26.25" r="94" spans="2:26" x14ac:dyDescent="0.35">
      <c r="B94" s="96"/>
      <c r="C94" s="97"/>
      <c r="D94" s="36"/>
      <c r="E94" s="36"/>
      <c r="F94" s="50"/>
      <c r="G94" s="36"/>
      <c r="H94" s="36"/>
      <c r="I94" s="36"/>
      <c r="J94" s="36"/>
      <c r="K94" s="82"/>
      <c r="L94" s="36"/>
      <c r="M94" s="161"/>
      <c r="O94" s="96"/>
      <c r="P94" s="97"/>
      <c r="Q94" s="36"/>
      <c r="R94" s="36"/>
      <c r="S94" s="50"/>
      <c r="T94" s="36"/>
      <c r="U94" s="36"/>
      <c r="V94" s="36"/>
      <c r="W94" s="36"/>
      <c r="X94" s="82"/>
      <c r="Y94" s="36"/>
      <c r="Z94" s="138"/>
    </row>
    <row customHeight="1" ht="26.25" r="95" spans="2:26" x14ac:dyDescent="0.35">
      <c r="B95" s="96"/>
      <c r="C95" s="97"/>
      <c r="D95" s="36"/>
      <c r="E95" s="36"/>
      <c r="F95" s="50"/>
      <c r="G95" s="36"/>
      <c r="H95" s="36"/>
      <c r="I95" s="36"/>
      <c r="J95" s="36"/>
      <c r="K95" s="82"/>
      <c r="L95" s="36"/>
      <c r="M95" s="162"/>
      <c r="O95" s="96"/>
      <c r="P95" s="97"/>
      <c r="Q95" s="36"/>
      <c r="R95" s="36"/>
      <c r="S95" s="50"/>
      <c r="T95" s="36"/>
      <c r="U95" s="36"/>
      <c r="V95" s="36"/>
      <c r="W95" s="36"/>
      <c r="X95" s="82"/>
      <c r="Y95" s="36"/>
      <c r="Z95" s="139"/>
    </row>
    <row customHeight="1" ht="26.25" r="96" spans="2:26" x14ac:dyDescent="0.35">
      <c r="B96" s="96"/>
      <c r="C96" s="97"/>
      <c r="D96" s="36"/>
      <c r="E96" s="36"/>
      <c r="F96" s="50"/>
      <c r="G96" s="36"/>
      <c r="H96" s="36"/>
      <c r="I96" s="36"/>
      <c r="J96" s="36"/>
      <c r="K96" s="82"/>
      <c r="L96" s="36"/>
      <c r="M96" s="163"/>
      <c r="O96" s="96"/>
      <c r="P96" s="97"/>
      <c r="Q96" s="36"/>
      <c r="R96" s="36"/>
      <c r="S96" s="50"/>
      <c r="T96" s="36"/>
      <c r="U96" s="36"/>
      <c r="V96" s="36"/>
      <c r="W96" s="36"/>
      <c r="X96" s="82"/>
      <c r="Y96" s="36"/>
      <c r="Z96" s="140"/>
    </row>
    <row customHeight="1" ht="26.25" r="97" spans="2:26" x14ac:dyDescent="0.35">
      <c r="B97" s="96"/>
      <c r="C97" s="97"/>
      <c r="D97" s="36"/>
      <c r="E97" s="36"/>
      <c r="F97" s="50"/>
      <c r="G97" s="36"/>
      <c r="H97" s="36"/>
      <c r="I97" s="36"/>
      <c r="J97" s="36"/>
      <c r="K97" s="82"/>
      <c r="L97" s="36"/>
      <c r="M97" s="164"/>
      <c r="O97" s="96"/>
      <c r="P97" s="97"/>
      <c r="Q97" s="36"/>
      <c r="R97" s="36"/>
      <c r="S97" s="50"/>
      <c r="T97" s="36"/>
      <c r="U97" s="36"/>
      <c r="V97" s="36"/>
      <c r="W97" s="36"/>
      <c r="X97" s="82"/>
      <c r="Y97" s="36"/>
      <c r="Z97" s="141"/>
    </row>
    <row customHeight="1" ht="26.25" r="98" spans="2:26" x14ac:dyDescent="0.35">
      <c r="B98" s="98"/>
      <c r="C98" s="97"/>
      <c r="D98" s="36"/>
      <c r="E98" s="36"/>
      <c r="F98" s="50"/>
      <c r="G98" s="36"/>
      <c r="H98" s="36"/>
      <c r="I98" s="36"/>
      <c r="J98" s="36"/>
      <c r="K98" s="82"/>
      <c r="L98" s="36"/>
      <c r="M98" s="165"/>
      <c r="O98" s="98"/>
      <c r="P98" s="97"/>
      <c r="Q98" s="36"/>
      <c r="R98" s="36"/>
      <c r="S98" s="50"/>
      <c r="T98" s="36"/>
      <c r="U98" s="36"/>
      <c r="V98" s="36"/>
      <c r="W98" s="36"/>
      <c r="X98" s="82"/>
      <c r="Y98" s="36"/>
      <c r="Z98" s="142"/>
    </row>
    <row customHeight="1" ht="26.25" r="99" spans="2:26" x14ac:dyDescent="0.35">
      <c r="B99" s="98"/>
      <c r="C99" s="97"/>
      <c r="D99" s="36"/>
      <c r="E99" s="36"/>
      <c r="F99" s="50"/>
      <c r="G99" s="36"/>
      <c r="H99" s="36"/>
      <c r="I99" s="36"/>
      <c r="J99" s="36"/>
      <c r="K99" s="82"/>
      <c r="L99" s="36"/>
      <c r="M99" s="137"/>
      <c r="O99" s="98"/>
      <c r="P99" s="97"/>
      <c r="Q99" s="36"/>
      <c r="R99" s="36"/>
      <c r="S99" s="50"/>
      <c r="T99" s="36"/>
      <c r="U99" s="36"/>
      <c r="V99" s="36"/>
      <c r="W99" s="36"/>
      <c r="X99" s="82"/>
      <c r="Y99" s="36"/>
      <c r="Z99" s="143"/>
    </row>
    <row customHeight="1" ht="26.25" r="100" spans="2:26" x14ac:dyDescent="0.4">
      <c r="B100" s="98"/>
      <c r="C100" s="97"/>
      <c r="D100" s="36"/>
      <c r="E100" s="36"/>
      <c r="F100" s="50"/>
      <c r="G100" s="36"/>
      <c r="H100" s="36"/>
      <c r="I100" s="36"/>
      <c r="J100" s="36"/>
      <c r="K100" s="82"/>
      <c r="L100" s="36"/>
      <c r="M100" s="120"/>
      <c r="O100" s="98"/>
      <c r="P100" s="97"/>
      <c r="Q100" s="36"/>
      <c r="R100" s="36"/>
      <c r="S100" s="50"/>
      <c r="T100" s="36"/>
      <c r="U100" s="36"/>
      <c r="V100" s="36"/>
      <c r="W100" s="36"/>
      <c r="X100" s="82"/>
      <c r="Y100" s="36"/>
      <c r="Z100" s="120"/>
    </row>
    <row customHeight="1" ht="26.25" r="101" spans="2:26" x14ac:dyDescent="0.4">
      <c r="B101" s="98"/>
      <c r="C101" s="97"/>
      <c r="D101" s="36"/>
      <c r="E101" s="36"/>
      <c r="F101" s="50"/>
      <c r="G101" s="36"/>
      <c r="H101" s="36"/>
      <c r="I101" s="36"/>
      <c r="J101" s="36"/>
      <c r="K101" s="82"/>
      <c r="L101" s="36"/>
      <c r="M101" s="120"/>
      <c r="O101" s="98"/>
      <c r="P101" s="97"/>
      <c r="Q101" s="36"/>
      <c r="R101" s="36"/>
      <c r="S101" s="50"/>
      <c r="T101" s="36"/>
      <c r="U101" s="36"/>
      <c r="V101" s="36"/>
      <c r="W101" s="36"/>
      <c r="X101" s="82"/>
      <c r="Y101" s="36"/>
      <c r="Z101" s="120"/>
    </row>
    <row customHeight="1" ht="26.25" r="102" spans="2:26" x14ac:dyDescent="0.35">
      <c r="X102" s="69"/>
    </row>
    <row customHeight="1" ht="26.25" r="103" spans="2:26" x14ac:dyDescent="0.35">
      <c r="X103" s="69"/>
    </row>
    <row customHeight="1" ht="26.25" r="104" spans="2:26" x14ac:dyDescent="0.4">
      <c r="B104" s="53" t="s">
        <v>183</v>
      </c>
      <c r="C104" s="80">
        <f>B58</f>
        <v>0</v>
      </c>
      <c r="F104" s="46"/>
      <c r="G104" s="46"/>
      <c r="H104" s="46"/>
      <c r="I104" s="46"/>
      <c r="J104" s="46"/>
      <c r="M104" s="53"/>
      <c r="O104" s="53" t="s">
        <v>183</v>
      </c>
      <c r="P104" s="80">
        <f>B62</f>
        <v>0</v>
      </c>
      <c r="S104" s="46"/>
      <c r="T104" s="46"/>
      <c r="U104" s="46"/>
      <c r="V104" s="46"/>
      <c r="W104" s="46"/>
    </row>
    <row customHeight="1" ht="41.25" r="105" spans="2:26" x14ac:dyDescent="0.4">
      <c r="B105" s="100" t="s">
        <v>184</v>
      </c>
      <c r="C105" s="100" t="s">
        <v>109</v>
      </c>
      <c r="D105" s="122" t="s">
        <v>84</v>
      </c>
      <c r="E105" s="122" t="s">
        <v>205</v>
      </c>
      <c r="F105" s="101" t="s">
        <v>185</v>
      </c>
      <c r="G105" s="102" t="s">
        <v>129</v>
      </c>
      <c r="H105" s="102" t="s">
        <v>130</v>
      </c>
      <c r="I105" s="102" t="s">
        <v>186</v>
      </c>
      <c r="J105" s="99" t="s">
        <v>191</v>
      </c>
      <c r="K105" s="99" t="s">
        <v>192</v>
      </c>
      <c r="L105" s="99" t="s">
        <v>193</v>
      </c>
      <c r="M105" s="119" t="s">
        <v>48</v>
      </c>
      <c r="O105" s="100" t="s">
        <v>184</v>
      </c>
      <c r="P105" s="100" t="s">
        <v>109</v>
      </c>
      <c r="Q105" s="122" t="s">
        <v>84</v>
      </c>
      <c r="R105" s="122" t="s">
        <v>205</v>
      </c>
      <c r="S105" s="101" t="s">
        <v>185</v>
      </c>
      <c r="T105" s="102" t="s">
        <v>129</v>
      </c>
      <c r="U105" s="102" t="s">
        <v>191</v>
      </c>
      <c r="V105" s="102" t="s">
        <v>186</v>
      </c>
      <c r="W105" s="99" t="s">
        <v>191</v>
      </c>
      <c r="X105" s="99" t="s">
        <v>192</v>
      </c>
      <c r="Y105" s="99" t="s">
        <v>193</v>
      </c>
      <c r="Z105" s="119" t="s">
        <v>48</v>
      </c>
    </row>
    <row customHeight="1" ht="26.25" r="106" spans="2:26" x14ac:dyDescent="0.35">
      <c r="B106" s="96"/>
      <c r="C106" s="97"/>
      <c r="D106" s="36"/>
      <c r="E106" s="36"/>
      <c r="F106" s="50"/>
      <c r="G106" s="36"/>
      <c r="H106" s="36"/>
      <c r="I106" s="36"/>
      <c r="J106" s="36"/>
      <c r="K106" s="82"/>
      <c r="L106" s="36"/>
      <c r="M106" s="166"/>
      <c r="O106" s="96"/>
      <c r="P106" s="97"/>
      <c r="Q106" s="36"/>
      <c r="R106" s="36"/>
      <c r="S106" s="50"/>
      <c r="T106" s="36"/>
      <c r="U106" s="36"/>
      <c r="V106" s="36"/>
      <c r="W106" s="36"/>
      <c r="X106" s="82"/>
      <c r="Y106" s="36"/>
      <c r="Z106" s="145"/>
    </row>
    <row customHeight="1" ht="26.25" r="107" spans="2:26" x14ac:dyDescent="0.35">
      <c r="B107" s="96"/>
      <c r="C107" s="97"/>
      <c r="D107" s="36"/>
      <c r="E107" s="36"/>
      <c r="F107" s="50"/>
      <c r="G107" s="36"/>
      <c r="H107" s="36"/>
      <c r="I107" s="36"/>
      <c r="J107" s="36"/>
      <c r="K107" s="82"/>
      <c r="L107" s="36"/>
      <c r="M107" s="167"/>
      <c r="O107" s="96"/>
      <c r="P107" s="97"/>
      <c r="Q107" s="36"/>
      <c r="R107" s="36"/>
      <c r="S107" s="50"/>
      <c r="T107" s="36"/>
      <c r="U107" s="36"/>
      <c r="V107" s="36"/>
      <c r="W107" s="36"/>
      <c r="X107" s="82"/>
      <c r="Y107" s="36"/>
      <c r="Z107" s="146"/>
    </row>
    <row customHeight="1" ht="26.25" r="108" spans="2:26" x14ac:dyDescent="0.35">
      <c r="B108" s="96"/>
      <c r="C108" s="97"/>
      <c r="D108" s="36"/>
      <c r="E108" s="36"/>
      <c r="F108" s="50"/>
      <c r="G108" s="36"/>
      <c r="H108" s="36"/>
      <c r="I108" s="36"/>
      <c r="J108" s="36"/>
      <c r="K108" s="82"/>
      <c r="L108" s="36"/>
      <c r="M108" s="168"/>
      <c r="O108" s="96"/>
      <c r="P108" s="97"/>
      <c r="Q108" s="36"/>
      <c r="R108" s="36"/>
      <c r="S108" s="50"/>
      <c r="T108" s="36"/>
      <c r="U108" s="36"/>
      <c r="V108" s="36"/>
      <c r="W108" s="36"/>
      <c r="X108" s="82"/>
      <c r="Y108" s="36"/>
      <c r="Z108" s="147"/>
    </row>
    <row customHeight="1" ht="26.25" r="109" spans="2:26" x14ac:dyDescent="0.35">
      <c r="B109" s="96"/>
      <c r="C109" s="97"/>
      <c r="D109" s="36"/>
      <c r="E109" s="36"/>
      <c r="F109" s="50"/>
      <c r="G109" s="36"/>
      <c r="H109" s="36"/>
      <c r="I109" s="36"/>
      <c r="J109" s="36"/>
      <c r="K109" s="82"/>
      <c r="L109" s="36"/>
      <c r="M109" s="169"/>
      <c r="O109" s="96"/>
      <c r="P109" s="97"/>
      <c r="Q109" s="36"/>
      <c r="R109" s="36"/>
      <c r="S109" s="50"/>
      <c r="T109" s="36"/>
      <c r="U109" s="36"/>
      <c r="V109" s="36"/>
      <c r="W109" s="36"/>
      <c r="X109" s="82"/>
      <c r="Y109" s="36"/>
      <c r="Z109" s="148"/>
    </row>
    <row customHeight="1" ht="26.25" r="110" spans="2:26" x14ac:dyDescent="0.35">
      <c r="B110" s="98"/>
      <c r="C110" s="97"/>
      <c r="D110" s="36"/>
      <c r="E110" s="36"/>
      <c r="F110" s="50"/>
      <c r="G110" s="36"/>
      <c r="H110" s="36"/>
      <c r="I110" s="36"/>
      <c r="J110" s="36"/>
      <c r="K110" s="82"/>
      <c r="L110" s="36"/>
      <c r="M110" s="144"/>
      <c r="O110" s="98"/>
      <c r="P110" s="97"/>
      <c r="Q110" s="36"/>
      <c r="R110" s="36"/>
      <c r="S110" s="50"/>
      <c r="T110" s="36"/>
      <c r="U110" s="36"/>
      <c r="V110" s="36"/>
      <c r="W110" s="36"/>
      <c r="X110" s="82"/>
      <c r="Y110" s="36"/>
      <c r="Z110" s="149"/>
    </row>
    <row customHeight="1" ht="26.25" r="111" spans="2:26" x14ac:dyDescent="0.4">
      <c r="B111" s="98"/>
      <c r="C111" s="97"/>
      <c r="D111" s="36"/>
      <c r="E111" s="36"/>
      <c r="F111" s="50"/>
      <c r="G111" s="36"/>
      <c r="H111" s="36"/>
      <c r="I111" s="36"/>
      <c r="J111" s="36"/>
      <c r="K111" s="82"/>
      <c r="L111" s="36"/>
      <c r="M111" s="120"/>
      <c r="O111" s="98"/>
      <c r="P111" s="97"/>
      <c r="Q111" s="36"/>
      <c r="R111" s="36"/>
      <c r="S111" s="50"/>
      <c r="T111" s="36"/>
      <c r="U111" s="36"/>
      <c r="V111" s="36"/>
      <c r="W111" s="36"/>
      <c r="X111" s="82"/>
      <c r="Y111" s="36"/>
      <c r="Z111" s="120"/>
    </row>
    <row customHeight="1" ht="26.25" r="112" spans="2:26" x14ac:dyDescent="0.4">
      <c r="B112" s="98"/>
      <c r="C112" s="97"/>
      <c r="D112" s="36"/>
      <c r="E112" s="36"/>
      <c r="F112" s="50"/>
      <c r="G112" s="36"/>
      <c r="H112" s="36"/>
      <c r="I112" s="36"/>
      <c r="J112" s="36"/>
      <c r="K112" s="82"/>
      <c r="L112" s="36"/>
      <c r="M112" s="120"/>
      <c r="O112" s="98"/>
      <c r="P112" s="97"/>
      <c r="Q112" s="36"/>
      <c r="R112" s="36"/>
      <c r="S112" s="50"/>
      <c r="T112" s="36"/>
      <c r="U112" s="36"/>
      <c r="V112" s="36"/>
      <c r="W112" s="36"/>
      <c r="X112" s="82"/>
      <c r="Y112" s="36"/>
      <c r="Z112" s="120"/>
    </row>
    <row customHeight="1" ht="26.25" r="113" spans="2:26" x14ac:dyDescent="0.4">
      <c r="B113" s="98"/>
      <c r="C113" s="97"/>
      <c r="D113" s="36"/>
      <c r="E113" s="36"/>
      <c r="F113" s="50"/>
      <c r="G113" s="36"/>
      <c r="H113" s="36"/>
      <c r="I113" s="36"/>
      <c r="J113" s="36"/>
      <c r="K113" s="82"/>
      <c r="L113" s="36"/>
      <c r="M113" s="120"/>
      <c r="O113" s="98"/>
      <c r="P113" s="97"/>
      <c r="Q113" s="36"/>
      <c r="R113" s="36"/>
      <c r="S113" s="50"/>
      <c r="T113" s="36"/>
      <c r="U113" s="36"/>
      <c r="V113" s="36"/>
      <c r="W113" s="36"/>
      <c r="X113" s="82"/>
      <c r="Y113" s="36"/>
      <c r="Z113" s="120"/>
    </row>
    <row customHeight="1" ht="26.25" r="114" spans="2:26" x14ac:dyDescent="0.35">
      <c r="X114" s="69"/>
    </row>
    <row customHeight="1" ht="26.25" r="115" spans="2:26" x14ac:dyDescent="0.35"/>
    <row customHeight="1" ht="26.25" r="116" spans="2:26" x14ac:dyDescent="0.4">
      <c r="B116" s="53" t="s">
        <v>183</v>
      </c>
      <c r="C116" s="80">
        <f>B66</f>
        <v>0</v>
      </c>
      <c r="D116" s="46"/>
      <c r="E116" s="46"/>
      <c r="F116" s="46"/>
      <c r="G116" s="46"/>
      <c r="H116" s="46"/>
      <c r="K116" s="53"/>
      <c r="O116" s="53" t="s">
        <v>183</v>
      </c>
      <c r="P116" s="80">
        <f>B70</f>
        <v>0</v>
      </c>
      <c r="Q116" s="46"/>
      <c r="R116" s="46"/>
      <c r="S116" s="46"/>
      <c r="T116" s="46"/>
      <c r="U116" s="46"/>
      <c r="V116" s="46"/>
      <c r="W116" s="46"/>
    </row>
    <row customHeight="1" ht="47.25" r="117" spans="2:26" x14ac:dyDescent="0.4">
      <c r="B117" s="100" t="s">
        <v>184</v>
      </c>
      <c r="C117" s="100" t="s">
        <v>109</v>
      </c>
      <c r="D117" s="122" t="s">
        <v>84</v>
      </c>
      <c r="E117" s="122" t="s">
        <v>205</v>
      </c>
      <c r="F117" s="101" t="s">
        <v>185</v>
      </c>
      <c r="G117" s="102" t="s">
        <v>129</v>
      </c>
      <c r="H117" s="102" t="s">
        <v>130</v>
      </c>
      <c r="I117" s="102" t="s">
        <v>186</v>
      </c>
      <c r="J117" s="99" t="s">
        <v>191</v>
      </c>
      <c r="K117" s="99" t="s">
        <v>192</v>
      </c>
      <c r="L117" s="99" t="s">
        <v>193</v>
      </c>
      <c r="M117" s="119" t="s">
        <v>48</v>
      </c>
      <c r="O117" s="100" t="s">
        <v>184</v>
      </c>
      <c r="P117" s="100" t="s">
        <v>109</v>
      </c>
      <c r="Q117" s="122" t="s">
        <v>84</v>
      </c>
      <c r="R117" s="122" t="s">
        <v>205</v>
      </c>
      <c r="S117" s="101" t="s">
        <v>185</v>
      </c>
      <c r="T117" s="102" t="s">
        <v>129</v>
      </c>
      <c r="U117" s="102" t="s">
        <v>191</v>
      </c>
      <c r="V117" s="102" t="s">
        <v>186</v>
      </c>
      <c r="W117" s="99" t="s">
        <v>191</v>
      </c>
      <c r="X117" s="99" t="s">
        <v>192</v>
      </c>
      <c r="Y117" s="99" t="s">
        <v>193</v>
      </c>
      <c r="Z117" s="119" t="s">
        <v>48</v>
      </c>
    </row>
    <row customHeight="1" ht="26.25" r="118" spans="2:26" x14ac:dyDescent="0.35">
      <c r="B118" s="96"/>
      <c r="C118" s="97"/>
      <c r="D118" s="36"/>
      <c r="E118" s="36"/>
      <c r="F118" s="50"/>
      <c r="G118" s="36"/>
      <c r="H118" s="36"/>
      <c r="I118" s="36"/>
      <c r="J118" s="36"/>
      <c r="K118" s="82"/>
      <c r="L118" s="36"/>
      <c r="M118" s="170"/>
      <c r="O118" s="96"/>
      <c r="P118" s="97"/>
      <c r="Q118" s="36"/>
      <c r="R118" s="36"/>
      <c r="S118" s="50"/>
      <c r="T118" s="36"/>
      <c r="U118" s="36"/>
      <c r="V118" s="36"/>
      <c r="W118" s="36"/>
      <c r="X118" s="82"/>
      <c r="Y118" s="36"/>
      <c r="Z118" s="173"/>
    </row>
    <row customHeight="1" ht="26.25" r="119" spans="2:26" x14ac:dyDescent="0.35">
      <c r="B119" s="96"/>
      <c r="C119" s="97"/>
      <c r="D119" s="36"/>
      <c r="E119" s="36"/>
      <c r="F119" s="50"/>
      <c r="G119" s="36"/>
      <c r="H119" s="36"/>
      <c r="I119" s="36"/>
      <c r="J119" s="36"/>
      <c r="K119" s="82"/>
      <c r="L119" s="36"/>
      <c r="M119" s="171"/>
      <c r="O119" s="96"/>
      <c r="P119" s="97"/>
      <c r="Q119" s="36"/>
      <c r="R119" s="36"/>
      <c r="S119" s="50"/>
      <c r="T119" s="36"/>
      <c r="U119" s="36"/>
      <c r="V119" s="36"/>
      <c r="W119" s="36"/>
      <c r="X119" s="82"/>
      <c r="Y119" s="36"/>
      <c r="Z119" s="174"/>
    </row>
    <row customHeight="1" ht="26.25" r="120" spans="2:26" x14ac:dyDescent="0.35">
      <c r="B120" s="96"/>
      <c r="C120" s="97"/>
      <c r="D120" s="36"/>
      <c r="E120" s="36"/>
      <c r="F120" s="50"/>
      <c r="G120" s="36"/>
      <c r="H120" s="36"/>
      <c r="I120" s="36"/>
      <c r="J120" s="36"/>
      <c r="K120" s="82"/>
      <c r="L120" s="36"/>
      <c r="M120" s="172"/>
      <c r="O120" s="96"/>
      <c r="P120" s="97"/>
      <c r="Q120" s="36"/>
      <c r="R120" s="36"/>
      <c r="S120" s="50"/>
      <c r="T120" s="36"/>
      <c r="U120" s="36"/>
      <c r="V120" s="36"/>
      <c r="W120" s="36"/>
      <c r="X120" s="82"/>
      <c r="Y120" s="36"/>
      <c r="Z120" s="175"/>
    </row>
    <row customHeight="1" ht="26.25" r="121" spans="2:26" x14ac:dyDescent="0.35">
      <c r="B121" s="96"/>
      <c r="C121" s="97"/>
      <c r="D121" s="36"/>
      <c r="E121" s="36"/>
      <c r="F121" s="50"/>
      <c r="G121" s="36"/>
      <c r="H121" s="36"/>
      <c r="I121" s="36"/>
      <c r="J121" s="36"/>
      <c r="K121" s="82"/>
      <c r="L121" s="36"/>
      <c r="M121" s="150"/>
      <c r="O121" s="96"/>
      <c r="P121" s="97"/>
      <c r="Q121" s="36"/>
      <c r="R121" s="36"/>
      <c r="S121" s="50"/>
      <c r="T121" s="36"/>
      <c r="U121" s="36"/>
      <c r="V121" s="36"/>
      <c r="W121" s="36"/>
      <c r="X121" s="82"/>
      <c r="Y121" s="36"/>
      <c r="Z121" s="153"/>
    </row>
    <row customHeight="1" ht="26.25" r="122" spans="2:26" x14ac:dyDescent="0.35">
      <c r="B122" s="98"/>
      <c r="C122" s="97"/>
      <c r="D122" s="36"/>
      <c r="E122" s="36"/>
      <c r="F122" s="50"/>
      <c r="G122" s="36"/>
      <c r="H122" s="36"/>
      <c r="I122" s="36"/>
      <c r="J122" s="36"/>
      <c r="K122" s="82"/>
      <c r="L122" s="36"/>
      <c r="M122" s="151"/>
      <c r="O122" s="98"/>
      <c r="P122" s="97"/>
      <c r="Q122" s="36"/>
      <c r="R122" s="36"/>
      <c r="S122" s="50"/>
      <c r="T122" s="36"/>
      <c r="U122" s="36"/>
      <c r="V122" s="36"/>
      <c r="W122" s="36"/>
      <c r="X122" s="82"/>
      <c r="Y122" s="36"/>
      <c r="Z122" s="154"/>
    </row>
    <row customHeight="1" ht="26.25" r="123" spans="2:26" x14ac:dyDescent="0.35">
      <c r="B123" s="98"/>
      <c r="C123" s="97"/>
      <c r="D123" s="36"/>
      <c r="E123" s="36"/>
      <c r="F123" s="50"/>
      <c r="G123" s="36"/>
      <c r="H123" s="36"/>
      <c r="I123" s="36"/>
      <c r="J123" s="36"/>
      <c r="K123" s="82"/>
      <c r="L123" s="36"/>
      <c r="M123" s="152"/>
      <c r="O123" s="98"/>
      <c r="P123" s="97"/>
      <c r="Q123" s="36"/>
      <c r="R123" s="36"/>
      <c r="S123" s="50"/>
      <c r="T123" s="36"/>
      <c r="U123" s="36"/>
      <c r="V123" s="36"/>
      <c r="W123" s="36"/>
      <c r="X123" s="82"/>
      <c r="Y123" s="36"/>
      <c r="Z123" s="155"/>
    </row>
    <row customHeight="1" ht="26.25" r="124" spans="2:26" x14ac:dyDescent="0.4">
      <c r="B124" s="98"/>
      <c r="C124" s="97"/>
      <c r="D124" s="36"/>
      <c r="E124" s="36"/>
      <c r="F124" s="50"/>
      <c r="G124" s="36"/>
      <c r="H124" s="36"/>
      <c r="I124" s="36"/>
      <c r="J124" s="36"/>
      <c r="K124" s="82"/>
      <c r="L124" s="36"/>
      <c r="M124" s="120"/>
      <c r="O124" s="98"/>
      <c r="P124" s="97"/>
      <c r="Q124" s="36"/>
      <c r="R124" s="36"/>
      <c r="S124" s="50"/>
      <c r="T124" s="36"/>
      <c r="U124" s="36"/>
      <c r="V124" s="36"/>
      <c r="W124" s="36"/>
      <c r="X124" s="82"/>
      <c r="Y124" s="36"/>
      <c r="Z124" s="120"/>
    </row>
    <row customHeight="1" ht="26.25" r="125" spans="2:26" x14ac:dyDescent="0.4">
      <c r="B125" s="98"/>
      <c r="C125" s="97"/>
      <c r="D125" s="36"/>
      <c r="E125" s="36"/>
      <c r="F125" s="50"/>
      <c r="G125" s="36"/>
      <c r="H125" s="36"/>
      <c r="I125" s="36"/>
      <c r="J125" s="36"/>
      <c r="K125" s="82"/>
      <c r="L125" s="36"/>
      <c r="M125" s="120"/>
      <c r="O125" s="98"/>
      <c r="P125" s="97"/>
      <c r="Q125" s="36"/>
      <c r="R125" s="36"/>
      <c r="S125" s="50"/>
      <c r="T125" s="36"/>
      <c r="U125" s="36"/>
      <c r="V125" s="36"/>
      <c r="W125" s="36"/>
      <c r="X125" s="82"/>
      <c r="Y125" s="36"/>
      <c r="Z125" s="120"/>
    </row>
    <row customHeight="1" ht="26.25" r="126" spans="2:26" x14ac:dyDescent="0.35">
      <c r="S126" s="69"/>
    </row>
    <row customHeight="1" ht="26.25" r="127" spans="2:26" x14ac:dyDescent="0.35">
      <c r="S127" s="69"/>
    </row>
    <row customHeight="1" ht="26.25" r="128" spans="2:26" x14ac:dyDescent="0.35">
      <c r="S128" s="69"/>
    </row>
    <row customHeight="1" ht="26.25" r="129" spans="2:22" x14ac:dyDescent="0.35">
      <c r="S129" s="69"/>
    </row>
    <row customHeight="1" ht="26.25" r="130" spans="2:22" x14ac:dyDescent="0.35">
      <c r="B130" s="23"/>
      <c r="C130" s="23"/>
      <c r="D130" s="23"/>
      <c r="E130" s="23"/>
      <c r="F130" s="78"/>
      <c r="G130" s="46"/>
      <c r="H130" s="23"/>
      <c r="I130" s="23"/>
      <c r="J130" s="23"/>
      <c r="K130" s="23"/>
      <c r="L130" s="78"/>
      <c r="N130" s="23"/>
      <c r="O130" s="23"/>
      <c r="P130" s="23"/>
      <c r="Q130" s="23"/>
      <c r="R130" s="78"/>
      <c r="S130" s="69"/>
      <c r="T130" s="69"/>
      <c r="U130" s="64"/>
      <c r="V130" s="64"/>
    </row>
    <row customHeight="1" ht="26.25" r="131" spans="2:22" x14ac:dyDescent="0.35">
      <c r="B131" s="46"/>
      <c r="C131" s="46"/>
      <c r="D131" s="46"/>
      <c r="E131" s="46"/>
      <c r="F131" s="46"/>
      <c r="G131" s="46"/>
      <c r="H131" s="46"/>
      <c r="I131" s="46"/>
      <c r="J131" s="46"/>
      <c r="K131" s="46"/>
      <c r="L131" s="46"/>
      <c r="R131" s="64"/>
      <c r="S131" s="69"/>
      <c r="T131" s="69"/>
      <c r="U131" s="64"/>
      <c r="V131" s="64"/>
    </row>
    <row customHeight="1" ht="26.25" r="132" spans="2:22" x14ac:dyDescent="0.35">
      <c r="B132" s="46"/>
      <c r="C132" s="46"/>
      <c r="D132" s="46"/>
      <c r="E132" s="46"/>
      <c r="F132" s="46"/>
      <c r="G132" s="46"/>
      <c r="H132" s="46"/>
      <c r="I132" s="46"/>
      <c r="J132" s="46"/>
      <c r="K132" s="46"/>
      <c r="L132" s="46"/>
      <c r="R132" s="64"/>
      <c r="S132" s="69"/>
      <c r="T132" s="69"/>
      <c r="U132" s="64"/>
      <c r="V132" s="64"/>
    </row>
    <row customHeight="1" ht="30" r="133" spans="2:22" x14ac:dyDescent="0.35"/>
    <row customHeight="1" ht="30" r="134" spans="2:22" x14ac:dyDescent="0.35"/>
    <row customHeight="1" ht="30" r="135" spans="2:22" x14ac:dyDescent="0.35"/>
    <row customHeight="1" ht="30" r="136" spans="2:22" x14ac:dyDescent="0.35"/>
    <row customHeight="1" ht="30" r="137" spans="2:22" x14ac:dyDescent="0.35"/>
    <row customHeight="1" ht="30" r="138" spans="2:22" x14ac:dyDescent="0.35"/>
    <row customHeight="1" ht="30" r="139" spans="2:22" x14ac:dyDescent="0.35"/>
    <row customHeight="1" ht="30" r="140" spans="2:22" x14ac:dyDescent="0.35"/>
  </sheetData>
  <mergeCells count="84">
    <mergeCell ref="U9:U12"/>
    <mergeCell ref="A11:A12"/>
    <mergeCell ref="F1:L1"/>
    <mergeCell ref="D6:H6"/>
    <mergeCell ref="M6:Q6"/>
    <mergeCell ref="F7:G7"/>
    <mergeCell ref="P7:Q7"/>
    <mergeCell ref="B9:B12"/>
    <mergeCell ref="M9:M12"/>
    <mergeCell ref="N9:N12"/>
    <mergeCell ref="O9:O12"/>
    <mergeCell ref="P9:P12"/>
    <mergeCell ref="Q13:Q16"/>
    <mergeCell ref="Q9:Q12"/>
    <mergeCell ref="R9:R12"/>
    <mergeCell ref="S9:S12"/>
    <mergeCell ref="T9:T12"/>
    <mergeCell ref="A19:A20"/>
    <mergeCell ref="R13:R16"/>
    <mergeCell ref="S13:S16"/>
    <mergeCell ref="T13:T16"/>
    <mergeCell ref="U13:U16"/>
    <mergeCell ref="A15:A16"/>
    <mergeCell ref="B17:B20"/>
    <mergeCell ref="M17:M20"/>
    <mergeCell ref="N17:N20"/>
    <mergeCell ref="O17:O20"/>
    <mergeCell ref="P17:P20"/>
    <mergeCell ref="B13:B16"/>
    <mergeCell ref="M13:M16"/>
    <mergeCell ref="N13:N16"/>
    <mergeCell ref="O13:O16"/>
    <mergeCell ref="P13:P16"/>
    <mergeCell ref="Q17:Q20"/>
    <mergeCell ref="R17:R20"/>
    <mergeCell ref="S17:S20"/>
    <mergeCell ref="T17:T20"/>
    <mergeCell ref="U17:U20"/>
    <mergeCell ref="A23:A24"/>
    <mergeCell ref="H27:L27"/>
    <mergeCell ref="B21:B24"/>
    <mergeCell ref="M21:M24"/>
    <mergeCell ref="N21:N24"/>
    <mergeCell ref="N42:N45"/>
    <mergeCell ref="R21:R24"/>
    <mergeCell ref="S21:S24"/>
    <mergeCell ref="T21:T24"/>
    <mergeCell ref="U21:U24"/>
    <mergeCell ref="O21:O24"/>
    <mergeCell ref="P21:P24"/>
    <mergeCell ref="Q21:Q24"/>
    <mergeCell ref="D40:H40"/>
    <mergeCell ref="I40:L40"/>
    <mergeCell ref="B42:B45"/>
    <mergeCell ref="H42:H45"/>
    <mergeCell ref="M42:M45"/>
    <mergeCell ref="B46:B49"/>
    <mergeCell ref="H46:H49"/>
    <mergeCell ref="M46:M49"/>
    <mergeCell ref="N46:N49"/>
    <mergeCell ref="B50:B53"/>
    <mergeCell ref="H50:H53"/>
    <mergeCell ref="M50:M53"/>
    <mergeCell ref="N50:N53"/>
    <mergeCell ref="B54:B57"/>
    <mergeCell ref="H54:H57"/>
    <mergeCell ref="M54:M57"/>
    <mergeCell ref="N54:N57"/>
    <mergeCell ref="B58:B61"/>
    <mergeCell ref="H58:H61"/>
    <mergeCell ref="M58:M61"/>
    <mergeCell ref="N58:N61"/>
    <mergeCell ref="B70:B73"/>
    <mergeCell ref="H70:H73"/>
    <mergeCell ref="M70:M73"/>
    <mergeCell ref="N70:N73"/>
    <mergeCell ref="B62:B65"/>
    <mergeCell ref="H62:H65"/>
    <mergeCell ref="M62:M65"/>
    <mergeCell ref="N62:N65"/>
    <mergeCell ref="B66:B69"/>
    <mergeCell ref="H66:H69"/>
    <mergeCell ref="M66:M69"/>
    <mergeCell ref="N66:N69"/>
  </mergeCells>
  <dataValidations count="1">
    <dataValidation allowBlank="1" showErrorMessage="1" showInputMessage="1" sqref="N9 N13 N17 N21" type="list">
      <formula1>"daily,week,month"</formula1>
    </dataValidation>
  </dataValidations>
  <pageMargins bottom="0.75" footer="0.3" header="0.3" left="0.7" right="0.7" top="0.75"/>
  <pageSetup orientation="portrait" r:id="rId1"/>
  <drawing r:id="rId2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V434"/>
  <sheetViews>
    <sheetView tabSelected="1" topLeftCell="A37" workbookViewId="0" zoomScale="50" zoomScaleNormal="50">
      <selection activeCell="D42" sqref="D42:N54"/>
    </sheetView>
  </sheetViews>
  <sheetFormatPr defaultColWidth="8.85546875" defaultRowHeight="21" x14ac:dyDescent="0.35"/>
  <cols>
    <col min="1" max="1" customWidth="true" style="22" width="18.140625" collapsed="true"/>
    <col min="2" max="2" customWidth="true" style="22" width="27.5703125" collapsed="true"/>
    <col min="3" max="3" customWidth="true" style="22" width="11.85546875" collapsed="true"/>
    <col min="4" max="4" customWidth="true" style="22" width="36.140625" collapsed="true"/>
    <col min="5" max="5" customWidth="true" style="22" width="30.5703125" collapsed="true"/>
    <col min="6" max="6" customWidth="true" style="22" width="21.42578125" collapsed="true"/>
    <col min="7" max="7" customWidth="true" style="22" width="25.5703125" collapsed="true"/>
    <col min="8" max="8" customWidth="true" style="22" width="20.7109375" collapsed="true"/>
    <col min="9" max="9" customWidth="true" style="22" width="23.28515625" collapsed="true"/>
    <col min="10" max="10" customWidth="true" style="22" width="23.5703125" collapsed="true"/>
    <col min="11" max="11" customWidth="true" style="22" width="20.85546875" collapsed="true"/>
    <col min="12" max="12" customWidth="true" style="22" width="20.140625" collapsed="true"/>
    <col min="13" max="13" customWidth="true" style="22" width="23.85546875" collapsed="true"/>
    <col min="14" max="14" customWidth="true" style="22" width="24.42578125" collapsed="true"/>
    <col min="15" max="15" customWidth="true" style="22" width="15.85546875" collapsed="true"/>
    <col min="16" max="16" customWidth="true" style="22" width="17.85546875" collapsed="true"/>
    <col min="17" max="17" customWidth="true" style="22" width="23.5703125" collapsed="true"/>
    <col min="18" max="18" customWidth="true" style="22" width="23.0" collapsed="true"/>
    <col min="19" max="19" customWidth="true" style="22" width="15.28515625" collapsed="true"/>
    <col min="20" max="20" customWidth="true" style="22" width="23.5703125" collapsed="true"/>
    <col min="21" max="21" customWidth="true" style="22" width="20.5703125" collapsed="true"/>
    <col min="22" max="22" customWidth="true" style="22" width="20.28515625" collapsed="true"/>
    <col min="23" max="23" customWidth="true" style="22" width="26.85546875" collapsed="true"/>
    <col min="24" max="24" customWidth="true" style="22" width="25.140625" collapsed="true"/>
    <col min="25" max="25" customWidth="true" style="22" width="26.7109375" collapsed="true"/>
    <col min="26" max="26" customWidth="true" style="22" width="25.28515625" collapsed="true"/>
    <col min="27" max="27" customWidth="true" style="22" width="30.140625" collapsed="true"/>
    <col min="28" max="28" customWidth="true" style="22" width="33.28515625" collapsed="true"/>
    <col min="29" max="29" customWidth="true" style="22" width="19.42578125" collapsed="true"/>
    <col min="30" max="30" style="22" width="8.85546875" collapsed="true"/>
    <col min="31" max="31" customWidth="true" style="22" width="32.140625" collapsed="true"/>
    <col min="32" max="32" customWidth="true" style="22" width="23.85546875" collapsed="true"/>
    <col min="33" max="33" customWidth="true" style="22" width="21.0" collapsed="true"/>
    <col min="34" max="34" customWidth="true" style="22" width="18.7109375" collapsed="true"/>
    <col min="35" max="35" customWidth="true" style="22" width="20.0" collapsed="true"/>
    <col min="36" max="36" customWidth="true" style="22" width="19.42578125" collapsed="true"/>
    <col min="37" max="37" customWidth="true" style="22" width="13.42578125" collapsed="true"/>
    <col min="38" max="38" style="22" width="8.85546875" collapsed="true"/>
    <col min="39" max="40" bestFit="true" customWidth="true" style="22" width="10.42578125" collapsed="true"/>
    <col min="41" max="16384" style="22" width="8.85546875" collapsed="true"/>
  </cols>
  <sheetData>
    <row customHeight="1" ht="39" r="1" spans="1:47" x14ac:dyDescent="0.5">
      <c r="F1" s="403" t="s">
        <v>61</v>
      </c>
      <c r="G1" s="403"/>
      <c r="H1" s="403"/>
      <c r="I1" s="403"/>
      <c r="J1" s="403"/>
      <c r="K1" s="403"/>
      <c r="L1" s="403"/>
      <c r="U1" s="22" t="s">
        <v>62</v>
      </c>
      <c r="V1" s="22" t="s">
        <v>63</v>
      </c>
    </row>
    <row r="2" spans="1:47" x14ac:dyDescent="0.35">
      <c r="E2" s="23"/>
      <c r="F2" s="23"/>
      <c r="G2" s="23"/>
      <c r="H2" s="23"/>
      <c r="I2" s="23"/>
      <c r="J2" s="23"/>
      <c r="K2" s="23"/>
      <c r="L2" s="23"/>
    </row>
    <row r="3" spans="1:47" x14ac:dyDescent="0.35">
      <c r="E3" s="23"/>
      <c r="F3" s="23"/>
      <c r="G3" s="23"/>
      <c r="H3" s="23"/>
      <c r="I3" s="23"/>
      <c r="J3" s="23"/>
      <c r="K3" s="23"/>
      <c r="L3" s="23"/>
    </row>
    <row r="4" spans="1:47" x14ac:dyDescent="0.35">
      <c r="E4" s="23"/>
      <c r="F4" s="23"/>
      <c r="G4" s="23"/>
      <c r="H4" s="23"/>
      <c r="I4" s="23"/>
      <c r="J4" s="23"/>
      <c r="K4" s="23"/>
      <c r="L4" s="23"/>
    </row>
    <row r="5" spans="1:47" x14ac:dyDescent="0.35">
      <c r="E5" s="23"/>
      <c r="F5" s="23"/>
      <c r="G5" s="23"/>
      <c r="H5" s="23"/>
      <c r="I5" s="23"/>
      <c r="J5" s="23"/>
      <c r="K5" s="23"/>
      <c r="L5" s="23"/>
    </row>
    <row customHeight="1" ht="36.75" r="6" spans="1:47" x14ac:dyDescent="0.35">
      <c r="D6" s="404" t="s">
        <v>65</v>
      </c>
      <c r="E6" s="405"/>
      <c r="F6" s="405"/>
      <c r="G6" s="405"/>
      <c r="H6" s="406"/>
      <c r="I6" s="23"/>
      <c r="J6" s="23"/>
      <c r="M6" s="404" t="s">
        <v>66</v>
      </c>
      <c r="N6" s="405"/>
      <c r="O6" s="405"/>
      <c r="P6" s="405"/>
      <c r="Q6" s="406"/>
    </row>
    <row customHeight="1" ht="76.5" r="7" spans="1:47" x14ac:dyDescent="0.4">
      <c r="A7" s="24" t="s">
        <v>67</v>
      </c>
      <c r="B7" s="24" t="s">
        <v>68</v>
      </c>
      <c r="C7" s="24" t="s">
        <v>69</v>
      </c>
      <c r="D7" s="24" t="s">
        <v>70</v>
      </c>
      <c r="E7" s="24" t="s">
        <v>71</v>
      </c>
      <c r="F7" s="407" t="s">
        <v>72</v>
      </c>
      <c r="G7" s="408"/>
      <c r="H7" s="24" t="s">
        <v>73</v>
      </c>
      <c r="I7" s="25" t="s">
        <v>74</v>
      </c>
      <c r="J7" s="25" t="s">
        <v>75</v>
      </c>
      <c r="K7" s="26" t="s">
        <v>76</v>
      </c>
      <c r="L7" s="27" t="s">
        <v>77</v>
      </c>
      <c r="M7" s="24" t="s">
        <v>78</v>
      </c>
      <c r="N7" s="28" t="s">
        <v>79</v>
      </c>
      <c r="O7" s="29"/>
      <c r="P7" s="407" t="s">
        <v>80</v>
      </c>
      <c r="Q7" s="408"/>
      <c r="R7" s="30" t="s">
        <v>74</v>
      </c>
      <c r="S7" s="30" t="s">
        <v>75</v>
      </c>
      <c r="T7" s="31" t="s">
        <v>81</v>
      </c>
      <c r="U7" s="28" t="s">
        <v>82</v>
      </c>
      <c r="V7" s="28" t="s">
        <v>83</v>
      </c>
      <c r="W7" s="32" t="s">
        <v>84</v>
      </c>
      <c r="X7" s="32" t="s">
        <v>85</v>
      </c>
    </row>
    <row customHeight="1" ht="35.25" r="8" spans="1:47" x14ac:dyDescent="0.35">
      <c r="A8" s="33"/>
      <c r="B8" s="33"/>
      <c r="C8" s="33"/>
      <c r="D8" s="33"/>
      <c r="E8" s="33" t="str">
        <f><![CDATA[CONCATENATE(IF(ISNUMBER(SEARCH(B27,A15)),IF(ISNUMBER(SEARCH(B27,A9)),B27&V1,""),""),IF(ISNUMBER(SEARCH(B28,A15)),IF(ISNUMBER(SEARCH(B28,A9)),B28&V1,""),""),IF(ISNUMBER(SEARCH(B29,A15)),IF(ISNUMBER(SEARCH(B29,A9)),B29&V1,""),""),IF(ISNUMBER(SEARCH(B30,A15)),IF(ISNUMBER(SEARCH(B30,A9)),B30&V1,""),""),IF(ISNUMBER(SEARCH(B31,A15)),IF(ISNUMBER(SEARCH(B31,A9)),B31&V1,""),""),IF(ISNUMBER(SEARCH(B32,A15)),IF(ISNUMBER(SEARCH(B32,A9)),B32&V1,""),""),IF(ISNUMBER(SEARCH(B33,A15)),IF(ISNUMBER(SEARCH(B33,A9)),B33&V1,""),""),IF(ISNUMBER(SEARCH(B34,A15)),IF(ISNUMBER(SEARCH(B34,A9)),B34&V1,""),""))]]></f>
        <v/>
      </c>
      <c r="F8" s="33" t="s">
        <v>86</v>
      </c>
      <c r="G8" s="34" t="s">
        <v>87</v>
      </c>
      <c r="H8" s="34"/>
      <c r="I8" s="35"/>
      <c r="J8" s="35"/>
      <c r="K8" s="36"/>
      <c r="L8" s="37"/>
      <c r="M8" s="33"/>
      <c r="N8" s="33"/>
      <c r="O8" s="33" t="s">
        <v>88</v>
      </c>
      <c r="P8" s="33" t="s">
        <v>89</v>
      </c>
      <c r="Q8" s="33" t="s">
        <v>90</v>
      </c>
      <c r="R8" s="38"/>
      <c r="S8" s="38"/>
      <c r="T8" s="37"/>
      <c r="U8" s="33" t="s">
        <v>91</v>
      </c>
      <c r="V8" s="34"/>
      <c r="W8" s="35"/>
      <c r="X8" s="35"/>
      <c r="AJ8" s="49"/>
      <c r="AK8" s="46"/>
    </row>
    <row customHeight="1" ht="24.95" r="9" spans="1:47" x14ac:dyDescent="0.35">
      <c r="A9" s="39"/>
      <c r="B9" s="395"/>
      <c r="C9" s="40"/>
      <c r="D9" s="40"/>
      <c r="E9" s="40"/>
      <c r="F9" s="40"/>
      <c r="G9" s="40"/>
      <c r="H9" s="41"/>
      <c r="I9" s="36"/>
      <c r="J9" s="36"/>
      <c r="K9" s="36"/>
      <c r="L9" s="42"/>
      <c r="M9" s="386"/>
      <c r="N9" s="398"/>
      <c r="O9" s="386"/>
      <c r="P9" s="386"/>
      <c r="Q9" s="386"/>
      <c r="R9" s="386"/>
      <c r="S9" s="386"/>
      <c r="T9" s="389"/>
      <c r="U9" s="386"/>
      <c r="V9" s="41"/>
      <c r="W9" s="36"/>
      <c r="X9" s="36"/>
      <c r="AJ9" s="46"/>
      <c r="AK9" s="46"/>
      <c r="AS9" s="63"/>
    </row>
    <row customHeight="1" ht="24.95" r="10" spans="1:47" x14ac:dyDescent="0.35">
      <c r="A10" s="40"/>
      <c r="B10" s="396"/>
      <c r="C10" s="40"/>
      <c r="D10" s="40"/>
      <c r="E10" s="40"/>
      <c r="F10" s="40"/>
      <c r="G10" s="40"/>
      <c r="H10" s="41"/>
      <c r="I10" s="36"/>
      <c r="J10" s="36"/>
      <c r="K10" s="36"/>
      <c r="L10" s="42"/>
      <c r="M10" s="387"/>
      <c r="N10" s="399"/>
      <c r="O10" s="387"/>
      <c r="P10" s="387"/>
      <c r="Q10" s="387"/>
      <c r="R10" s="387"/>
      <c r="S10" s="387"/>
      <c r="T10" s="390"/>
      <c r="U10" s="387"/>
      <c r="V10" s="41"/>
      <c r="W10" s="36"/>
      <c r="X10" s="36"/>
      <c r="AJ10" s="46"/>
      <c r="AK10" s="46"/>
    </row>
    <row customHeight="1" ht="24.95" r="11" spans="1:47" x14ac:dyDescent="0.35">
      <c r="A11" s="386"/>
      <c r="B11" s="396"/>
      <c r="C11" s="40"/>
      <c r="D11" s="40"/>
      <c r="E11" s="40"/>
      <c r="F11" s="40"/>
      <c r="G11" s="40"/>
      <c r="H11" s="41"/>
      <c r="I11" s="36"/>
      <c r="J11" s="36"/>
      <c r="K11" s="36"/>
      <c r="L11" s="42"/>
      <c r="M11" s="387"/>
      <c r="N11" s="399"/>
      <c r="O11" s="387"/>
      <c r="P11" s="387"/>
      <c r="Q11" s="387"/>
      <c r="R11" s="387"/>
      <c r="S11" s="387"/>
      <c r="T11" s="390"/>
      <c r="U11" s="387"/>
      <c r="V11" s="41"/>
      <c r="W11" s="36"/>
      <c r="X11" s="36"/>
      <c r="AJ11" s="49"/>
      <c r="AK11" s="61"/>
      <c r="AT11" s="65"/>
      <c r="AU11" s="65"/>
    </row>
    <row customHeight="1" ht="24.95" r="12" spans="1:47" x14ac:dyDescent="0.35">
      <c r="A12" s="388"/>
      <c r="B12" s="397"/>
      <c r="C12" s="40"/>
      <c r="D12" s="40"/>
      <c r="E12" s="40"/>
      <c r="F12" s="40"/>
      <c r="G12" s="40"/>
      <c r="H12" s="41"/>
      <c r="I12" s="36"/>
      <c r="J12" s="36"/>
      <c r="K12" s="36"/>
      <c r="L12" s="42"/>
      <c r="M12" s="388"/>
      <c r="N12" s="400"/>
      <c r="O12" s="388"/>
      <c r="P12" s="388"/>
      <c r="Q12" s="388"/>
      <c r="R12" s="388"/>
      <c r="S12" s="388"/>
      <c r="T12" s="391"/>
      <c r="U12" s="388"/>
      <c r="V12" s="41"/>
      <c r="W12" s="36"/>
      <c r="X12" s="36"/>
      <c r="AJ12" s="46"/>
      <c r="AK12" s="46"/>
    </row>
    <row customHeight="1" ht="24.95" r="13" spans="1:47" x14ac:dyDescent="0.35">
      <c r="A13" s="43"/>
      <c r="B13" s="395"/>
      <c r="C13" s="40"/>
      <c r="D13" s="40"/>
      <c r="E13" s="40"/>
      <c r="F13" s="40"/>
      <c r="G13" s="40"/>
      <c r="H13" s="41"/>
      <c r="I13" s="36"/>
      <c r="J13" s="36"/>
      <c r="K13" s="36"/>
      <c r="L13" s="42"/>
      <c r="M13" s="386"/>
      <c r="N13" s="398"/>
      <c r="O13" s="386"/>
      <c r="P13" s="386"/>
      <c r="Q13" s="386"/>
      <c r="R13" s="386"/>
      <c r="S13" s="386"/>
      <c r="T13" s="389"/>
      <c r="U13" s="386"/>
      <c r="V13" s="41"/>
      <c r="W13" s="36"/>
      <c r="X13" s="36"/>
      <c r="AS13" s="69"/>
      <c r="AT13" s="68"/>
    </row>
    <row customHeight="1" ht="24.95" r="14" spans="1:47" x14ac:dyDescent="0.35">
      <c r="A14" s="44"/>
      <c r="B14" s="396"/>
      <c r="C14" s="40"/>
      <c r="D14" s="40"/>
      <c r="E14" s="40"/>
      <c r="F14" s="40"/>
      <c r="G14" s="40"/>
      <c r="H14" s="41"/>
      <c r="I14" s="36"/>
      <c r="J14" s="36"/>
      <c r="K14" s="36"/>
      <c r="L14" s="42"/>
      <c r="M14" s="387"/>
      <c r="N14" s="399"/>
      <c r="O14" s="387"/>
      <c r="P14" s="387"/>
      <c r="Q14" s="387"/>
      <c r="R14" s="387"/>
      <c r="S14" s="387"/>
      <c r="T14" s="390"/>
      <c r="U14" s="387"/>
      <c r="V14" s="41"/>
      <c r="W14" s="36"/>
      <c r="X14" s="36"/>
      <c r="AS14" s="70"/>
      <c r="AT14" s="70"/>
    </row>
    <row customHeight="1" ht="24.95" r="15" spans="1:47" x14ac:dyDescent="0.35">
      <c r="A15" s="401"/>
      <c r="B15" s="396"/>
      <c r="C15" s="40"/>
      <c r="D15" s="40"/>
      <c r="E15" s="40"/>
      <c r="F15" s="40"/>
      <c r="G15" s="40"/>
      <c r="H15" s="41"/>
      <c r="I15" s="36"/>
      <c r="J15" s="36"/>
      <c r="K15" s="36"/>
      <c r="L15" s="42"/>
      <c r="M15" s="387"/>
      <c r="N15" s="399"/>
      <c r="O15" s="387"/>
      <c r="P15" s="387"/>
      <c r="Q15" s="387"/>
      <c r="R15" s="387"/>
      <c r="S15" s="387"/>
      <c r="T15" s="390"/>
      <c r="U15" s="387"/>
      <c r="V15" s="41"/>
      <c r="W15" s="36"/>
      <c r="X15" s="36"/>
      <c r="AS15" s="46"/>
      <c r="AT15" s="46"/>
    </row>
    <row customHeight="1" ht="24.95" r="16" spans="1:47" x14ac:dyDescent="0.35">
      <c r="A16" s="402"/>
      <c r="B16" s="397"/>
      <c r="C16" s="40"/>
      <c r="D16" s="40"/>
      <c r="E16" s="40"/>
      <c r="F16" s="40"/>
      <c r="G16" s="40"/>
      <c r="H16" s="41"/>
      <c r="I16" s="36"/>
      <c r="J16" s="36"/>
      <c r="K16" s="36"/>
      <c r="L16" s="42"/>
      <c r="M16" s="388"/>
      <c r="N16" s="400"/>
      <c r="O16" s="388"/>
      <c r="P16" s="388"/>
      <c r="Q16" s="388"/>
      <c r="R16" s="388"/>
      <c r="S16" s="388"/>
      <c r="T16" s="391"/>
      <c r="U16" s="388"/>
      <c r="V16" s="41"/>
      <c r="W16" s="36"/>
      <c r="X16" s="36"/>
      <c r="AS16" s="64"/>
      <c r="AT16" s="64"/>
    </row>
    <row customHeight="1" ht="24.95" r="17" spans="1:46" x14ac:dyDescent="0.35">
      <c r="A17" s="39"/>
      <c r="B17" s="395"/>
      <c r="C17" s="40"/>
      <c r="D17" s="40"/>
      <c r="E17" s="40"/>
      <c r="F17" s="40"/>
      <c r="G17" s="40"/>
      <c r="H17" s="41"/>
      <c r="I17" s="36"/>
      <c r="J17" s="36"/>
      <c r="K17" s="36"/>
      <c r="L17" s="42"/>
      <c r="M17" s="386"/>
      <c r="N17" s="398"/>
      <c r="O17" s="386"/>
      <c r="P17" s="386"/>
      <c r="Q17" s="386"/>
      <c r="R17" s="386"/>
      <c r="S17" s="386"/>
      <c r="T17" s="389"/>
      <c r="U17" s="386"/>
      <c r="V17" s="41"/>
      <c r="W17" s="36"/>
      <c r="X17" s="36"/>
      <c r="AS17" s="64"/>
      <c r="AT17" s="64"/>
    </row>
    <row customHeight="1" ht="24.95" r="18" spans="1:46" x14ac:dyDescent="0.35">
      <c r="A18" s="40"/>
      <c r="B18" s="396"/>
      <c r="C18" s="40"/>
      <c r="D18" s="40"/>
      <c r="E18" s="40"/>
      <c r="F18" s="40"/>
      <c r="G18" s="40"/>
      <c r="H18" s="41"/>
      <c r="I18" s="36"/>
      <c r="J18" s="36"/>
      <c r="K18" s="36"/>
      <c r="L18" s="42"/>
      <c r="M18" s="387"/>
      <c r="N18" s="399"/>
      <c r="O18" s="387"/>
      <c r="P18" s="387"/>
      <c r="Q18" s="387"/>
      <c r="R18" s="387"/>
      <c r="S18" s="387"/>
      <c r="T18" s="390"/>
      <c r="U18" s="387"/>
      <c r="V18" s="41"/>
      <c r="W18" s="36"/>
      <c r="X18" s="36"/>
    </row>
    <row customHeight="1" ht="24.95" r="19" spans="1:46" x14ac:dyDescent="0.35">
      <c r="A19" s="386"/>
      <c r="B19" s="396"/>
      <c r="C19" s="40"/>
      <c r="D19" s="40"/>
      <c r="E19" s="40"/>
      <c r="F19" s="40"/>
      <c r="G19" s="40"/>
      <c r="H19" s="41"/>
      <c r="I19" s="36"/>
      <c r="J19" s="36"/>
      <c r="K19" s="36"/>
      <c r="L19" s="42"/>
      <c r="M19" s="387"/>
      <c r="N19" s="399"/>
      <c r="O19" s="387"/>
      <c r="P19" s="387"/>
      <c r="Q19" s="387"/>
      <c r="R19" s="387"/>
      <c r="S19" s="387"/>
      <c r="T19" s="390"/>
      <c r="U19" s="387"/>
      <c r="V19" s="41"/>
      <c r="W19" s="36"/>
      <c r="X19" s="36"/>
    </row>
    <row customHeight="1" ht="24.95" r="20" spans="1:46" x14ac:dyDescent="0.35">
      <c r="A20" s="388"/>
      <c r="B20" s="397"/>
      <c r="C20" s="40"/>
      <c r="D20" s="40"/>
      <c r="E20" s="40"/>
      <c r="F20" s="40"/>
      <c r="G20" s="40"/>
      <c r="H20" s="41"/>
      <c r="I20" s="36"/>
      <c r="J20" s="36"/>
      <c r="K20" s="36"/>
      <c r="L20" s="42"/>
      <c r="M20" s="388"/>
      <c r="N20" s="400"/>
      <c r="O20" s="388"/>
      <c r="P20" s="388"/>
      <c r="Q20" s="388"/>
      <c r="R20" s="388"/>
      <c r="S20" s="388"/>
      <c r="T20" s="391"/>
      <c r="U20" s="388"/>
      <c r="V20" s="41"/>
      <c r="W20" s="36"/>
      <c r="X20" s="36"/>
    </row>
    <row customHeight="1" ht="24.95" r="21" spans="1:46" x14ac:dyDescent="0.35">
      <c r="A21" s="39"/>
      <c r="B21" s="395"/>
      <c r="C21" s="40"/>
      <c r="D21" s="40"/>
      <c r="E21" s="40"/>
      <c r="F21" s="40"/>
      <c r="G21" s="40"/>
      <c r="H21" s="41"/>
      <c r="I21" s="36"/>
      <c r="J21" s="36"/>
      <c r="K21" s="36"/>
      <c r="L21" s="42"/>
      <c r="M21" s="386"/>
      <c r="N21" s="398"/>
      <c r="O21" s="386"/>
      <c r="P21" s="386"/>
      <c r="Q21" s="386"/>
      <c r="R21" s="386"/>
      <c r="S21" s="386"/>
      <c r="T21" s="389"/>
      <c r="U21" s="386"/>
      <c r="V21" s="41"/>
      <c r="W21" s="36"/>
      <c r="X21" s="36"/>
    </row>
    <row customHeight="1" ht="24.95" r="22" spans="1:46" x14ac:dyDescent="0.35">
      <c r="A22" s="40"/>
      <c r="B22" s="396"/>
      <c r="C22" s="40"/>
      <c r="D22" s="40"/>
      <c r="E22" s="40"/>
      <c r="F22" s="40"/>
      <c r="G22" s="40"/>
      <c r="H22" s="41"/>
      <c r="I22" s="36"/>
      <c r="J22" s="36"/>
      <c r="K22" s="36"/>
      <c r="L22" s="42"/>
      <c r="M22" s="387"/>
      <c r="N22" s="399"/>
      <c r="O22" s="387"/>
      <c r="P22" s="387"/>
      <c r="Q22" s="387"/>
      <c r="R22" s="387"/>
      <c r="S22" s="387"/>
      <c r="T22" s="390"/>
      <c r="U22" s="387"/>
      <c r="V22" s="41"/>
      <c r="W22" s="36"/>
      <c r="X22" s="36"/>
    </row>
    <row customHeight="1" ht="24.95" r="23" spans="1:46" x14ac:dyDescent="0.35">
      <c r="A23" s="392"/>
      <c r="B23" s="396"/>
      <c r="C23" s="40"/>
      <c r="D23" s="40"/>
      <c r="E23" s="40"/>
      <c r="F23" s="40"/>
      <c r="G23" s="40"/>
      <c r="H23" s="41"/>
      <c r="I23" s="36"/>
      <c r="J23" s="36"/>
      <c r="K23" s="36"/>
      <c r="L23" s="42"/>
      <c r="M23" s="387"/>
      <c r="N23" s="399"/>
      <c r="O23" s="387"/>
      <c r="P23" s="387"/>
      <c r="Q23" s="387"/>
      <c r="R23" s="387"/>
      <c r="S23" s="387"/>
      <c r="T23" s="390"/>
      <c r="U23" s="387"/>
      <c r="V23" s="41"/>
      <c r="W23" s="36"/>
      <c r="X23" s="36"/>
    </row>
    <row customHeight="1" ht="24.95" r="24" spans="1:46" x14ac:dyDescent="0.35">
      <c r="A24" s="393"/>
      <c r="B24" s="397"/>
      <c r="C24" s="40"/>
      <c r="D24" s="40"/>
      <c r="E24" s="40"/>
      <c r="F24" s="40"/>
      <c r="G24" s="40"/>
      <c r="H24" s="41"/>
      <c r="I24" s="36"/>
      <c r="J24" s="36"/>
      <c r="K24" s="36"/>
      <c r="L24" s="42"/>
      <c r="M24" s="388"/>
      <c r="N24" s="400"/>
      <c r="O24" s="388"/>
      <c r="P24" s="388"/>
      <c r="Q24" s="388"/>
      <c r="R24" s="388"/>
      <c r="S24" s="388"/>
      <c r="T24" s="391"/>
      <c r="U24" s="388"/>
      <c r="V24" s="41"/>
      <c r="W24" s="36"/>
      <c r="X24" s="36"/>
    </row>
    <row customHeight="1" ht="46.5" r="25" spans="1:46" x14ac:dyDescent="0.35">
      <c r="C25" s="45"/>
      <c r="D25" s="46"/>
    </row>
    <row customHeight="1" ht="46.5" r="26" spans="1:46" x14ac:dyDescent="0.35">
      <c r="A26" s="46"/>
      <c r="B26" s="126"/>
      <c r="C26" s="126"/>
      <c r="D26" s="79"/>
      <c r="E26" s="53"/>
      <c r="F26" s="53"/>
      <c r="G26" s="46"/>
      <c r="H26" s="46"/>
      <c r="I26" s="46"/>
      <c r="J26" s="46"/>
      <c r="K26" s="46"/>
      <c r="L26" s="46"/>
      <c r="M26" s="46"/>
      <c r="X26" s="46"/>
      <c r="Y26" s="46"/>
    </row>
    <row customHeight="1" ht="35.25" r="27" spans="1:46" x14ac:dyDescent="0.5">
      <c r="A27" s="46"/>
      <c r="B27" s="53"/>
      <c r="C27" s="127"/>
      <c r="D27" s="46"/>
      <c r="E27" s="46"/>
      <c r="F27" s="46"/>
      <c r="G27" s="46"/>
      <c r="H27" s="315"/>
      <c r="I27" s="315"/>
      <c r="J27" s="315"/>
      <c r="K27" s="315"/>
      <c r="L27" s="315"/>
      <c r="M27" s="69"/>
      <c r="N27" s="48"/>
      <c r="O27" s="46"/>
    </row>
    <row customHeight="1" ht="24.95" r="28" spans="1:46" x14ac:dyDescent="0.35">
      <c r="A28" s="46"/>
      <c r="B28" s="53"/>
      <c r="C28" s="127"/>
      <c r="D28" s="46"/>
      <c r="E28" s="46"/>
      <c r="F28" s="46"/>
      <c r="G28" s="46"/>
      <c r="H28" s="46"/>
      <c r="I28" s="53"/>
      <c r="J28" s="312"/>
      <c r="K28" s="53"/>
      <c r="L28" s="53"/>
      <c r="M28" s="53"/>
      <c r="N28" s="53"/>
      <c r="O28" s="46"/>
    </row>
    <row customHeight="1" ht="24.95" r="29" spans="1:46" x14ac:dyDescent="0.35">
      <c r="A29" s="46"/>
      <c r="B29" s="53"/>
      <c r="C29" s="127"/>
      <c r="D29" s="46"/>
      <c r="E29" s="46"/>
      <c r="F29" s="46"/>
      <c r="G29" s="46"/>
      <c r="H29" s="313"/>
      <c r="I29" s="59"/>
      <c r="J29" s="69"/>
      <c r="K29" s="311"/>
      <c r="L29" s="59"/>
      <c r="M29" s="59"/>
      <c r="N29" s="59"/>
      <c r="O29" s="46"/>
    </row>
    <row customHeight="1" ht="24.95" r="30" spans="1:46" x14ac:dyDescent="0.35">
      <c r="A30" s="46"/>
      <c r="B30" s="53"/>
      <c r="C30" s="127"/>
      <c r="D30" s="46"/>
      <c r="E30" s="46"/>
      <c r="F30" s="46"/>
      <c r="G30" s="46"/>
      <c r="H30" s="46"/>
      <c r="I30" s="46"/>
      <c r="J30" s="46"/>
      <c r="K30" s="46"/>
      <c r="L30" s="46"/>
      <c r="M30" s="59"/>
      <c r="N30" s="59"/>
    </row>
    <row customHeight="1" ht="24.95" r="31" spans="1:46" x14ac:dyDescent="0.35">
      <c r="A31" s="46"/>
      <c r="B31" s="53"/>
      <c r="C31" s="127"/>
      <c r="D31" s="46"/>
      <c r="E31" s="46"/>
      <c r="F31" s="46"/>
      <c r="G31" s="46"/>
      <c r="H31" s="314"/>
      <c r="I31" s="46"/>
      <c r="J31" s="59"/>
      <c r="K31" s="311"/>
      <c r="L31" s="59"/>
      <c r="M31" s="59"/>
      <c r="N31" s="62"/>
    </row>
    <row customHeight="1" ht="24.95" r="32" spans="1:46" x14ac:dyDescent="0.35">
      <c r="A32" s="46"/>
      <c r="B32" s="53"/>
      <c r="C32" s="127"/>
      <c r="D32" s="46"/>
      <c r="E32" s="46"/>
      <c r="F32" s="46"/>
      <c r="G32" s="46"/>
      <c r="H32" s="46"/>
      <c r="I32" s="46"/>
      <c r="J32" s="46"/>
      <c r="K32" s="46"/>
      <c r="L32" s="46"/>
      <c r="M32" s="59"/>
      <c r="N32" s="62"/>
    </row>
    <row customHeight="1" ht="24.95" r="33" spans="1:41" x14ac:dyDescent="0.35">
      <c r="A33" s="46"/>
      <c r="B33" s="53"/>
      <c r="C33" s="127"/>
      <c r="D33" s="46"/>
      <c r="E33" s="46"/>
      <c r="F33" s="46"/>
      <c r="G33" s="46"/>
      <c r="H33" s="314"/>
      <c r="I33" s="46"/>
      <c r="J33" s="311"/>
      <c r="K33" s="311"/>
      <c r="L33" s="59"/>
      <c r="M33" s="59"/>
      <c r="N33" s="59"/>
    </row>
    <row customHeight="1" ht="24.95" r="34" spans="1:41" x14ac:dyDescent="0.35">
      <c r="A34" s="46"/>
      <c r="B34" s="53"/>
      <c r="C34" s="127"/>
      <c r="D34" s="46"/>
      <c r="E34" s="46"/>
      <c r="F34" s="46"/>
      <c r="G34" s="46"/>
      <c r="H34" s="46"/>
      <c r="I34" s="46"/>
      <c r="J34" s="46"/>
      <c r="K34" s="46"/>
      <c r="L34" s="46"/>
      <c r="M34" s="59"/>
      <c r="N34" s="59"/>
    </row>
    <row customHeight="1" ht="24.95" r="35" spans="1:41" x14ac:dyDescent="0.35">
      <c r="A35" s="46"/>
      <c r="B35" s="46"/>
      <c r="C35" s="46"/>
      <c r="D35" s="46"/>
      <c r="E35" s="46"/>
      <c r="F35" s="46"/>
      <c r="G35" s="46"/>
      <c r="H35" s="314"/>
      <c r="I35" s="46"/>
      <c r="J35" s="59"/>
      <c r="K35" s="311"/>
      <c r="L35" s="311"/>
      <c r="M35" s="46"/>
    </row>
    <row r="36" spans="1:41" x14ac:dyDescent="0.35">
      <c r="B36" s="46"/>
      <c r="C36" s="66"/>
      <c r="D36" s="66"/>
      <c r="E36" s="23"/>
    </row>
    <row customHeight="1" ht="25.5" r="37" spans="1:41" x14ac:dyDescent="0.35">
      <c r="B37" s="46"/>
      <c r="C37" s="46"/>
      <c r="D37" s="67"/>
      <c r="E37" s="68"/>
      <c r="F37" s="68"/>
      <c r="G37" s="68"/>
      <c r="H37" s="68"/>
      <c r="I37" s="46"/>
      <c r="J37" s="46"/>
      <c r="K37" s="46"/>
    </row>
    <row customHeight="1" ht="25.5" r="38" spans="1:41" x14ac:dyDescent="0.35"/>
    <row r="39" spans="1:41" x14ac:dyDescent="0.35">
      <c r="A39" s="22">
        <v>0</v>
      </c>
      <c r="B39" s="22">
        <v>1</v>
      </c>
      <c r="C39" s="22">
        <v>2</v>
      </c>
      <c r="D39" s="22">
        <v>3</v>
      </c>
      <c r="E39" s="22">
        <v>4</v>
      </c>
      <c r="F39" s="22">
        <v>5</v>
      </c>
      <c r="G39" s="22">
        <v>6</v>
      </c>
      <c r="H39" s="22">
        <v>7</v>
      </c>
      <c r="I39" s="22">
        <v>8</v>
      </c>
      <c r="J39" s="22">
        <v>9</v>
      </c>
      <c r="K39" s="22">
        <v>10</v>
      </c>
      <c r="L39" s="22">
        <v>11</v>
      </c>
      <c r="M39" s="22">
        <v>12</v>
      </c>
      <c r="N39" s="22">
        <v>13</v>
      </c>
      <c r="O39" s="22">
        <v>14</v>
      </c>
      <c r="P39" s="22">
        <v>15</v>
      </c>
      <c r="Q39" s="22">
        <v>16</v>
      </c>
      <c r="R39" s="22">
        <v>17</v>
      </c>
      <c r="S39" s="22">
        <v>18</v>
      </c>
      <c r="T39" s="22">
        <v>19</v>
      </c>
      <c r="U39" s="22">
        <v>20</v>
      </c>
      <c r="V39" s="22">
        <v>21</v>
      </c>
      <c r="W39" s="22">
        <v>22</v>
      </c>
      <c r="X39" s="68">
        <v>23</v>
      </c>
      <c r="Y39" s="68">
        <v>24</v>
      </c>
      <c r="Z39" s="74">
        <v>25</v>
      </c>
      <c r="AA39" s="69">
        <v>26</v>
      </c>
      <c r="AB39" s="69">
        <v>27</v>
      </c>
      <c r="AC39" s="74">
        <v>28</v>
      </c>
      <c r="AD39" s="75">
        <v>29</v>
      </c>
      <c r="AE39" s="75">
        <v>30</v>
      </c>
      <c r="AF39" s="46">
        <v>31</v>
      </c>
      <c r="AG39" s="75">
        <v>32</v>
      </c>
      <c r="AH39" s="75">
        <v>33</v>
      </c>
      <c r="AI39" s="23">
        <v>34</v>
      </c>
      <c r="AJ39" s="23">
        <v>35</v>
      </c>
      <c r="AK39" s="23"/>
      <c r="AL39" s="23"/>
      <c r="AM39" s="23"/>
      <c r="AN39" s="23"/>
      <c r="AO39" s="23"/>
    </row>
    <row customHeight="1" ht="39.75" r="40" spans="1:41" x14ac:dyDescent="0.4">
      <c r="D40" s="104"/>
      <c r="E40" s="105"/>
      <c r="F40" s="410" t="s">
        <v>4</v>
      </c>
      <c r="G40" s="411"/>
      <c r="H40" s="411"/>
      <c r="I40" s="412"/>
      <c r="J40" s="413" t="s">
        <v>5</v>
      </c>
      <c r="K40" s="414"/>
      <c r="L40" s="414"/>
      <c r="M40" s="415"/>
      <c r="N40" s="118" t="s">
        <v>48</v>
      </c>
      <c r="P40" s="227"/>
      <c r="Q40" s="409" t="s">
        <v>234</v>
      </c>
      <c r="R40" s="409"/>
      <c r="S40" s="409"/>
      <c r="T40" s="409"/>
      <c r="U40" s="409"/>
      <c r="V40" s="409"/>
      <c r="W40" s="409"/>
      <c r="X40" s="409"/>
      <c r="Y40" s="409"/>
      <c r="Z40" s="46"/>
      <c r="AA40" s="46"/>
      <c r="AB40" s="46"/>
      <c r="AC40" s="46"/>
      <c r="AD40" s="77"/>
      <c r="AE40" s="23"/>
      <c r="AF40" s="46"/>
      <c r="AG40" s="46"/>
      <c r="AH40" s="74"/>
      <c r="AI40" s="23"/>
      <c r="AJ40" s="77"/>
      <c r="AK40" s="23"/>
      <c r="AL40" s="46"/>
      <c r="AM40" s="46"/>
      <c r="AN40" s="74"/>
      <c r="AO40" s="23"/>
    </row>
    <row customHeight="1" ht="75.75" r="41" spans="1:41" x14ac:dyDescent="0.4">
      <c r="A41" s="26" t="s">
        <v>7</v>
      </c>
      <c r="B41" s="26" t="s">
        <v>217</v>
      </c>
      <c r="D41" s="253" t="s">
        <v>235</v>
      </c>
      <c r="E41" s="254" t="s">
        <v>124</v>
      </c>
      <c r="F41" s="254" t="s">
        <v>119</v>
      </c>
      <c r="G41" s="254" t="s">
        <v>125</v>
      </c>
      <c r="H41" s="254" t="s">
        <v>126</v>
      </c>
      <c r="I41" s="254" t="s">
        <v>127</v>
      </c>
      <c r="J41" s="256" t="s">
        <v>119</v>
      </c>
      <c r="K41" s="256" t="s">
        <v>125</v>
      </c>
      <c r="L41" s="256" t="s">
        <v>126</v>
      </c>
      <c r="M41" s="257" t="s">
        <v>127</v>
      </c>
      <c r="N41" s="255" t="s">
        <v>128</v>
      </c>
      <c r="P41" s="230"/>
      <c r="Q41" s="240" t="s">
        <v>227</v>
      </c>
      <c r="R41" s="241" t="s">
        <v>184</v>
      </c>
      <c r="S41" s="241" t="s">
        <v>228</v>
      </c>
      <c r="T41" s="241" t="s">
        <v>84</v>
      </c>
      <c r="U41" s="241" t="s">
        <v>205</v>
      </c>
      <c r="V41" s="241" t="s">
        <v>229</v>
      </c>
      <c r="W41" s="241" t="s">
        <v>231</v>
      </c>
      <c r="X41" s="241" t="s">
        <v>232</v>
      </c>
      <c r="Y41" s="241" t="s">
        <v>233</v>
      </c>
      <c r="Z41" s="245" t="s">
        <v>191</v>
      </c>
      <c r="AA41" s="245" t="s">
        <v>192</v>
      </c>
      <c r="AB41" s="245" t="s">
        <v>230</v>
      </c>
      <c r="AC41" s="285" t="s">
        <v>48</v>
      </c>
      <c r="AD41" s="23"/>
      <c r="AE41" s="240" t="s">
        <v>227</v>
      </c>
      <c r="AF41" s="241" t="s">
        <v>237</v>
      </c>
      <c r="AG41" s="241" t="s">
        <v>229</v>
      </c>
      <c r="AH41" s="253" t="s">
        <v>238</v>
      </c>
      <c r="AI41" s="316" t="s">
        <v>239</v>
      </c>
      <c r="AJ41" s="317" t="s">
        <v>48</v>
      </c>
      <c r="AK41" s="226"/>
      <c r="AL41" s="23"/>
      <c r="AM41" s="23"/>
      <c r="AN41" s="225"/>
      <c r="AO41" s="23"/>
    </row>
    <row customHeight="1" ht="24.95" r="42" spans="1:41" x14ac:dyDescent="0.4">
      <c r="A42" s="310">
        <v>1</v>
      </c>
      <c r="B42" s="310" t="s">
        <v>93</v>
      </c>
      <c r="D42" s="34" t="s">
        <v>93</v>
      </c>
      <c r="E42" s="34" t="s">
        <v>99</v>
      </c>
      <c r="F42" s="286" t="n">
        <v>0.050000002374872565</v>
      </c>
      <c r="G42" s="286" t="n">
        <v>3.333333491658171E-4</v>
      </c>
      <c r="H42" s="287" t="n">
        <v>233.33334441607195</v>
      </c>
      <c r="I42" s="287" t="n">
        <v>0.0014583334026004497</v>
      </c>
      <c r="J42" s="287" t="n">
        <v>0.05000000074505806</v>
      </c>
      <c r="K42" s="286" t="n">
        <v>3.3333332976326346E-4</v>
      </c>
      <c r="L42" s="286" t="n">
        <v>233.33334350585938</v>
      </c>
      <c r="M42" s="287" t="n">
        <v>0.0014447884168475866</v>
      </c>
      <c r="N42" s="424" t="s">
        <v>59</v>
      </c>
      <c r="O42" s="64"/>
      <c r="P42" s="232"/>
      <c r="Q42" s="246" t="s">
        <v>93</v>
      </c>
      <c r="R42" s="247" t="s">
        <v>222</v>
      </c>
      <c r="S42" s="247" t="n">
        <v>1500.0</v>
      </c>
      <c r="T42" s="247" t="n">
        <v>10.0</v>
      </c>
      <c r="U42" s="247" t="n">
        <v>11.0</v>
      </c>
      <c r="V42" s="247" t="n">
        <v>25.0</v>
      </c>
      <c r="W42" s="247" t="n">
        <v>0.009765625</v>
      </c>
      <c r="X42" s="247" t="n">
        <v>8.877840909090909E-4</v>
      </c>
      <c r="Y42" s="248"/>
      <c r="Z42" s="247" t="n">
        <v>0.014447884634137154</v>
      </c>
      <c r="AA42" s="247" t="n">
        <v>0.0013134441105648875</v>
      </c>
      <c r="AB42" s="282"/>
      <c r="AC42" s="425" t="s">
        <v>59</v>
      </c>
      <c r="AD42" s="64"/>
      <c r="AE42" s="50" t="s">
        <v>93</v>
      </c>
      <c r="AF42" s="50" t="s">
        <v>241</v>
      </c>
      <c r="AG42" s="50" t="n">
        <v>25.0</v>
      </c>
      <c r="AH42" s="50" t="n">
        <v>0.006308593787252903</v>
      </c>
      <c r="AI42" s="50" t="s">
        <v>240</v>
      </c>
      <c r="AJ42" s="428" t="s">
        <v>59</v>
      </c>
      <c r="AK42" s="226"/>
      <c r="AL42" s="23"/>
      <c r="AM42" s="23"/>
      <c r="AN42" s="225"/>
      <c r="AO42" s="23"/>
    </row>
    <row customHeight="1" ht="24.95" r="43" spans="1:41" x14ac:dyDescent="0.4">
      <c r="A43" s="310">
        <v>2</v>
      </c>
      <c r="B43" s="310" t="s">
        <v>99</v>
      </c>
      <c r="D43" s="34"/>
      <c r="E43" s="34" t="s">
        <v>103</v>
      </c>
      <c r="F43" s="287" t="n">
        <v>0.050000002374872565</v>
      </c>
      <c r="G43" s="286" t="n">
        <v>2.083333432286357E-4</v>
      </c>
      <c r="H43" s="287" t="n">
        <v>156.25000742147677</v>
      </c>
      <c r="I43" s="288" t="n">
        <v>9.765625463842298E-4</v>
      </c>
      <c r="J43" s="287" t="s">
        <v>240</v>
      </c>
      <c r="K43" s="286" t="s">
        <v>240</v>
      </c>
      <c r="L43" s="286" t="s">
        <v>240</v>
      </c>
      <c r="M43" s="288" t="s">
        <v>240</v>
      </c>
      <c r="N43" s="306"/>
      <c r="O43" s="64"/>
      <c r="P43" s="232"/>
      <c r="Q43" s="246" t="s">
        <v>93</v>
      </c>
      <c r="R43" s="247" t="s">
        <v>223</v>
      </c>
      <c r="S43" s="247" t="n">
        <v>150000.0</v>
      </c>
      <c r="T43" s="247" t="n">
        <v>10.0</v>
      </c>
      <c r="U43" s="247" t="n">
        <v>11.0</v>
      </c>
      <c r="V43" s="247" t="n">
        <v>25.0</v>
      </c>
      <c r="W43" s="247" t="n">
        <v>0.009765625</v>
      </c>
      <c r="X43" s="247" t="n">
        <v>8.877840909090909E-4</v>
      </c>
      <c r="Y43" s="248"/>
      <c r="Z43" s="247" t="n">
        <v>0.014447884634137154</v>
      </c>
      <c r="AA43" s="247" t="n">
        <v>0.0013134441105648875</v>
      </c>
      <c r="AB43" s="282"/>
      <c r="AC43" s="426" t="s">
        <v>59</v>
      </c>
      <c r="AD43" s="64"/>
      <c r="AE43" s="50" t="s">
        <v>93</v>
      </c>
      <c r="AF43" s="50" t="s">
        <v>242</v>
      </c>
      <c r="AG43" s="50" t="n">
        <v>25.0</v>
      </c>
      <c r="AH43" s="50" t="n">
        <v>4.4921875814907253E-4</v>
      </c>
      <c r="AI43" s="50" t="s">
        <v>240</v>
      </c>
      <c r="AJ43" s="429" t="s">
        <v>59</v>
      </c>
      <c r="AK43" s="226"/>
      <c r="AL43" s="23"/>
      <c r="AM43" s="23"/>
      <c r="AN43" s="225"/>
      <c r="AO43" s="23"/>
    </row>
    <row customHeight="1" ht="24.95" r="44" spans="1:41" x14ac:dyDescent="0.4">
      <c r="A44" s="310">
        <v>3</v>
      </c>
      <c r="B44" s="310" t="s">
        <v>103</v>
      </c>
      <c r="D44" s="34"/>
      <c r="E44" s="34" t="s">
        <v>106</v>
      </c>
      <c r="F44" s="286" t="n">
        <v>0.050000002374872565</v>
      </c>
      <c r="G44" s="286" t="n">
        <v>0.0012500000593718141</v>
      </c>
      <c r="H44" s="287" t="n">
        <v>1125.0000534346327</v>
      </c>
      <c r="I44" s="287" t="n">
        <v>0.006965944603310419</v>
      </c>
      <c r="J44" s="287" t="s">
        <v>240</v>
      </c>
      <c r="K44" s="286" t="s">
        <v>240</v>
      </c>
      <c r="L44" s="286" t="s">
        <v>240</v>
      </c>
      <c r="M44" s="287" t="s">
        <v>240</v>
      </c>
      <c r="N44" s="307"/>
      <c r="O44" s="64"/>
      <c r="P44" s="232"/>
      <c r="Q44" s="246" t="s">
        <v>93</v>
      </c>
      <c r="R44" s="247" t="s">
        <v>224</v>
      </c>
      <c r="S44" s="247" t="n">
        <v>10000.0</v>
      </c>
      <c r="T44" s="247" t="n">
        <v>10.0</v>
      </c>
      <c r="U44" s="247" t="n">
        <v>11.0</v>
      </c>
      <c r="V44" s="247" t="n">
        <v>25.0</v>
      </c>
      <c r="W44" s="247" t="n">
        <v>0.009765625</v>
      </c>
      <c r="X44" s="247" t="n">
        <v>8.877840909090909E-4</v>
      </c>
      <c r="Y44" s="248"/>
      <c r="Z44" s="247" t="n">
        <v>0.014447884634137154</v>
      </c>
      <c r="AA44" s="247" t="n">
        <v>0.0013134441105648875</v>
      </c>
      <c r="AB44" s="282"/>
      <c r="AC44" s="427" t="s">
        <v>59</v>
      </c>
      <c r="AD44" s="64"/>
      <c r="AE44" s="50"/>
      <c r="AF44" s="50"/>
      <c r="AG44" s="50"/>
      <c r="AH44" s="50"/>
      <c r="AI44" s="50"/>
      <c r="AJ44" s="318"/>
      <c r="AK44" s="226"/>
      <c r="AL44" s="23"/>
      <c r="AM44" s="23"/>
      <c r="AN44" s="225"/>
      <c r="AO44" s="23"/>
    </row>
    <row customHeight="1" ht="24.95" r="45" spans="1:41" x14ac:dyDescent="0.4">
      <c r="A45" s="310">
        <v>4</v>
      </c>
      <c r="B45" s="310" t="s">
        <v>106</v>
      </c>
      <c r="D45" s="34" t="s">
        <v>99</v>
      </c>
      <c r="E45" s="34" t="s">
        <v>93</v>
      </c>
      <c r="F45" s="286" t="n">
        <v>0.04000000189989805</v>
      </c>
      <c r="G45" s="286" t="n">
        <v>4.000000189989805E-4</v>
      </c>
      <c r="H45" s="287" t="n">
        <v>240.0000113993883</v>
      </c>
      <c r="I45" s="287" t="n">
        <v>0.001500000071246177</v>
      </c>
      <c r="J45" s="287" t="s">
        <v>240</v>
      </c>
      <c r="K45" s="286" t="s">
        <v>240</v>
      </c>
      <c r="L45" s="286" t="s">
        <v>240</v>
      </c>
      <c r="M45" s="287" t="s">
        <v>240</v>
      </c>
      <c r="N45" s="307"/>
      <c r="O45" s="64"/>
      <c r="P45" s="232"/>
      <c r="Q45" s="246"/>
      <c r="R45" s="247"/>
      <c r="S45" s="247"/>
      <c r="T45" s="247"/>
      <c r="U45" s="247"/>
      <c r="V45" s="247"/>
      <c r="W45" s="247"/>
      <c r="X45" s="247"/>
      <c r="Y45" s="248"/>
      <c r="Z45" s="247"/>
      <c r="AA45" s="247"/>
      <c r="AB45" s="282"/>
      <c r="AC45" s="50"/>
      <c r="AD45" s="64"/>
      <c r="AE45" s="50" t="s">
        <v>99</v>
      </c>
      <c r="AF45" s="50" t="s">
        <v>244</v>
      </c>
      <c r="AG45" s="50" t="n">
        <v>25.0</v>
      </c>
      <c r="AH45" s="50" t="n">
        <v>0.006029411684721708</v>
      </c>
      <c r="AI45" s="50" t="s">
        <v>240</v>
      </c>
      <c r="AJ45" s="436" t="s">
        <v>59</v>
      </c>
      <c r="AK45" s="226"/>
      <c r="AL45" s="23"/>
      <c r="AM45" s="23"/>
      <c r="AN45" s="225"/>
      <c r="AO45" s="23"/>
    </row>
    <row customHeight="1" ht="24.95" r="46" spans="1:41" x14ac:dyDescent="0.4">
      <c r="A46" s="310"/>
      <c r="B46" s="310"/>
      <c r="D46" s="34"/>
      <c r="E46" s="34" t="s">
        <v>103</v>
      </c>
      <c r="F46" s="286" t="n">
        <v>0.04000000189989805</v>
      </c>
      <c r="G46" s="286" t="n">
        <v>1.6666667458290854E-4</v>
      </c>
      <c r="H46" s="287" t="n">
        <v>125.00000593718141</v>
      </c>
      <c r="I46" s="287" t="n">
        <v>7.352941525716553E-4</v>
      </c>
      <c r="J46" s="287" t="n">
        <v>0.04000000283122063</v>
      </c>
      <c r="K46" s="286" t="n">
        <v>1.6666667943354696E-4</v>
      </c>
      <c r="L46" s="286" t="n">
        <v>125.00000762939453</v>
      </c>
      <c r="M46" s="287" t="n">
        <v>7.35294190235436E-4</v>
      </c>
      <c r="N46" s="430" t="s">
        <v>56</v>
      </c>
      <c r="O46" s="64"/>
      <c r="P46" s="232"/>
      <c r="Q46" s="246" t="s">
        <v>99</v>
      </c>
      <c r="R46" s="247" t="s">
        <v>222</v>
      </c>
      <c r="S46" s="247" t="n">
        <v>1500.0</v>
      </c>
      <c r="T46" s="247" t="n">
        <v>10.0</v>
      </c>
      <c r="U46" s="247" t="n">
        <v>11.0</v>
      </c>
      <c r="V46" s="247" t="n">
        <v>25.0</v>
      </c>
      <c r="W46" s="247" t="n">
        <v>0.0073529413202777505</v>
      </c>
      <c r="X46" s="247" t="n">
        <v>6.68449210934341E-4</v>
      </c>
      <c r="Y46" s="248"/>
      <c r="Z46" s="247" t="n">
        <v>0.007352941669523716</v>
      </c>
      <c r="AA46" s="247" t="n">
        <v>6.684492691420019E-4</v>
      </c>
      <c r="AB46" s="282"/>
      <c r="AC46" s="431" t="s">
        <v>56</v>
      </c>
      <c r="AD46" s="64"/>
      <c r="AE46" s="50" t="s">
        <v>99</v>
      </c>
      <c r="AF46" s="50" t="s">
        <v>245</v>
      </c>
      <c r="AG46" s="50" t="n">
        <v>25.0</v>
      </c>
      <c r="AH46" s="50" t="n">
        <v>0.004455882590264082</v>
      </c>
      <c r="AI46" s="50" t="s">
        <v>240</v>
      </c>
      <c r="AJ46" s="437" t="s">
        <v>59</v>
      </c>
      <c r="AK46" s="226"/>
      <c r="AL46" s="23"/>
      <c r="AM46" s="23"/>
      <c r="AN46" s="225"/>
      <c r="AO46" s="23"/>
    </row>
    <row customHeight="1" ht="24.95" r="47" spans="1:41" x14ac:dyDescent="0.4">
      <c r="A47" s="310"/>
      <c r="B47" s="310"/>
      <c r="D47" s="34"/>
      <c r="E47" s="34" t="s">
        <v>106</v>
      </c>
      <c r="F47" s="286" t="n">
        <v>0.04000000189989805</v>
      </c>
      <c r="G47" s="286" t="n">
        <v>0.0010000000474974513</v>
      </c>
      <c r="H47" s="286" t="n">
        <v>900.0000427477062</v>
      </c>
      <c r="I47" s="286" t="n">
        <v>0.005625000267173164</v>
      </c>
      <c r="J47" s="287" t="s">
        <v>240</v>
      </c>
      <c r="K47" s="286" t="s">
        <v>240</v>
      </c>
      <c r="L47" s="286" t="s">
        <v>240</v>
      </c>
      <c r="M47" s="286" t="s">
        <v>240</v>
      </c>
      <c r="N47" s="308"/>
      <c r="P47" s="218"/>
      <c r="Q47" s="244" t="s">
        <v>99</v>
      </c>
      <c r="R47" s="248" t="s">
        <v>223</v>
      </c>
      <c r="S47" s="249" t="n">
        <v>150000.0</v>
      </c>
      <c r="T47" s="249" t="n">
        <v>10.0</v>
      </c>
      <c r="U47" s="247" t="n">
        <v>11.0</v>
      </c>
      <c r="V47" s="247" t="n">
        <v>25.0</v>
      </c>
      <c r="W47" s="248" t="n">
        <v>0.0073529413202777505</v>
      </c>
      <c r="X47" s="248" t="n">
        <v>6.68449210934341E-4</v>
      </c>
      <c r="Y47" s="248"/>
      <c r="Z47" s="248" t="n">
        <v>0.007352941669523716</v>
      </c>
      <c r="AA47" s="248" t="n">
        <v>6.684492691420019E-4</v>
      </c>
      <c r="AB47" s="283"/>
      <c r="AC47" s="432" t="s">
        <v>56</v>
      </c>
      <c r="AD47" s="23"/>
      <c r="AE47" s="72"/>
      <c r="AF47" s="36"/>
      <c r="AG47" s="50"/>
      <c r="AH47" s="50"/>
      <c r="AI47" s="36"/>
      <c r="AJ47" s="319"/>
      <c r="AK47" s="226"/>
      <c r="AL47" s="23"/>
      <c r="AM47" s="23"/>
      <c r="AN47" s="225"/>
      <c r="AO47" s="23"/>
    </row>
    <row customHeight="1" ht="24.95" r="48" spans="1:41" x14ac:dyDescent="0.4">
      <c r="A48" s="310"/>
      <c r="B48" s="310"/>
      <c r="D48" s="34" t="s">
        <v>103</v>
      </c>
      <c r="E48" s="34" t="s">
        <v>93</v>
      </c>
      <c r="F48" s="286" t="n">
        <v>0.025000001187436283</v>
      </c>
      <c r="G48" s="286" t="n">
        <v>2.500000118743628E-4</v>
      </c>
      <c r="H48" s="286" t="n">
        <v>150.0000071246177</v>
      </c>
      <c r="I48" s="286" t="n">
        <v>9.375000445288606E-4</v>
      </c>
      <c r="J48" s="287" t="s">
        <v>240</v>
      </c>
      <c r="K48" s="286" t="s">
        <v>240</v>
      </c>
      <c r="L48" s="286" t="s">
        <v>240</v>
      </c>
      <c r="M48" s="286" t="s">
        <v>240</v>
      </c>
      <c r="N48" s="308"/>
      <c r="P48" s="218"/>
      <c r="Q48" s="244" t="s">
        <v>99</v>
      </c>
      <c r="R48" s="248" t="s">
        <v>224</v>
      </c>
      <c r="S48" s="249" t="n">
        <v>10000.0</v>
      </c>
      <c r="T48" s="249" t="n">
        <v>10.0</v>
      </c>
      <c r="U48" s="247" t="n">
        <v>11.0</v>
      </c>
      <c r="V48" s="247" t="n">
        <v>25.0</v>
      </c>
      <c r="W48" s="248" t="n">
        <v>0.0073529413202777505</v>
      </c>
      <c r="X48" s="248" t="n">
        <v>6.68449210934341E-4</v>
      </c>
      <c r="Y48" s="248"/>
      <c r="Z48" s="248" t="n">
        <v>0.007352941669523716</v>
      </c>
      <c r="AA48" s="248" t="n">
        <v>6.684492691420019E-4</v>
      </c>
      <c r="AB48" s="283"/>
      <c r="AC48" s="433" t="s">
        <v>56</v>
      </c>
      <c r="AD48" s="23"/>
      <c r="AE48" s="72" t="s">
        <v>103</v>
      </c>
      <c r="AF48" s="36" t="s">
        <v>246</v>
      </c>
      <c r="AG48" s="50" t="n">
        <v>25.0</v>
      </c>
      <c r="AH48" s="50" t="n">
        <v>0.004666666965931654</v>
      </c>
      <c r="AI48" s="36" t="s">
        <v>240</v>
      </c>
      <c r="AJ48" s="443" t="s">
        <v>59</v>
      </c>
      <c r="AK48" s="226"/>
      <c r="AL48" s="23"/>
      <c r="AM48" s="23"/>
      <c r="AN48" s="225"/>
      <c r="AO48" s="23"/>
    </row>
    <row customHeight="1" ht="24.95" r="49" spans="1:41" x14ac:dyDescent="0.4">
      <c r="A49" s="310"/>
      <c r="B49" s="310"/>
      <c r="D49" s="34"/>
      <c r="E49" s="34" t="s">
        <v>99</v>
      </c>
      <c r="F49" s="286" t="n">
        <v>0.025000001187436283</v>
      </c>
      <c r="G49" s="286" t="n">
        <v>1.6666667458290854E-4</v>
      </c>
      <c r="H49" s="286" t="n">
        <v>116.66667220803598</v>
      </c>
      <c r="I49" s="286" t="n">
        <v>6.862745424002116E-4</v>
      </c>
      <c r="J49" s="287" t="n">
        <v>0.02500000037252903</v>
      </c>
      <c r="K49" s="286" t="n">
        <v>1.6666666488163173E-4</v>
      </c>
      <c r="L49" s="286" t="n">
        <v>116.66667175292969</v>
      </c>
      <c r="M49" s="286" t="n">
        <v>6.862744921818376E-4</v>
      </c>
      <c r="N49" s="438" t="s">
        <v>56</v>
      </c>
      <c r="P49" s="218"/>
      <c r="Q49" s="244" t="s">
        <v>99</v>
      </c>
      <c r="R49" s="248" t="s">
        <v>225</v>
      </c>
      <c r="S49" s="249" t="n">
        <v>10000.0</v>
      </c>
      <c r="T49" s="249" t="n">
        <v>10.0</v>
      </c>
      <c r="U49" s="247" t="n">
        <v>11.0</v>
      </c>
      <c r="V49" s="247" t="n">
        <v>25.0</v>
      </c>
      <c r="W49" s="248" t="n">
        <v>0.0073529413202777505</v>
      </c>
      <c r="X49" s="248" t="n">
        <v>6.68449210934341E-4</v>
      </c>
      <c r="Y49" s="248"/>
      <c r="Z49" s="248" t="n">
        <v>0.007352941669523716</v>
      </c>
      <c r="AA49" s="248" t="n">
        <v>6.684492691420019E-4</v>
      </c>
      <c r="AB49" s="283"/>
      <c r="AC49" s="434" t="s">
        <v>56</v>
      </c>
      <c r="AD49" s="23"/>
      <c r="AE49" s="72" t="s">
        <v>103</v>
      </c>
      <c r="AF49" s="36" t="s">
        <v>247</v>
      </c>
      <c r="AG49" s="50" t="n">
        <v>25.0</v>
      </c>
      <c r="AH49" s="50" t="n">
        <v>0.004158823750913143</v>
      </c>
      <c r="AI49" s="36" t="s">
        <v>240</v>
      </c>
      <c r="AJ49" s="444" t="s">
        <v>59</v>
      </c>
      <c r="AK49" s="226"/>
      <c r="AL49" s="23"/>
      <c r="AM49" s="23"/>
      <c r="AN49" s="225"/>
      <c r="AO49" s="23"/>
    </row>
    <row customHeight="1" ht="24.95" r="50" spans="1:41" x14ac:dyDescent="0.4">
      <c r="A50" s="310"/>
      <c r="B50" s="310"/>
      <c r="D50" s="34"/>
      <c r="E50" s="34" t="s">
        <v>106</v>
      </c>
      <c r="F50" s="286" t="n">
        <v>0.025000001187436283</v>
      </c>
      <c r="G50" s="286" t="n">
        <v>6.250000296859071E-4</v>
      </c>
      <c r="H50" s="286" t="n">
        <v>562.5000267173164</v>
      </c>
      <c r="I50" s="286" t="n">
        <v>0.0035156251669832272</v>
      </c>
      <c r="J50" s="286" t="s">
        <v>240</v>
      </c>
      <c r="K50" s="286" t="s">
        <v>240</v>
      </c>
      <c r="L50" s="286" t="s">
        <v>240</v>
      </c>
      <c r="M50" s="286" t="s">
        <v>240</v>
      </c>
      <c r="N50" s="308"/>
      <c r="P50" s="218"/>
      <c r="Q50" s="244" t="s">
        <v>99</v>
      </c>
      <c r="R50" s="248" t="s">
        <v>243</v>
      </c>
      <c r="S50" s="249" t="n">
        <v>35000.0</v>
      </c>
      <c r="T50" s="249" t="n">
        <v>10.0</v>
      </c>
      <c r="U50" s="247" t="n">
        <v>11.0</v>
      </c>
      <c r="V50" s="247" t="n">
        <v>25.0</v>
      </c>
      <c r="W50" s="248" t="n">
        <v>0.0073529413202777505</v>
      </c>
      <c r="X50" s="247" t="n">
        <v>6.68449210934341E-4</v>
      </c>
      <c r="Y50" s="247"/>
      <c r="Z50" s="247" t="n">
        <v>0.007352941669523716</v>
      </c>
      <c r="AA50" s="247" t="n">
        <v>6.684492691420019E-4</v>
      </c>
      <c r="AB50" s="282"/>
      <c r="AC50" s="435" t="s">
        <v>56</v>
      </c>
      <c r="AD50" s="46"/>
      <c r="AE50" s="50"/>
      <c r="AF50" s="50"/>
      <c r="AG50" s="50"/>
      <c r="AH50" s="50"/>
      <c r="AI50" s="36"/>
      <c r="AJ50" s="320"/>
      <c r="AK50" s="23"/>
      <c r="AL50" s="23"/>
      <c r="AM50" s="23"/>
      <c r="AN50" s="46"/>
      <c r="AO50" s="23"/>
    </row>
    <row customHeight="1" ht="24.95" r="51" spans="1:41" x14ac:dyDescent="0.4">
      <c r="A51" s="310"/>
      <c r="B51" s="310"/>
      <c r="D51" s="34" t="s">
        <v>106</v>
      </c>
      <c r="E51" s="34" t="s">
        <v>93</v>
      </c>
      <c r="F51" s="286" t="n">
        <v>0.035000001662410796</v>
      </c>
      <c r="G51" s="286" t="n">
        <v>3.5000001662410796E-4</v>
      </c>
      <c r="H51" s="286" t="n">
        <v>210.00000997446477</v>
      </c>
      <c r="I51" s="286" t="n">
        <v>0.0013003096592846116</v>
      </c>
      <c r="J51" s="286" t="s">
        <v>240</v>
      </c>
      <c r="K51" s="286" t="s">
        <v>240</v>
      </c>
      <c r="L51" s="286" t="s">
        <v>240</v>
      </c>
      <c r="M51" s="286" t="s">
        <v>240</v>
      </c>
      <c r="N51" s="308"/>
      <c r="P51" s="218"/>
      <c r="Q51" s="244"/>
      <c r="R51" s="248"/>
      <c r="S51" s="249"/>
      <c r="T51" s="249"/>
      <c r="U51" s="247"/>
      <c r="V51" s="247"/>
      <c r="W51" s="248"/>
      <c r="X51" s="247"/>
      <c r="Y51" s="247"/>
      <c r="Z51" s="247"/>
      <c r="AA51" s="247"/>
      <c r="AB51" s="282"/>
      <c r="AC51" s="50"/>
      <c r="AD51" s="76"/>
      <c r="AE51" s="50" t="s">
        <v>106</v>
      </c>
      <c r="AF51" s="50" t="s">
        <v>248</v>
      </c>
      <c r="AG51" s="50" t="n">
        <v>25.0</v>
      </c>
      <c r="AH51" s="50" t="n">
        <v>4.101562808500603E-5</v>
      </c>
      <c r="AI51" s="36" t="s">
        <v>240</v>
      </c>
      <c r="AJ51" s="449" t="s">
        <v>59</v>
      </c>
      <c r="AK51" s="46"/>
      <c r="AL51" s="46"/>
      <c r="AM51" s="46"/>
      <c r="AN51" s="46"/>
      <c r="AO51" s="23"/>
    </row>
    <row customHeight="1" ht="24.95" r="52" spans="1:41" x14ac:dyDescent="0.4">
      <c r="A52" s="310"/>
      <c r="B52" s="310"/>
      <c r="D52" s="34"/>
      <c r="E52" s="34" t="s">
        <v>99</v>
      </c>
      <c r="F52" s="286" t="n">
        <v>0.035000001662410796</v>
      </c>
      <c r="G52" s="286" t="n">
        <v>2.3333334441607198E-4</v>
      </c>
      <c r="H52" s="286" t="n">
        <v>163.3333410912504</v>
      </c>
      <c r="I52" s="286" t="n">
        <v>0.001020833381820315</v>
      </c>
      <c r="J52" s="286" t="s">
        <v>240</v>
      </c>
      <c r="K52" s="286" t="s">
        <v>240</v>
      </c>
      <c r="L52" s="286" t="s">
        <v>240</v>
      </c>
      <c r="M52" s="286" t="s">
        <v>240</v>
      </c>
      <c r="N52" s="308"/>
      <c r="P52" s="218"/>
      <c r="Q52" s="244" t="s">
        <v>103</v>
      </c>
      <c r="R52" s="248" t="s">
        <v>222</v>
      </c>
      <c r="S52" s="249" t="n">
        <v>1500.0</v>
      </c>
      <c r="T52" s="249" t="n">
        <v>10.0</v>
      </c>
      <c r="U52" s="247" t="n">
        <v>11.0</v>
      </c>
      <c r="V52" s="247" t="n">
        <v>25.0</v>
      </c>
      <c r="W52" s="248" t="n">
        <v>0.006862745503894985</v>
      </c>
      <c r="X52" s="248" t="n">
        <v>6.238859548995441E-4</v>
      </c>
      <c r="Y52" s="248"/>
      <c r="Z52" s="248" t="n">
        <v>0.006862745154649019</v>
      </c>
      <c r="AA52" s="248" t="n">
        <v>6.238859496079385E-4</v>
      </c>
      <c r="AB52" s="283"/>
      <c r="AC52" s="439" t="s">
        <v>56</v>
      </c>
      <c r="AD52" s="23"/>
      <c r="AE52" s="36" t="s">
        <v>106</v>
      </c>
      <c r="AF52" s="36" t="s">
        <v>249</v>
      </c>
      <c r="AG52" s="50" t="n">
        <v>25.0</v>
      </c>
      <c r="AH52" s="50" t="n">
        <v>0.0044160159304738045</v>
      </c>
      <c r="AI52" s="36" t="s">
        <v>240</v>
      </c>
      <c r="AJ52" s="450" t="s">
        <v>59</v>
      </c>
      <c r="AK52" s="23"/>
      <c r="AL52" s="23"/>
      <c r="AM52" s="23"/>
      <c r="AN52" s="225"/>
      <c r="AO52" s="23"/>
    </row>
    <row customHeight="1" ht="24.95" r="53" spans="1:41" x14ac:dyDescent="0.4">
      <c r="A53" s="310"/>
      <c r="B53" s="310"/>
      <c r="D53" s="34"/>
      <c r="E53" s="34" t="s">
        <v>103</v>
      </c>
      <c r="F53" s="286" t="n">
        <v>0.035000001662410796</v>
      </c>
      <c r="G53" s="286" t="n">
        <v>1.45833340260045E-4</v>
      </c>
      <c r="H53" s="286" t="n">
        <v>109.37500519503374</v>
      </c>
      <c r="I53" s="286" t="n">
        <v>6.835937824689609E-4</v>
      </c>
      <c r="J53" s="286" t="n">
        <v>0.03500000014901161</v>
      </c>
      <c r="K53" s="286" t="n">
        <v>1.4583332813344896E-4</v>
      </c>
      <c r="L53" s="286" t="n">
        <v>109.375</v>
      </c>
      <c r="M53" s="286" t="n">
        <v>6.772445631213486E-4</v>
      </c>
      <c r="N53" s="445" t="s">
        <v>59</v>
      </c>
      <c r="P53" s="218"/>
      <c r="Q53" s="244" t="s">
        <v>103</v>
      </c>
      <c r="R53" s="248" t="s">
        <v>223</v>
      </c>
      <c r="S53" s="249" t="n">
        <v>150000.0</v>
      </c>
      <c r="T53" s="249" t="n">
        <v>10.0</v>
      </c>
      <c r="U53" s="247" t="n">
        <v>11.0</v>
      </c>
      <c r="V53" s="247" t="n">
        <v>25.0</v>
      </c>
      <c r="W53" s="248" t="n">
        <v>0.006862745503894985</v>
      </c>
      <c r="X53" s="248" t="n">
        <v>6.238859548995441E-4</v>
      </c>
      <c r="Y53" s="248"/>
      <c r="Z53" s="248" t="n">
        <v>0.006862745154649019</v>
      </c>
      <c r="AA53" s="248" t="n">
        <v>6.238859496079385E-4</v>
      </c>
      <c r="AB53" s="283"/>
      <c r="AC53" s="440" t="s">
        <v>56</v>
      </c>
      <c r="AD53" s="23"/>
      <c r="AE53" s="36"/>
      <c r="AF53" s="36"/>
      <c r="AG53" s="50"/>
      <c r="AH53" s="50"/>
      <c r="AI53" s="36"/>
      <c r="AJ53" s="321"/>
      <c r="AK53" s="23"/>
      <c r="AL53" s="23"/>
      <c r="AM53" s="23"/>
      <c r="AN53" s="225"/>
      <c r="AO53" s="23"/>
    </row>
    <row customHeight="1" ht="24.95" r="54" spans="1:41" x14ac:dyDescent="0.4">
      <c r="A54" s="310"/>
      <c r="B54" s="310"/>
      <c r="D54" s="34"/>
      <c r="E54" s="34"/>
      <c r="F54" s="286"/>
      <c r="G54" s="286"/>
      <c r="H54" s="286"/>
      <c r="I54" s="286"/>
      <c r="J54" s="286"/>
      <c r="K54" s="286"/>
      <c r="L54" s="286"/>
      <c r="M54" s="286"/>
      <c r="N54" s="308"/>
      <c r="P54" s="218"/>
      <c r="Q54" s="244" t="s">
        <v>103</v>
      </c>
      <c r="R54" s="248" t="s">
        <v>224</v>
      </c>
      <c r="S54" s="249" t="n">
        <v>10000.0</v>
      </c>
      <c r="T54" s="249" t="n">
        <v>10.0</v>
      </c>
      <c r="U54" s="248" t="n">
        <v>11.0</v>
      </c>
      <c r="V54" s="248" t="n">
        <v>25.0</v>
      </c>
      <c r="W54" s="248" t="n">
        <v>0.006862745503894985</v>
      </c>
      <c r="X54" s="248" t="n">
        <v>6.238859548995441E-4</v>
      </c>
      <c r="Y54" s="248"/>
      <c r="Z54" s="248" t="n">
        <v>0.006862745154649019</v>
      </c>
      <c r="AA54" s="248" t="n">
        <v>6.238859496079385E-4</v>
      </c>
      <c r="AB54" s="283"/>
      <c r="AC54" s="441" t="s">
        <v>56</v>
      </c>
      <c r="AD54" s="23"/>
      <c r="AE54" s="36"/>
      <c r="AF54" s="36"/>
      <c r="AG54" s="50"/>
      <c r="AH54" s="50"/>
      <c r="AI54" s="36"/>
      <c r="AJ54" s="336"/>
      <c r="AK54" s="23"/>
      <c r="AL54" s="23"/>
      <c r="AM54" s="23"/>
      <c r="AN54" s="225"/>
      <c r="AO54" s="23"/>
    </row>
    <row customHeight="1" ht="24.95" r="55" spans="1:41" x14ac:dyDescent="0.4">
      <c r="A55" s="310"/>
      <c r="B55" s="310"/>
      <c r="D55" s="34"/>
      <c r="E55" s="34"/>
      <c r="F55" s="286"/>
      <c r="G55" s="286"/>
      <c r="H55" s="286"/>
      <c r="I55" s="286"/>
      <c r="J55" s="286"/>
      <c r="K55" s="286"/>
      <c r="L55" s="286"/>
      <c r="M55" s="286"/>
      <c r="N55" s="308"/>
      <c r="P55" s="218"/>
      <c r="Q55" s="244" t="s">
        <v>103</v>
      </c>
      <c r="R55" s="248" t="s">
        <v>225</v>
      </c>
      <c r="S55" s="249" t="n">
        <v>10000.0</v>
      </c>
      <c r="T55" s="249" t="n">
        <v>10.0</v>
      </c>
      <c r="U55" s="248" t="n">
        <v>11.0</v>
      </c>
      <c r="V55" s="248" t="n">
        <v>25.0</v>
      </c>
      <c r="W55" s="248" t="n">
        <v>0.006862745503894985</v>
      </c>
      <c r="X55" s="248" t="n">
        <v>6.238859548995441E-4</v>
      </c>
      <c r="Y55" s="248"/>
      <c r="Z55" s="248" t="n">
        <v>0.006862745154649019</v>
      </c>
      <c r="AA55" s="248" t="n">
        <v>6.238859496079385E-4</v>
      </c>
      <c r="AB55" s="283"/>
      <c r="AC55" s="442" t="s">
        <v>56</v>
      </c>
      <c r="AD55" s="23"/>
      <c r="AE55" s="36"/>
      <c r="AF55" s="36"/>
      <c r="AG55" s="50"/>
      <c r="AH55" s="50"/>
      <c r="AI55" s="36"/>
      <c r="AJ55" s="337"/>
      <c r="AK55" s="23"/>
      <c r="AL55" s="23"/>
      <c r="AM55" s="23"/>
      <c r="AN55" s="225"/>
      <c r="AO55" s="23"/>
    </row>
    <row customHeight="1" ht="24.95" r="56" spans="1:41" x14ac:dyDescent="0.4">
      <c r="A56" s="310"/>
      <c r="B56" s="310"/>
      <c r="D56" s="34"/>
      <c r="E56" s="34"/>
      <c r="F56" s="286"/>
      <c r="G56" s="286"/>
      <c r="H56" s="286"/>
      <c r="I56" s="286"/>
      <c r="J56" s="286"/>
      <c r="K56" s="286"/>
      <c r="L56" s="286"/>
      <c r="M56" s="286"/>
      <c r="N56" s="332"/>
      <c r="P56" s="218"/>
      <c r="Q56" s="244"/>
      <c r="R56" s="248"/>
      <c r="S56" s="249"/>
      <c r="T56" s="249"/>
      <c r="U56" s="248"/>
      <c r="V56" s="248"/>
      <c r="W56" s="248"/>
      <c r="X56" s="248"/>
      <c r="Y56" s="248"/>
      <c r="Z56" s="248"/>
      <c r="AA56" s="248"/>
      <c r="AB56" s="283"/>
      <c r="AC56" s="50"/>
      <c r="AD56" s="23"/>
      <c r="AE56" s="36"/>
      <c r="AF56" s="36"/>
      <c r="AG56" s="50"/>
      <c r="AH56" s="50"/>
      <c r="AI56" s="36"/>
      <c r="AJ56" s="322"/>
      <c r="AK56" s="23"/>
      <c r="AL56" s="23"/>
      <c r="AM56" s="23"/>
      <c r="AN56" s="225"/>
      <c r="AO56" s="23"/>
    </row>
    <row customHeight="1" ht="24.95" r="57" spans="1:41" x14ac:dyDescent="0.4">
      <c r="A57" s="310"/>
      <c r="B57" s="310"/>
      <c r="D57" s="34"/>
      <c r="E57" s="34"/>
      <c r="F57" s="242"/>
      <c r="G57" s="242"/>
      <c r="H57" s="242"/>
      <c r="I57" s="242"/>
      <c r="J57" s="243"/>
      <c r="K57" s="242"/>
      <c r="L57" s="242"/>
      <c r="M57" s="242"/>
      <c r="N57" s="309"/>
      <c r="P57" s="218"/>
      <c r="Q57" s="244" t="s">
        <v>106</v>
      </c>
      <c r="R57" s="248" t="s">
        <v>222</v>
      </c>
      <c r="S57" s="249" t="n">
        <v>1500.0</v>
      </c>
      <c r="T57" s="249" t="n">
        <v>10.0</v>
      </c>
      <c r="U57" s="248" t="n">
        <v>11.0</v>
      </c>
      <c r="V57" s="248" t="n">
        <v>25.0</v>
      </c>
      <c r="W57" s="248" t="n">
        <v>0.006835937965661287</v>
      </c>
      <c r="X57" s="248" t="n">
        <v>6.214489059692079E-4</v>
      </c>
      <c r="Y57" s="248"/>
      <c r="Z57" s="248" t="n">
        <v>0.006772445980459452</v>
      </c>
      <c r="AA57" s="248" t="n">
        <v>6.156769231893122E-4</v>
      </c>
      <c r="AB57" s="283"/>
      <c r="AC57" s="446" t="s">
        <v>59</v>
      </c>
      <c r="AD57" s="23"/>
      <c r="AE57" s="36"/>
      <c r="AF57" s="36"/>
      <c r="AG57" s="50"/>
      <c r="AH57" s="50"/>
      <c r="AI57" s="36"/>
      <c r="AJ57" s="36"/>
      <c r="AK57" s="23"/>
      <c r="AL57" s="23"/>
      <c r="AM57" s="23"/>
      <c r="AN57" s="225"/>
      <c r="AO57" s="23"/>
    </row>
    <row customHeight="1" ht="24.95" r="58" spans="1:41" x14ac:dyDescent="0.4">
      <c r="A58" s="310"/>
      <c r="B58" s="310"/>
      <c r="D58" s="34"/>
      <c r="E58" s="34"/>
      <c r="F58" s="242"/>
      <c r="G58" s="242"/>
      <c r="H58" s="242"/>
      <c r="I58" s="242"/>
      <c r="J58" s="243"/>
      <c r="K58" s="242"/>
      <c r="L58" s="242"/>
      <c r="M58" s="242"/>
      <c r="N58" s="309"/>
      <c r="P58" s="218"/>
      <c r="Q58" s="244" t="s">
        <v>106</v>
      </c>
      <c r="R58" s="248" t="s">
        <v>223</v>
      </c>
      <c r="S58" s="249" t="n">
        <v>150000.0</v>
      </c>
      <c r="T58" s="249" t="n">
        <v>10.0</v>
      </c>
      <c r="U58" s="248" t="n">
        <v>11.0</v>
      </c>
      <c r="V58" s="248" t="n">
        <v>25.0</v>
      </c>
      <c r="W58" s="248" t="n">
        <v>0.006835937965661287</v>
      </c>
      <c r="X58" s="248" t="n">
        <v>6.214489059692079E-4</v>
      </c>
      <c r="Y58" s="248"/>
      <c r="Z58" s="248" t="n">
        <v>0.006772445980459452</v>
      </c>
      <c r="AA58" s="248" t="n">
        <v>6.156769231893122E-4</v>
      </c>
      <c r="AB58" s="283"/>
      <c r="AC58" s="447" t="s">
        <v>59</v>
      </c>
      <c r="AD58" s="23"/>
      <c r="AE58" s="36"/>
      <c r="AF58" s="36"/>
      <c r="AG58" s="50"/>
      <c r="AH58" s="50"/>
      <c r="AI58" s="36"/>
      <c r="AJ58" s="36"/>
      <c r="AK58" s="23"/>
      <c r="AL58" s="23"/>
      <c r="AM58" s="23"/>
      <c r="AN58" s="225"/>
      <c r="AO58" s="23"/>
    </row>
    <row customHeight="1" ht="24.95" r="59" spans="1:41" x14ac:dyDescent="0.4">
      <c r="A59" s="310"/>
      <c r="B59" s="310"/>
      <c r="D59" s="34"/>
      <c r="E59" s="34"/>
      <c r="F59" s="242"/>
      <c r="G59" s="242"/>
      <c r="H59" s="242"/>
      <c r="I59" s="242"/>
      <c r="J59" s="243"/>
      <c r="K59" s="242"/>
      <c r="L59" s="242"/>
      <c r="M59" s="242"/>
      <c r="N59" s="242"/>
      <c r="P59" s="218"/>
      <c r="Q59" s="244" t="s">
        <v>106</v>
      </c>
      <c r="R59" s="248" t="s">
        <v>224</v>
      </c>
      <c r="S59" s="249" t="n">
        <v>10000.0</v>
      </c>
      <c r="T59" s="249" t="n">
        <v>10.0</v>
      </c>
      <c r="U59" s="248" t="n">
        <v>11.0</v>
      </c>
      <c r="V59" s="248" t="n">
        <v>25.0</v>
      </c>
      <c r="W59" s="248" t="n">
        <v>0.006835937965661287</v>
      </c>
      <c r="X59" s="248" t="n">
        <v>6.214489059692079E-4</v>
      </c>
      <c r="Y59" s="248"/>
      <c r="Z59" s="248" t="n">
        <v>0.006772445980459452</v>
      </c>
      <c r="AA59" s="248" t="n">
        <v>6.156769231893122E-4</v>
      </c>
      <c r="AB59" s="283"/>
      <c r="AC59" s="448" t="s">
        <v>59</v>
      </c>
      <c r="AD59" s="23"/>
      <c r="AE59" s="36"/>
      <c r="AF59" s="36"/>
      <c r="AG59" s="50"/>
      <c r="AH59" s="50"/>
      <c r="AI59" s="36"/>
      <c r="AJ59" s="36"/>
      <c r="AK59" s="23"/>
      <c r="AL59" s="23"/>
      <c r="AM59" s="23"/>
      <c r="AN59" s="225"/>
      <c r="AO59" s="23"/>
    </row>
    <row customHeight="1" ht="24.95" r="60" spans="1:41" x14ac:dyDescent="0.4">
      <c r="A60" s="310"/>
      <c r="B60" s="310"/>
      <c r="D60" s="34"/>
      <c r="E60" s="34"/>
      <c r="F60" s="242"/>
      <c r="G60" s="242"/>
      <c r="H60" s="242"/>
      <c r="I60" s="242"/>
      <c r="J60" s="243"/>
      <c r="K60" s="242"/>
      <c r="L60" s="242"/>
      <c r="M60" s="242"/>
      <c r="N60" s="242"/>
      <c r="P60" s="218"/>
      <c r="Q60" s="244"/>
      <c r="R60" s="248"/>
      <c r="S60" s="249"/>
      <c r="T60" s="249"/>
      <c r="U60" s="248"/>
      <c r="V60" s="248"/>
      <c r="W60" s="248"/>
      <c r="X60" s="248"/>
      <c r="Y60" s="248"/>
      <c r="Z60" s="248"/>
      <c r="AA60" s="248"/>
      <c r="AB60" s="283"/>
      <c r="AC60" s="50"/>
      <c r="AD60" s="23"/>
      <c r="AE60" s="36"/>
      <c r="AF60" s="36"/>
      <c r="AG60" s="50"/>
      <c r="AH60" s="50"/>
      <c r="AI60" s="36"/>
      <c r="AJ60" s="36"/>
      <c r="AK60" s="23"/>
      <c r="AL60" s="23"/>
      <c r="AM60" s="23"/>
      <c r="AN60" s="225"/>
      <c r="AO60" s="23"/>
    </row>
    <row customHeight="1" ht="24.95" r="61" spans="1:41" x14ac:dyDescent="0.4">
      <c r="D61" s="34"/>
      <c r="E61" s="34"/>
      <c r="F61" s="242"/>
      <c r="G61" s="242"/>
      <c r="H61" s="242"/>
      <c r="I61" s="242"/>
      <c r="J61" s="243"/>
      <c r="K61" s="242"/>
      <c r="L61" s="242"/>
      <c r="M61" s="242"/>
      <c r="N61" s="242"/>
      <c r="P61" s="218"/>
      <c r="Q61" s="244"/>
      <c r="R61" s="248"/>
      <c r="S61" s="249"/>
      <c r="T61" s="249"/>
      <c r="U61" s="248"/>
      <c r="V61" s="248"/>
      <c r="W61" s="248"/>
      <c r="X61" s="248"/>
      <c r="Y61" s="248"/>
      <c r="Z61" s="248"/>
      <c r="AA61" s="248"/>
      <c r="AB61" s="284"/>
      <c r="AC61" s="333"/>
      <c r="AD61" s="23"/>
      <c r="AE61" s="36"/>
      <c r="AF61" s="36"/>
      <c r="AG61" s="50"/>
      <c r="AH61" s="50"/>
      <c r="AI61" s="36"/>
      <c r="AJ61" s="36"/>
      <c r="AK61" s="23"/>
      <c r="AL61" s="23"/>
      <c r="AM61" s="23"/>
      <c r="AN61" s="23"/>
      <c r="AO61" s="23"/>
    </row>
    <row customHeight="1" ht="24.95" r="62" spans="1:41" x14ac:dyDescent="0.4">
      <c r="D62" s="34"/>
      <c r="E62" s="34"/>
      <c r="F62" s="242"/>
      <c r="G62" s="242"/>
      <c r="H62" s="242"/>
      <c r="I62" s="242"/>
      <c r="J62" s="243"/>
      <c r="K62" s="242"/>
      <c r="L62" s="242"/>
      <c r="M62" s="242"/>
      <c r="N62" s="242"/>
      <c r="P62" s="218"/>
      <c r="Q62" s="244"/>
      <c r="R62" s="248"/>
      <c r="S62" s="249"/>
      <c r="T62" s="249"/>
      <c r="U62" s="248"/>
      <c r="V62" s="248"/>
      <c r="W62" s="248"/>
      <c r="X62" s="248"/>
      <c r="Y62" s="248"/>
      <c r="Z62" s="248"/>
      <c r="AA62" s="248"/>
      <c r="AB62" s="284"/>
      <c r="AC62" s="334"/>
      <c r="AD62" s="23"/>
      <c r="AE62" s="36"/>
      <c r="AF62" s="36"/>
      <c r="AG62" s="50"/>
      <c r="AH62" s="50"/>
      <c r="AI62" s="36"/>
      <c r="AJ62" s="36"/>
      <c r="AK62" s="23"/>
      <c r="AL62" s="23"/>
      <c r="AM62" s="23"/>
      <c r="AN62" s="23"/>
      <c r="AO62" s="23"/>
    </row>
    <row customHeight="1" ht="24.95" r="63" spans="1:41" x14ac:dyDescent="0.4">
      <c r="D63" s="34"/>
      <c r="E63" s="34"/>
      <c r="F63" s="242"/>
      <c r="G63" s="242"/>
      <c r="H63" s="242"/>
      <c r="I63" s="242"/>
      <c r="J63" s="243"/>
      <c r="K63" s="242"/>
      <c r="L63" s="242"/>
      <c r="M63" s="242"/>
      <c r="N63" s="242"/>
      <c r="P63" s="218"/>
      <c r="Q63" s="244"/>
      <c r="R63" s="248"/>
      <c r="S63" s="249"/>
      <c r="T63" s="249"/>
      <c r="U63" s="248"/>
      <c r="V63" s="248"/>
      <c r="W63" s="248"/>
      <c r="X63" s="248"/>
      <c r="Y63" s="248"/>
      <c r="Z63" s="248"/>
      <c r="AA63" s="248"/>
      <c r="AB63" s="284"/>
      <c r="AC63" s="335"/>
      <c r="AD63" s="23"/>
      <c r="AE63" s="36"/>
      <c r="AF63" s="36"/>
      <c r="AG63" s="50"/>
      <c r="AH63" s="50"/>
      <c r="AI63" s="36"/>
      <c r="AJ63" s="36"/>
      <c r="AK63" s="23"/>
      <c r="AL63" s="23"/>
      <c r="AM63" s="23"/>
      <c r="AN63" s="23"/>
      <c r="AO63" s="23"/>
    </row>
    <row customHeight="1" ht="24.95" r="64" spans="1:41" x14ac:dyDescent="0.35">
      <c r="D64" s="34"/>
      <c r="E64" s="34"/>
      <c r="F64" s="242"/>
      <c r="G64" s="242"/>
      <c r="H64" s="242"/>
      <c r="I64" s="242"/>
      <c r="J64" s="243"/>
      <c r="K64" s="242"/>
      <c r="L64" s="242"/>
      <c r="M64" s="242"/>
      <c r="N64" s="242"/>
      <c r="P64" s="218"/>
      <c r="Q64" s="82"/>
      <c r="R64" s="248"/>
      <c r="S64" s="250"/>
      <c r="T64" s="250"/>
      <c r="U64" s="248"/>
      <c r="V64" s="248"/>
      <c r="W64" s="248"/>
      <c r="X64" s="248"/>
      <c r="Y64" s="248"/>
      <c r="Z64" s="248"/>
      <c r="AA64" s="248"/>
      <c r="AB64" s="284"/>
      <c r="AC64" s="36"/>
      <c r="AD64" s="23"/>
      <c r="AE64" s="36"/>
      <c r="AF64" s="36"/>
      <c r="AG64" s="50"/>
      <c r="AH64" s="50"/>
      <c r="AI64" s="36"/>
      <c r="AJ64" s="36"/>
      <c r="AK64" s="23"/>
      <c r="AL64" s="23"/>
      <c r="AM64" s="23"/>
      <c r="AN64" s="23"/>
      <c r="AO64" s="23"/>
    </row>
    <row customHeight="1" ht="24.95" r="65" spans="2:36" x14ac:dyDescent="0.35">
      <c r="D65" s="34"/>
      <c r="E65" s="34"/>
      <c r="F65" s="242"/>
      <c r="G65" s="242"/>
      <c r="H65" s="242"/>
      <c r="I65" s="242"/>
      <c r="J65" s="243"/>
      <c r="K65" s="242"/>
      <c r="L65" s="242"/>
      <c r="M65" s="242"/>
      <c r="N65" s="242"/>
      <c r="P65" s="218"/>
      <c r="Q65" s="82"/>
      <c r="R65" s="248"/>
      <c r="S65" s="250"/>
      <c r="T65" s="250"/>
      <c r="U65" s="248"/>
      <c r="V65" s="248"/>
      <c r="W65" s="248"/>
      <c r="X65" s="248"/>
      <c r="Y65" s="248"/>
      <c r="Z65" s="248"/>
      <c r="AA65" s="248"/>
      <c r="AB65" s="284"/>
      <c r="AC65" s="36"/>
      <c r="AE65" s="36"/>
      <c r="AF65" s="36"/>
      <c r="AG65" s="50"/>
      <c r="AH65" s="50"/>
      <c r="AI65" s="36"/>
      <c r="AJ65" s="36"/>
    </row>
    <row customHeight="1" ht="24.95" r="66" spans="2:36" x14ac:dyDescent="0.35">
      <c r="D66" s="34"/>
      <c r="E66" s="34"/>
      <c r="F66" s="242"/>
      <c r="G66" s="242"/>
      <c r="H66" s="242"/>
      <c r="I66" s="242"/>
      <c r="J66" s="243"/>
      <c r="K66" s="242"/>
      <c r="L66" s="242"/>
      <c r="M66" s="242"/>
      <c r="N66" s="242"/>
      <c r="P66" s="218"/>
      <c r="Q66" s="82"/>
      <c r="R66" s="248"/>
      <c r="S66" s="250"/>
      <c r="T66" s="250"/>
      <c r="U66" s="248"/>
      <c r="V66" s="248"/>
      <c r="W66" s="248"/>
      <c r="X66" s="248"/>
      <c r="Y66" s="248"/>
      <c r="Z66" s="248"/>
      <c r="AA66" s="248"/>
      <c r="AB66" s="284"/>
      <c r="AC66" s="36"/>
      <c r="AE66" s="36"/>
      <c r="AF66" s="36"/>
      <c r="AG66" s="50"/>
      <c r="AH66" s="50"/>
      <c r="AI66" s="36"/>
      <c r="AJ66" s="36"/>
    </row>
    <row customHeight="1" ht="24.95" r="67" spans="2:36" x14ac:dyDescent="0.35">
      <c r="D67" s="34"/>
      <c r="E67" s="34"/>
      <c r="F67" s="242"/>
      <c r="G67" s="242"/>
      <c r="H67" s="242"/>
      <c r="I67" s="242"/>
      <c r="J67" s="243"/>
      <c r="K67" s="242"/>
      <c r="L67" s="242"/>
      <c r="M67" s="242"/>
      <c r="N67" s="242"/>
      <c r="P67" s="218"/>
      <c r="Q67" s="82"/>
      <c r="R67" s="248"/>
      <c r="S67" s="250"/>
      <c r="T67" s="250"/>
      <c r="U67" s="248"/>
      <c r="V67" s="248"/>
      <c r="W67" s="248"/>
      <c r="X67" s="248"/>
      <c r="Y67" s="248"/>
      <c r="Z67" s="248"/>
      <c r="AA67" s="248"/>
      <c r="AB67" s="284"/>
      <c r="AC67" s="36"/>
      <c r="AE67" s="36"/>
      <c r="AF67" s="36"/>
      <c r="AG67" s="50"/>
      <c r="AH67" s="50"/>
      <c r="AI67" s="36"/>
      <c r="AJ67" s="36"/>
    </row>
    <row customHeight="1" ht="24.95" r="68" spans="2:36" x14ac:dyDescent="0.35">
      <c r="D68" s="34"/>
      <c r="E68" s="34"/>
      <c r="F68" s="242"/>
      <c r="G68" s="242"/>
      <c r="H68" s="242"/>
      <c r="I68" s="242"/>
      <c r="J68" s="243"/>
      <c r="K68" s="242"/>
      <c r="L68" s="242"/>
      <c r="M68" s="242"/>
      <c r="N68" s="242"/>
      <c r="P68" s="218"/>
      <c r="Q68" s="82"/>
      <c r="R68" s="248"/>
      <c r="S68" s="250"/>
      <c r="T68" s="250"/>
      <c r="U68" s="248"/>
      <c r="V68" s="248"/>
      <c r="W68" s="248"/>
      <c r="X68" s="248"/>
      <c r="Y68" s="248"/>
      <c r="Z68" s="248"/>
      <c r="AA68" s="248"/>
      <c r="AB68" s="284"/>
      <c r="AC68" s="36"/>
      <c r="AE68" s="36"/>
      <c r="AF68" s="36"/>
      <c r="AG68" s="50"/>
      <c r="AH68" s="50"/>
      <c r="AI68" s="36"/>
      <c r="AJ68" s="36"/>
    </row>
    <row customHeight="1" ht="24.95" r="69" spans="2:36" x14ac:dyDescent="0.35">
      <c r="D69" s="34"/>
      <c r="E69" s="34"/>
      <c r="F69" s="242"/>
      <c r="G69" s="242"/>
      <c r="H69" s="242"/>
      <c r="I69" s="242"/>
      <c r="J69" s="243"/>
      <c r="K69" s="242"/>
      <c r="L69" s="242"/>
      <c r="M69" s="242"/>
      <c r="N69" s="242"/>
      <c r="P69" s="218"/>
      <c r="Q69" s="82"/>
      <c r="R69" s="248"/>
      <c r="S69" s="250"/>
      <c r="T69" s="250"/>
      <c r="U69" s="248"/>
      <c r="V69" s="248"/>
      <c r="W69" s="248"/>
      <c r="X69" s="248"/>
      <c r="Y69" s="248"/>
      <c r="Z69" s="248"/>
      <c r="AA69" s="248"/>
      <c r="AB69" s="284"/>
      <c r="AC69" s="36"/>
      <c r="AE69" s="36"/>
      <c r="AF69" s="36"/>
      <c r="AG69" s="50"/>
      <c r="AH69" s="50"/>
      <c r="AI69" s="36"/>
      <c r="AJ69" s="36"/>
    </row>
    <row customHeight="1" ht="24.95" r="70" spans="2:36" x14ac:dyDescent="0.35">
      <c r="D70" s="34"/>
      <c r="E70" s="34"/>
      <c r="F70" s="242"/>
      <c r="G70" s="242"/>
      <c r="H70" s="242"/>
      <c r="I70" s="242"/>
      <c r="J70" s="243"/>
      <c r="K70" s="242"/>
      <c r="L70" s="242"/>
      <c r="M70" s="242"/>
      <c r="N70" s="242"/>
      <c r="P70" s="218"/>
      <c r="Q70" s="82"/>
      <c r="R70" s="248"/>
      <c r="S70" s="250"/>
      <c r="T70" s="250"/>
      <c r="U70" s="248"/>
      <c r="V70" s="248"/>
      <c r="W70" s="248"/>
      <c r="X70" s="248"/>
      <c r="Y70" s="248"/>
      <c r="Z70" s="248"/>
      <c r="AA70" s="248"/>
      <c r="AB70" s="284"/>
      <c r="AC70" s="36"/>
      <c r="AE70" s="36"/>
      <c r="AF70" s="36"/>
      <c r="AG70" s="50"/>
      <c r="AH70" s="50"/>
      <c r="AI70" s="36"/>
      <c r="AJ70" s="36"/>
    </row>
    <row customHeight="1" ht="24.95" r="71" spans="2:36" x14ac:dyDescent="0.35">
      <c r="D71" s="34"/>
      <c r="E71" s="34"/>
      <c r="F71" s="242"/>
      <c r="G71" s="242"/>
      <c r="H71" s="242"/>
      <c r="I71" s="242"/>
      <c r="J71" s="243"/>
      <c r="K71" s="242"/>
      <c r="L71" s="242"/>
      <c r="M71" s="242"/>
      <c r="N71" s="242"/>
      <c r="P71" s="218"/>
      <c r="Q71" s="82"/>
      <c r="R71" s="248"/>
      <c r="S71" s="250"/>
      <c r="T71" s="250"/>
      <c r="U71" s="248"/>
      <c r="V71" s="248"/>
      <c r="W71" s="248"/>
      <c r="X71" s="248"/>
      <c r="Y71" s="248"/>
      <c r="Z71" s="248"/>
      <c r="AA71" s="248"/>
      <c r="AB71" s="284"/>
      <c r="AC71" s="36"/>
      <c r="AE71" s="36"/>
      <c r="AF71" s="36"/>
      <c r="AG71" s="50"/>
      <c r="AH71" s="50"/>
      <c r="AI71" s="36"/>
      <c r="AJ71" s="36"/>
    </row>
    <row customHeight="1" ht="24.95" r="72" spans="2:36" x14ac:dyDescent="0.35">
      <c r="D72" s="34"/>
      <c r="E72" s="34"/>
      <c r="F72" s="242"/>
      <c r="G72" s="242"/>
      <c r="H72" s="242"/>
      <c r="I72" s="242"/>
      <c r="J72" s="243"/>
      <c r="K72" s="242"/>
      <c r="L72" s="242"/>
      <c r="M72" s="242"/>
      <c r="N72" s="242"/>
      <c r="P72" s="218"/>
      <c r="Q72" s="82"/>
      <c r="R72" s="248"/>
      <c r="S72" s="250"/>
      <c r="T72" s="250"/>
      <c r="U72" s="248"/>
      <c r="V72" s="248"/>
      <c r="W72" s="248"/>
      <c r="X72" s="248"/>
      <c r="Y72" s="248"/>
      <c r="Z72" s="248"/>
      <c r="AA72" s="248"/>
      <c r="AB72" s="284"/>
      <c r="AC72" s="36"/>
      <c r="AE72" s="36"/>
      <c r="AF72" s="36"/>
      <c r="AG72" s="50"/>
      <c r="AH72" s="50"/>
      <c r="AI72" s="36"/>
      <c r="AJ72" s="36"/>
    </row>
    <row customHeight="1" ht="24.95" r="73" spans="2:36" x14ac:dyDescent="0.35">
      <c r="D73" s="34"/>
      <c r="E73" s="34"/>
      <c r="F73" s="242"/>
      <c r="G73" s="242"/>
      <c r="H73" s="242"/>
      <c r="I73" s="242"/>
      <c r="J73" s="243"/>
      <c r="K73" s="242"/>
      <c r="L73" s="242"/>
      <c r="M73" s="242"/>
      <c r="N73" s="242"/>
      <c r="P73" s="218"/>
      <c r="Q73" s="82"/>
      <c r="R73" s="248"/>
      <c r="S73" s="250"/>
      <c r="T73" s="250"/>
      <c r="U73" s="248"/>
      <c r="V73" s="248"/>
      <c r="W73" s="248"/>
      <c r="X73" s="248"/>
      <c r="Y73" s="248"/>
      <c r="Z73" s="248"/>
      <c r="AA73" s="248"/>
      <c r="AB73" s="284"/>
      <c r="AC73" s="36"/>
      <c r="AE73" s="36"/>
      <c r="AF73" s="36"/>
      <c r="AG73" s="50"/>
      <c r="AH73" s="50"/>
      <c r="AI73" s="36"/>
      <c r="AJ73" s="36"/>
    </row>
    <row customHeight="1" ht="24.95" r="74" spans="2:36" x14ac:dyDescent="0.35">
      <c r="B74" s="46"/>
      <c r="C74" s="46"/>
      <c r="D74" s="41"/>
      <c r="E74" s="50"/>
      <c r="F74" s="50"/>
      <c r="G74" s="50"/>
      <c r="H74" s="50"/>
      <c r="I74" s="50"/>
      <c r="J74" s="50"/>
      <c r="K74" s="50"/>
      <c r="L74" s="50"/>
      <c r="M74" s="50"/>
      <c r="N74" s="50"/>
      <c r="P74" s="218"/>
      <c r="Q74" s="82"/>
      <c r="R74" s="248"/>
      <c r="S74" s="250"/>
      <c r="T74" s="250"/>
      <c r="U74" s="248"/>
      <c r="V74" s="248"/>
      <c r="W74" s="248"/>
      <c r="X74" s="248"/>
      <c r="Y74" s="248"/>
      <c r="Z74" s="248"/>
      <c r="AA74" s="248"/>
      <c r="AB74" s="284"/>
      <c r="AC74" s="36"/>
      <c r="AE74" s="36"/>
      <c r="AF74" s="36"/>
      <c r="AG74" s="50"/>
      <c r="AH74" s="50"/>
      <c r="AI74" s="36"/>
      <c r="AJ74" s="36"/>
    </row>
    <row customHeight="1" ht="24.95" r="75" spans="2:36" x14ac:dyDescent="0.35">
      <c r="B75" s="46"/>
      <c r="C75" s="46"/>
      <c r="D75" s="41"/>
      <c r="E75" s="50"/>
      <c r="F75" s="50"/>
      <c r="G75" s="50"/>
      <c r="H75" s="50"/>
      <c r="I75" s="50"/>
      <c r="J75" s="50"/>
      <c r="K75" s="50"/>
      <c r="L75" s="50"/>
      <c r="M75" s="50"/>
      <c r="N75" s="50"/>
      <c r="O75" s="23"/>
      <c r="P75" s="218"/>
      <c r="Q75" s="82"/>
      <c r="R75" s="248"/>
      <c r="S75" s="250"/>
      <c r="T75" s="248"/>
      <c r="U75" s="248"/>
      <c r="V75" s="248"/>
      <c r="W75" s="248"/>
      <c r="X75" s="248"/>
      <c r="Y75" s="248"/>
      <c r="Z75" s="248"/>
      <c r="AA75" s="248"/>
      <c r="AB75" s="284"/>
      <c r="AC75" s="36"/>
      <c r="AE75" s="36"/>
      <c r="AF75" s="36"/>
      <c r="AG75" s="50"/>
      <c r="AH75" s="50"/>
      <c r="AI75" s="36"/>
      <c r="AJ75" s="36"/>
    </row>
    <row customHeight="1" ht="24.95" r="76" spans="2:36" x14ac:dyDescent="0.35">
      <c r="B76" s="46"/>
      <c r="C76" s="46"/>
      <c r="D76" s="41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23"/>
      <c r="P76" s="218"/>
      <c r="Q76" s="82"/>
      <c r="R76" s="248"/>
      <c r="S76" s="250"/>
      <c r="T76" s="248"/>
      <c r="U76" s="248"/>
      <c r="V76" s="248"/>
      <c r="W76" s="248"/>
      <c r="X76" s="248"/>
      <c r="Y76" s="248"/>
      <c r="Z76" s="248"/>
      <c r="AA76" s="248"/>
      <c r="AB76" s="284"/>
      <c r="AC76" s="36"/>
      <c r="AE76" s="36"/>
      <c r="AF76" s="36"/>
      <c r="AG76" s="50"/>
      <c r="AH76" s="50"/>
      <c r="AI76" s="36"/>
      <c r="AJ76" s="36"/>
    </row>
    <row customHeight="1" ht="24.95" r="77" spans="2:36" x14ac:dyDescent="0.35">
      <c r="B77" s="46"/>
      <c r="C77" s="46"/>
      <c r="D77" s="41"/>
      <c r="E77" s="50"/>
      <c r="F77" s="50"/>
      <c r="G77" s="50"/>
      <c r="H77" s="50"/>
      <c r="I77" s="50"/>
      <c r="J77" s="50"/>
      <c r="K77" s="50"/>
      <c r="L77" s="50"/>
      <c r="M77" s="50"/>
      <c r="N77" s="50"/>
      <c r="O77" s="23"/>
      <c r="P77" s="218"/>
      <c r="Q77" s="82"/>
      <c r="R77" s="248"/>
      <c r="S77" s="250"/>
      <c r="T77" s="248"/>
      <c r="U77" s="248"/>
      <c r="V77" s="248"/>
      <c r="W77" s="248"/>
      <c r="X77" s="248"/>
      <c r="Y77" s="248"/>
      <c r="Z77" s="248"/>
      <c r="AA77" s="248"/>
      <c r="AB77" s="284"/>
      <c r="AC77" s="36"/>
      <c r="AE77" s="36"/>
      <c r="AF77" s="36"/>
      <c r="AG77" s="50"/>
      <c r="AH77" s="50"/>
      <c r="AI77" s="36"/>
      <c r="AJ77" s="36"/>
    </row>
    <row customHeight="1" ht="26.25" r="78" spans="2:36" x14ac:dyDescent="0.35">
      <c r="B78" s="46"/>
      <c r="C78" s="46"/>
      <c r="D78" s="41"/>
      <c r="E78" s="50"/>
      <c r="F78" s="50"/>
      <c r="G78" s="50"/>
      <c r="H78" s="50"/>
      <c r="I78" s="50"/>
      <c r="J78" s="50"/>
      <c r="K78" s="50"/>
      <c r="L78" s="50"/>
      <c r="M78" s="50"/>
      <c r="N78" s="50"/>
      <c r="O78" s="46"/>
      <c r="P78" s="229"/>
      <c r="Q78" s="247"/>
      <c r="R78" s="247"/>
      <c r="S78" s="250"/>
      <c r="T78" s="247"/>
      <c r="U78" s="247"/>
      <c r="V78" s="247"/>
      <c r="W78" s="247"/>
      <c r="X78" s="247"/>
      <c r="Y78" s="247"/>
      <c r="Z78" s="247"/>
      <c r="AA78" s="248"/>
      <c r="AB78" s="284"/>
      <c r="AC78" s="36"/>
      <c r="AE78" s="36"/>
      <c r="AF78" s="36"/>
      <c r="AG78" s="50"/>
      <c r="AH78" s="50"/>
      <c r="AI78" s="36"/>
      <c r="AJ78" s="36"/>
    </row>
    <row customHeight="1" ht="26.25" r="79" spans="2:36" x14ac:dyDescent="0.35">
      <c r="B79" s="46"/>
      <c r="C79" s="46"/>
      <c r="D79" s="41"/>
      <c r="E79" s="50"/>
      <c r="F79" s="50"/>
      <c r="G79" s="50"/>
      <c r="H79" s="50"/>
      <c r="I79" s="50"/>
      <c r="J79" s="50"/>
      <c r="K79" s="50"/>
      <c r="L79" s="50"/>
      <c r="M79" s="50"/>
      <c r="N79" s="50"/>
      <c r="O79" s="46"/>
      <c r="P79" s="229"/>
      <c r="Q79" s="247"/>
      <c r="R79" s="247"/>
      <c r="S79" s="250"/>
      <c r="T79" s="247"/>
      <c r="U79" s="247"/>
      <c r="V79" s="247"/>
      <c r="W79" s="247"/>
      <c r="X79" s="247"/>
      <c r="Y79" s="247"/>
      <c r="Z79" s="247"/>
      <c r="AA79" s="248"/>
      <c r="AB79" s="284"/>
      <c r="AC79" s="36"/>
      <c r="AE79" s="36"/>
      <c r="AF79" s="36"/>
      <c r="AG79" s="50"/>
      <c r="AH79" s="50"/>
      <c r="AI79" s="36"/>
      <c r="AJ79" s="36"/>
    </row>
    <row customHeight="1" ht="26.25" r="80" spans="2:36" x14ac:dyDescent="0.4">
      <c r="B80" s="123"/>
      <c r="C80" s="80"/>
      <c r="D80" s="41"/>
      <c r="E80" s="50"/>
      <c r="F80" s="50"/>
      <c r="G80" s="50"/>
      <c r="H80" s="50"/>
      <c r="I80" s="50"/>
      <c r="J80" s="50"/>
      <c r="K80" s="98"/>
      <c r="L80" s="50"/>
      <c r="M80" s="50"/>
      <c r="N80" s="50"/>
      <c r="O80" s="53"/>
      <c r="P80" s="234"/>
      <c r="Q80" s="247"/>
      <c r="R80" s="247"/>
      <c r="S80" s="247"/>
      <c r="T80" s="247"/>
      <c r="U80" s="247"/>
      <c r="V80" s="247"/>
      <c r="W80" s="247"/>
      <c r="X80" s="247"/>
      <c r="Y80" s="247"/>
      <c r="Z80" s="247"/>
      <c r="AA80" s="248"/>
      <c r="AB80" s="284"/>
      <c r="AC80" s="36"/>
      <c r="AE80" s="36"/>
      <c r="AF80" s="36"/>
      <c r="AG80" s="50"/>
      <c r="AH80" s="50"/>
      <c r="AI80" s="36"/>
      <c r="AJ80" s="36"/>
    </row>
    <row customHeight="1" ht="42.75" r="81" spans="2:36" x14ac:dyDescent="0.4">
      <c r="B81" s="215"/>
      <c r="C81" s="215"/>
      <c r="D81" s="100"/>
      <c r="E81" s="101"/>
      <c r="F81" s="101"/>
      <c r="G81" s="289"/>
      <c r="H81" s="289"/>
      <c r="I81" s="289"/>
      <c r="J81" s="289"/>
      <c r="K81" s="289"/>
      <c r="L81" s="289"/>
      <c r="M81" s="119"/>
      <c r="N81" s="50"/>
      <c r="O81" s="215"/>
      <c r="P81" s="235"/>
      <c r="Q81" s="251"/>
      <c r="R81" s="251"/>
      <c r="S81" s="251"/>
      <c r="T81" s="252"/>
      <c r="U81" s="252"/>
      <c r="V81" s="252"/>
      <c r="W81" s="252"/>
      <c r="X81" s="252"/>
      <c r="Y81" s="252"/>
      <c r="Z81" s="244"/>
      <c r="AA81" s="248"/>
      <c r="AB81" s="248"/>
      <c r="AC81" s="36"/>
      <c r="AE81" s="36"/>
      <c r="AF81" s="36"/>
      <c r="AG81" s="50"/>
      <c r="AH81" s="50"/>
      <c r="AI81" s="36"/>
      <c r="AJ81" s="36"/>
    </row>
    <row customHeight="1" ht="26.25" r="82" spans="2:36" x14ac:dyDescent="0.35">
      <c r="B82" s="53"/>
      <c r="C82" s="127"/>
      <c r="D82" s="41"/>
      <c r="E82" s="50"/>
      <c r="F82" s="50"/>
      <c r="G82" s="50"/>
      <c r="H82" s="50"/>
      <c r="I82" s="50"/>
      <c r="J82" s="50"/>
      <c r="K82" s="82"/>
      <c r="L82" s="50"/>
      <c r="M82" s="290"/>
      <c r="N82" s="50"/>
      <c r="O82" s="53"/>
      <c r="P82" s="238"/>
      <c r="Q82" s="247"/>
      <c r="R82" s="247"/>
      <c r="S82" s="247"/>
      <c r="T82" s="247"/>
      <c r="U82" s="247"/>
      <c r="V82" s="247"/>
      <c r="W82" s="247"/>
      <c r="X82" s="82"/>
      <c r="Y82" s="247"/>
      <c r="Z82" s="258"/>
      <c r="AA82" s="248"/>
      <c r="AB82" s="248"/>
      <c r="AC82" s="36"/>
      <c r="AE82" s="36"/>
      <c r="AF82" s="36"/>
      <c r="AG82" s="50"/>
      <c r="AH82" s="50"/>
      <c r="AI82" s="36"/>
      <c r="AJ82" s="36"/>
    </row>
    <row customHeight="1" ht="26.25" r="83" spans="2:36" x14ac:dyDescent="0.35">
      <c r="B83" s="53"/>
      <c r="C83" s="127"/>
      <c r="D83" s="41"/>
      <c r="E83" s="50"/>
      <c r="F83" s="50"/>
      <c r="G83" s="50"/>
      <c r="H83" s="50"/>
      <c r="I83" s="50"/>
      <c r="J83" s="50"/>
      <c r="K83" s="82"/>
      <c r="L83" s="50"/>
      <c r="M83" s="291"/>
      <c r="N83" s="50"/>
      <c r="O83" s="53"/>
      <c r="P83" s="229"/>
      <c r="Q83" s="247"/>
      <c r="R83" s="247"/>
      <c r="S83" s="247"/>
      <c r="T83" s="247"/>
      <c r="U83" s="247"/>
      <c r="V83" s="247"/>
      <c r="W83" s="247"/>
      <c r="X83" s="82"/>
      <c r="Y83" s="247"/>
      <c r="Z83" s="259"/>
      <c r="AA83" s="248"/>
      <c r="AB83" s="248"/>
      <c r="AC83" s="36"/>
      <c r="AE83" s="36"/>
      <c r="AF83" s="36"/>
      <c r="AG83" s="50"/>
      <c r="AH83" s="50"/>
      <c r="AI83" s="36"/>
      <c r="AJ83" s="36"/>
    </row>
    <row customHeight="1" ht="26.25" r="84" spans="2:36" x14ac:dyDescent="0.35">
      <c r="B84" s="53"/>
      <c r="C84" s="127"/>
      <c r="D84" s="41"/>
      <c r="E84" s="50"/>
      <c r="F84" s="50"/>
      <c r="G84" s="50"/>
      <c r="H84" s="50"/>
      <c r="I84" s="50"/>
      <c r="J84" s="50"/>
      <c r="K84" s="82"/>
      <c r="L84" s="50"/>
      <c r="M84" s="292"/>
      <c r="N84" s="50"/>
      <c r="O84" s="53"/>
      <c r="P84" s="229"/>
      <c r="Q84" s="247"/>
      <c r="R84" s="247"/>
      <c r="S84" s="247"/>
      <c r="T84" s="247"/>
      <c r="U84" s="247"/>
      <c r="V84" s="247"/>
      <c r="W84" s="247"/>
      <c r="X84" s="82"/>
      <c r="Y84" s="247"/>
      <c r="Z84" s="260"/>
      <c r="AA84" s="248"/>
      <c r="AB84" s="248"/>
      <c r="AC84" s="36"/>
      <c r="AE84" s="36"/>
      <c r="AF84" s="36"/>
      <c r="AG84" s="50"/>
      <c r="AH84" s="50"/>
      <c r="AI84" s="36"/>
      <c r="AJ84" s="36"/>
    </row>
    <row customHeight="1" ht="26.25" r="85" spans="2:36" x14ac:dyDescent="0.35">
      <c r="B85" s="53"/>
      <c r="C85" s="127"/>
      <c r="D85" s="41"/>
      <c r="E85" s="50"/>
      <c r="F85" s="50"/>
      <c r="G85" s="50"/>
      <c r="H85" s="50"/>
      <c r="I85" s="50"/>
      <c r="J85" s="50"/>
      <c r="K85" s="82"/>
      <c r="L85" s="50"/>
      <c r="M85" s="293"/>
      <c r="N85" s="50"/>
      <c r="O85" s="53"/>
      <c r="P85" s="229"/>
      <c r="Q85" s="247"/>
      <c r="R85" s="247"/>
      <c r="S85" s="247"/>
      <c r="T85" s="247"/>
      <c r="U85" s="247"/>
      <c r="V85" s="247"/>
      <c r="W85" s="247"/>
      <c r="X85" s="82"/>
      <c r="Y85" s="247"/>
      <c r="Z85" s="261"/>
      <c r="AA85" s="248"/>
      <c r="AB85" s="248"/>
      <c r="AC85" s="36"/>
      <c r="AE85" s="36"/>
      <c r="AF85" s="36"/>
      <c r="AG85" s="50"/>
      <c r="AH85" s="50"/>
      <c r="AI85" s="36"/>
      <c r="AJ85" s="36"/>
    </row>
    <row customHeight="1" ht="26.25" r="86" spans="2:36" x14ac:dyDescent="0.35">
      <c r="B86" s="53"/>
      <c r="C86" s="127"/>
      <c r="D86" s="41"/>
      <c r="E86" s="50"/>
      <c r="F86" s="50"/>
      <c r="G86" s="50"/>
      <c r="H86" s="50"/>
      <c r="I86" s="50"/>
      <c r="J86" s="50"/>
      <c r="K86" s="82"/>
      <c r="L86" s="50"/>
      <c r="M86" s="294"/>
      <c r="N86" s="50"/>
      <c r="O86" s="53"/>
      <c r="P86" s="229"/>
      <c r="Q86" s="247"/>
      <c r="R86" s="247"/>
      <c r="S86" s="247"/>
      <c r="T86" s="247"/>
      <c r="U86" s="247"/>
      <c r="V86" s="247"/>
      <c r="W86" s="247"/>
      <c r="X86" s="82"/>
      <c r="Y86" s="247"/>
      <c r="Z86" s="262"/>
      <c r="AA86" s="248"/>
      <c r="AB86" s="248"/>
      <c r="AC86" s="36"/>
      <c r="AE86" s="36"/>
      <c r="AF86" s="36"/>
      <c r="AG86" s="50"/>
      <c r="AH86" s="50"/>
      <c r="AI86" s="36"/>
      <c r="AJ86" s="36"/>
    </row>
    <row customHeight="1" ht="26.25" r="87" spans="2:36" x14ac:dyDescent="0.4">
      <c r="B87" s="53"/>
      <c r="C87" s="127"/>
      <c r="D87" s="41"/>
      <c r="E87" s="50"/>
      <c r="F87" s="50"/>
      <c r="G87" s="50"/>
      <c r="H87" s="50"/>
      <c r="I87" s="50"/>
      <c r="J87" s="50"/>
      <c r="K87" s="82"/>
      <c r="L87" s="50"/>
      <c r="M87" s="120"/>
      <c r="N87" s="50"/>
      <c r="O87" s="53"/>
      <c r="P87" s="229"/>
      <c r="Q87" s="247"/>
      <c r="R87" s="247"/>
      <c r="S87" s="247"/>
      <c r="T87" s="247"/>
      <c r="U87" s="247"/>
      <c r="V87" s="247"/>
      <c r="W87" s="247"/>
      <c r="X87" s="82"/>
      <c r="Y87" s="247"/>
      <c r="Z87" s="246"/>
      <c r="AA87" s="248"/>
      <c r="AB87" s="248"/>
      <c r="AC87" s="36"/>
      <c r="AE87" s="36"/>
      <c r="AF87" s="36"/>
      <c r="AG87" s="50"/>
      <c r="AH87" s="50"/>
      <c r="AI87" s="36"/>
      <c r="AJ87" s="36"/>
    </row>
    <row customHeight="1" ht="26.25" r="88" spans="2:36" x14ac:dyDescent="0.4">
      <c r="B88" s="53"/>
      <c r="C88" s="127"/>
      <c r="D88" s="41"/>
      <c r="E88" s="50"/>
      <c r="F88" s="50"/>
      <c r="G88" s="50"/>
      <c r="H88" s="50"/>
      <c r="I88" s="50"/>
      <c r="J88" s="50"/>
      <c r="K88" s="82"/>
      <c r="L88" s="50"/>
      <c r="M88" s="120"/>
      <c r="N88" s="50"/>
      <c r="O88" s="53"/>
      <c r="P88" s="229"/>
      <c r="Q88" s="247"/>
      <c r="R88" s="247"/>
      <c r="S88" s="247"/>
      <c r="T88" s="247"/>
      <c r="U88" s="247"/>
      <c r="V88" s="247"/>
      <c r="W88" s="247"/>
      <c r="X88" s="82"/>
      <c r="Y88" s="247"/>
      <c r="Z88" s="246"/>
      <c r="AA88" s="248"/>
      <c r="AB88" s="248"/>
      <c r="AC88" s="36"/>
      <c r="AE88" s="36"/>
      <c r="AF88" s="36"/>
      <c r="AG88" s="50"/>
      <c r="AH88" s="50"/>
      <c r="AI88" s="36"/>
      <c r="AJ88" s="36"/>
    </row>
    <row customHeight="1" ht="26.25" r="89" spans="2:36" x14ac:dyDescent="0.4">
      <c r="B89" s="53"/>
      <c r="C89" s="127"/>
      <c r="D89" s="41"/>
      <c r="E89" s="50"/>
      <c r="F89" s="50"/>
      <c r="G89" s="50"/>
      <c r="H89" s="50"/>
      <c r="I89" s="50"/>
      <c r="J89" s="50"/>
      <c r="K89" s="82"/>
      <c r="L89" s="50"/>
      <c r="M89" s="120"/>
      <c r="N89" s="50"/>
      <c r="O89" s="53"/>
      <c r="P89" s="229"/>
      <c r="Q89" s="247"/>
      <c r="R89" s="247"/>
      <c r="S89" s="247"/>
      <c r="T89" s="247"/>
      <c r="U89" s="247"/>
      <c r="V89" s="247"/>
      <c r="W89" s="247"/>
      <c r="X89" s="82"/>
      <c r="Y89" s="247"/>
      <c r="Z89" s="246"/>
      <c r="AA89" s="248"/>
      <c r="AB89" s="248"/>
      <c r="AC89" s="36"/>
      <c r="AE89" s="36"/>
      <c r="AF89" s="36"/>
      <c r="AG89" s="50"/>
      <c r="AH89" s="50"/>
      <c r="AI89" s="36"/>
      <c r="AJ89" s="36"/>
    </row>
    <row customHeight="1" ht="26.25" r="90" spans="2:36" x14ac:dyDescent="0.35">
      <c r="B90" s="46"/>
      <c r="C90" s="46"/>
      <c r="D90" s="50"/>
      <c r="E90" s="50"/>
      <c r="F90" s="50"/>
      <c r="G90" s="50"/>
      <c r="H90" s="50"/>
      <c r="I90" s="50"/>
      <c r="J90" s="50"/>
      <c r="K90" s="50"/>
      <c r="L90" s="50"/>
      <c r="M90" s="50"/>
      <c r="N90" s="50"/>
      <c r="O90" s="46"/>
      <c r="P90" s="229"/>
      <c r="Q90" s="247"/>
      <c r="R90" s="247"/>
      <c r="S90" s="247"/>
      <c r="T90" s="247"/>
      <c r="U90" s="247"/>
      <c r="V90" s="247"/>
      <c r="W90" s="250"/>
      <c r="X90" s="247"/>
      <c r="Y90" s="247"/>
      <c r="Z90" s="247"/>
      <c r="AA90" s="248"/>
      <c r="AB90" s="248"/>
      <c r="AC90" s="36"/>
      <c r="AE90" s="36"/>
      <c r="AF90" s="36"/>
      <c r="AG90" s="50"/>
      <c r="AH90" s="50"/>
      <c r="AI90" s="36"/>
      <c r="AJ90" s="36"/>
    </row>
    <row customHeight="1" ht="26.25" r="91" spans="2:36" x14ac:dyDescent="0.35">
      <c r="B91" s="46"/>
      <c r="C91" s="46"/>
      <c r="D91" s="50"/>
      <c r="E91" s="50"/>
      <c r="F91" s="50"/>
      <c r="G91" s="50"/>
      <c r="H91" s="50"/>
      <c r="I91" s="50"/>
      <c r="J91" s="50"/>
      <c r="K91" s="50"/>
      <c r="L91" s="50"/>
      <c r="M91" s="50"/>
      <c r="N91" s="50"/>
      <c r="O91" s="46"/>
      <c r="P91" s="229"/>
      <c r="Q91" s="247"/>
      <c r="R91" s="247"/>
      <c r="S91" s="247"/>
      <c r="T91" s="247"/>
      <c r="U91" s="247"/>
      <c r="V91" s="247"/>
      <c r="W91" s="250"/>
      <c r="X91" s="247"/>
      <c r="Y91" s="247"/>
      <c r="Z91" s="247"/>
      <c r="AA91" s="248"/>
      <c r="AB91" s="248"/>
      <c r="AC91" s="36"/>
      <c r="AE91" s="36"/>
      <c r="AF91" s="36"/>
      <c r="AG91" s="50"/>
      <c r="AH91" s="50"/>
      <c r="AI91" s="36"/>
      <c r="AJ91" s="36"/>
    </row>
    <row customHeight="1" ht="26.25" r="92" spans="2:36" x14ac:dyDescent="0.4">
      <c r="B92" s="53"/>
      <c r="C92" s="80"/>
      <c r="D92" s="50"/>
      <c r="E92" s="50"/>
      <c r="F92" s="50"/>
      <c r="G92" s="50"/>
      <c r="H92" s="50"/>
      <c r="I92" s="50"/>
      <c r="J92" s="50"/>
      <c r="K92" s="50"/>
      <c r="L92" s="50"/>
      <c r="M92" s="98"/>
      <c r="N92" s="50"/>
      <c r="O92" s="53"/>
      <c r="P92" s="234"/>
      <c r="Q92" s="247"/>
      <c r="R92" s="247"/>
      <c r="S92" s="247"/>
      <c r="T92" s="247"/>
      <c r="U92" s="247"/>
      <c r="V92" s="247"/>
      <c r="W92" s="247"/>
      <c r="X92" s="247"/>
      <c r="Y92" s="247"/>
      <c r="Z92" s="247"/>
      <c r="AA92" s="248"/>
      <c r="AB92" s="248"/>
      <c r="AC92" s="36"/>
      <c r="AE92" s="36"/>
      <c r="AF92" s="36"/>
      <c r="AG92" s="50"/>
      <c r="AH92" s="50"/>
      <c r="AI92" s="36"/>
      <c r="AJ92" s="36"/>
    </row>
    <row customHeight="1" ht="44.25" r="93" spans="2:36" x14ac:dyDescent="0.4">
      <c r="B93" s="215"/>
      <c r="C93" s="215"/>
      <c r="D93" s="101"/>
      <c r="E93" s="101"/>
      <c r="F93" s="101"/>
      <c r="G93" s="289"/>
      <c r="H93" s="289"/>
      <c r="I93" s="289"/>
      <c r="J93" s="289"/>
      <c r="K93" s="289"/>
      <c r="L93" s="289"/>
      <c r="M93" s="119"/>
      <c r="N93" s="50"/>
      <c r="O93" s="215"/>
      <c r="P93" s="235"/>
      <c r="Q93" s="251"/>
      <c r="R93" s="251"/>
      <c r="S93" s="251"/>
      <c r="T93" s="252"/>
      <c r="U93" s="252"/>
      <c r="V93" s="252"/>
      <c r="W93" s="252"/>
      <c r="X93" s="252"/>
      <c r="Y93" s="252"/>
      <c r="Z93" s="244"/>
      <c r="AA93" s="248"/>
      <c r="AB93" s="248"/>
      <c r="AC93" s="36"/>
      <c r="AE93" s="36"/>
      <c r="AF93" s="36"/>
      <c r="AG93" s="50"/>
      <c r="AH93" s="50"/>
      <c r="AI93" s="36"/>
      <c r="AJ93" s="36"/>
    </row>
    <row customHeight="1" ht="26.25" r="94" spans="2:36" x14ac:dyDescent="0.35">
      <c r="B94" s="53"/>
      <c r="C94" s="127"/>
      <c r="D94" s="50"/>
      <c r="E94" s="50"/>
      <c r="F94" s="50"/>
      <c r="G94" s="50"/>
      <c r="H94" s="50"/>
      <c r="I94" s="50"/>
      <c r="J94" s="50"/>
      <c r="K94" s="82"/>
      <c r="L94" s="50"/>
      <c r="M94" s="295"/>
      <c r="N94" s="50"/>
      <c r="O94" s="53"/>
      <c r="P94" s="229"/>
      <c r="Q94" s="247"/>
      <c r="R94" s="247"/>
      <c r="S94" s="247"/>
      <c r="T94" s="247"/>
      <c r="U94" s="247"/>
      <c r="V94" s="247"/>
      <c r="W94" s="247"/>
      <c r="X94" s="82"/>
      <c r="Y94" s="247"/>
      <c r="Z94" s="263"/>
      <c r="AA94" s="248"/>
      <c r="AB94" s="248"/>
      <c r="AC94" s="36"/>
      <c r="AE94" s="36"/>
      <c r="AF94" s="36"/>
      <c r="AG94" s="50"/>
      <c r="AH94" s="50"/>
      <c r="AI94" s="36"/>
      <c r="AJ94" s="36"/>
    </row>
    <row customHeight="1" ht="26.25" r="95" spans="2:36" x14ac:dyDescent="0.35">
      <c r="B95" s="53"/>
      <c r="C95" s="127"/>
      <c r="D95" s="50"/>
      <c r="E95" s="50"/>
      <c r="F95" s="50"/>
      <c r="G95" s="50"/>
      <c r="H95" s="50"/>
      <c r="I95" s="50"/>
      <c r="J95" s="50"/>
      <c r="K95" s="82"/>
      <c r="L95" s="50"/>
      <c r="M95" s="296"/>
      <c r="N95" s="50"/>
      <c r="O95" s="53"/>
      <c r="P95" s="229"/>
      <c r="Q95" s="247"/>
      <c r="R95" s="247"/>
      <c r="S95" s="247"/>
      <c r="T95" s="247"/>
      <c r="U95" s="247"/>
      <c r="V95" s="247"/>
      <c r="W95" s="247"/>
      <c r="X95" s="82"/>
      <c r="Y95" s="247"/>
      <c r="Z95" s="264"/>
      <c r="AA95" s="248"/>
      <c r="AB95" s="248"/>
      <c r="AC95" s="36"/>
      <c r="AE95" s="36"/>
      <c r="AF95" s="36"/>
      <c r="AG95" s="50"/>
      <c r="AH95" s="50"/>
      <c r="AI95" s="36"/>
      <c r="AJ95" s="36"/>
    </row>
    <row customHeight="1" ht="26.25" r="96" spans="2:36" x14ac:dyDescent="0.35">
      <c r="B96" s="53"/>
      <c r="C96" s="127"/>
      <c r="D96" s="50"/>
      <c r="E96" s="50"/>
      <c r="F96" s="50"/>
      <c r="G96" s="50"/>
      <c r="H96" s="50"/>
      <c r="I96" s="50"/>
      <c r="J96" s="50"/>
      <c r="K96" s="82"/>
      <c r="L96" s="50"/>
      <c r="M96" s="297"/>
      <c r="N96" s="50"/>
      <c r="O96" s="53"/>
      <c r="P96" s="229"/>
      <c r="Q96" s="247"/>
      <c r="R96" s="247"/>
      <c r="S96" s="247"/>
      <c r="T96" s="247"/>
      <c r="U96" s="247"/>
      <c r="V96" s="247"/>
      <c r="W96" s="247"/>
      <c r="X96" s="82"/>
      <c r="Y96" s="247"/>
      <c r="Z96" s="265"/>
      <c r="AA96" s="248"/>
      <c r="AB96" s="248"/>
      <c r="AC96" s="36"/>
      <c r="AE96" s="36"/>
      <c r="AF96" s="36"/>
      <c r="AG96" s="50"/>
      <c r="AH96" s="50"/>
      <c r="AI96" s="36"/>
      <c r="AJ96" s="36"/>
    </row>
    <row customHeight="1" ht="26.25" r="97" spans="2:36" x14ac:dyDescent="0.35">
      <c r="B97" s="53"/>
      <c r="C97" s="127"/>
      <c r="D97" s="50"/>
      <c r="E97" s="50"/>
      <c r="F97" s="50"/>
      <c r="G97" s="50"/>
      <c r="H97" s="50"/>
      <c r="I97" s="50"/>
      <c r="J97" s="50"/>
      <c r="K97" s="82"/>
      <c r="L97" s="50"/>
      <c r="M97" s="298"/>
      <c r="N97" s="50"/>
      <c r="O97" s="53"/>
      <c r="P97" s="229"/>
      <c r="Q97" s="247"/>
      <c r="R97" s="247"/>
      <c r="S97" s="247"/>
      <c r="T97" s="247"/>
      <c r="U97" s="247"/>
      <c r="V97" s="247"/>
      <c r="W97" s="247"/>
      <c r="X97" s="82"/>
      <c r="Y97" s="247"/>
      <c r="Z97" s="266"/>
      <c r="AA97" s="248"/>
      <c r="AB97" s="248"/>
      <c r="AC97" s="36"/>
      <c r="AE97" s="36"/>
      <c r="AF97" s="36"/>
      <c r="AG97" s="50"/>
      <c r="AH97" s="50"/>
      <c r="AI97" s="36"/>
      <c r="AJ97" s="36"/>
    </row>
    <row customHeight="1" ht="26.25" r="98" spans="2:36" x14ac:dyDescent="0.35">
      <c r="B98" s="53"/>
      <c r="C98" s="127"/>
      <c r="D98" s="50"/>
      <c r="E98" s="50"/>
      <c r="F98" s="50"/>
      <c r="G98" s="50"/>
      <c r="H98" s="50"/>
      <c r="I98" s="50"/>
      <c r="J98" s="50"/>
      <c r="K98" s="82"/>
      <c r="L98" s="50"/>
      <c r="M98" s="299"/>
      <c r="N98" s="50"/>
      <c r="O98" s="53"/>
      <c r="P98" s="229"/>
      <c r="Q98" s="247"/>
      <c r="R98" s="247"/>
      <c r="S98" s="247"/>
      <c r="T98" s="247"/>
      <c r="U98" s="247"/>
      <c r="V98" s="247"/>
      <c r="W98" s="247"/>
      <c r="X98" s="82"/>
      <c r="Y98" s="247"/>
      <c r="Z98" s="267"/>
      <c r="AA98" s="248"/>
      <c r="AB98" s="248"/>
      <c r="AC98" s="36"/>
      <c r="AE98" s="36"/>
      <c r="AF98" s="36"/>
      <c r="AG98" s="50"/>
      <c r="AH98" s="50"/>
      <c r="AI98" s="36"/>
      <c r="AJ98" s="36"/>
    </row>
    <row customHeight="1" ht="26.25" r="99" spans="2:36" x14ac:dyDescent="0.35">
      <c r="B99" s="53"/>
      <c r="C99" s="127"/>
      <c r="D99" s="50"/>
      <c r="E99" s="50"/>
      <c r="F99" s="50"/>
      <c r="G99" s="50"/>
      <c r="H99" s="50"/>
      <c r="I99" s="50"/>
      <c r="J99" s="50"/>
      <c r="K99" s="82"/>
      <c r="L99" s="50"/>
      <c r="M99" s="300"/>
      <c r="N99" s="50"/>
      <c r="O99" s="53"/>
      <c r="P99" s="229"/>
      <c r="Q99" s="247"/>
      <c r="R99" s="247"/>
      <c r="S99" s="247"/>
      <c r="T99" s="247"/>
      <c r="U99" s="247"/>
      <c r="V99" s="247"/>
      <c r="W99" s="247"/>
      <c r="X99" s="82"/>
      <c r="Y99" s="247"/>
      <c r="Z99" s="268"/>
      <c r="AA99" s="248"/>
      <c r="AB99" s="248"/>
      <c r="AC99" s="36"/>
      <c r="AE99" s="36"/>
      <c r="AF99" s="36"/>
      <c r="AG99" s="50"/>
      <c r="AH99" s="50"/>
      <c r="AI99" s="36"/>
      <c r="AJ99" s="36"/>
    </row>
    <row customHeight="1" ht="26.25" r="100" spans="2:36" x14ac:dyDescent="0.4">
      <c r="B100" s="53"/>
      <c r="C100" s="127"/>
      <c r="D100" s="50"/>
      <c r="E100" s="50"/>
      <c r="F100" s="50"/>
      <c r="G100" s="50"/>
      <c r="H100" s="50"/>
      <c r="I100" s="50"/>
      <c r="J100" s="50"/>
      <c r="K100" s="82"/>
      <c r="L100" s="50"/>
      <c r="M100" s="120"/>
      <c r="N100" s="50"/>
      <c r="O100" s="53"/>
      <c r="P100" s="229"/>
      <c r="Q100" s="247"/>
      <c r="R100" s="247"/>
      <c r="S100" s="247"/>
      <c r="T100" s="247"/>
      <c r="U100" s="247"/>
      <c r="V100" s="247"/>
      <c r="W100" s="247"/>
      <c r="X100" s="82"/>
      <c r="Y100" s="247"/>
      <c r="Z100" s="246"/>
      <c r="AA100" s="248"/>
      <c r="AB100" s="248"/>
      <c r="AC100" s="36"/>
      <c r="AE100" s="36"/>
      <c r="AF100" s="36"/>
      <c r="AG100" s="50"/>
      <c r="AH100" s="50"/>
      <c r="AI100" s="36"/>
      <c r="AJ100" s="36"/>
    </row>
    <row customHeight="1" ht="26.25" r="101" spans="2:36" x14ac:dyDescent="0.4">
      <c r="B101" s="53"/>
      <c r="C101" s="127"/>
      <c r="D101" s="50"/>
      <c r="E101" s="50"/>
      <c r="F101" s="50"/>
      <c r="G101" s="50"/>
      <c r="H101" s="50"/>
      <c r="I101" s="50"/>
      <c r="J101" s="50"/>
      <c r="K101" s="82"/>
      <c r="L101" s="50"/>
      <c r="M101" s="120"/>
      <c r="N101" s="50"/>
      <c r="O101" s="53"/>
      <c r="P101" s="229"/>
      <c r="Q101" s="247"/>
      <c r="R101" s="247"/>
      <c r="S101" s="247"/>
      <c r="T101" s="247"/>
      <c r="U101" s="247"/>
      <c r="V101" s="247"/>
      <c r="W101" s="247"/>
      <c r="X101" s="82"/>
      <c r="Y101" s="247"/>
      <c r="Z101" s="246"/>
      <c r="AA101" s="248"/>
      <c r="AB101" s="248"/>
      <c r="AC101" s="36"/>
      <c r="AE101" s="36"/>
      <c r="AF101" s="36"/>
      <c r="AG101" s="50"/>
      <c r="AH101" s="50"/>
      <c r="AI101" s="36"/>
      <c r="AJ101" s="36"/>
    </row>
    <row customHeight="1" ht="26.25" r="102" spans="2:36" x14ac:dyDescent="0.35">
      <c r="B102" s="46"/>
      <c r="C102" s="46"/>
      <c r="D102" s="50"/>
      <c r="E102" s="50"/>
      <c r="F102" s="50"/>
      <c r="G102" s="50"/>
      <c r="H102" s="50"/>
      <c r="I102" s="50"/>
      <c r="J102" s="50"/>
      <c r="K102" s="50"/>
      <c r="L102" s="50"/>
      <c r="M102" s="50"/>
      <c r="N102" s="50"/>
      <c r="O102" s="46"/>
      <c r="P102" s="229"/>
      <c r="Q102" s="247"/>
      <c r="R102" s="247"/>
      <c r="S102" s="247"/>
      <c r="T102" s="247"/>
      <c r="U102" s="247"/>
      <c r="V102" s="247"/>
      <c r="W102" s="247"/>
      <c r="X102" s="250"/>
      <c r="Y102" s="247"/>
      <c r="Z102" s="247"/>
      <c r="AA102" s="248"/>
      <c r="AB102" s="248"/>
      <c r="AC102" s="36"/>
      <c r="AE102" s="36"/>
      <c r="AF102" s="36"/>
      <c r="AG102" s="50"/>
      <c r="AH102" s="50"/>
      <c r="AI102" s="36"/>
      <c r="AJ102" s="36"/>
    </row>
    <row customHeight="1" ht="26.25" r="103" spans="2:36" x14ac:dyDescent="0.35">
      <c r="B103" s="46"/>
      <c r="C103" s="46"/>
      <c r="D103" s="50"/>
      <c r="E103" s="50"/>
      <c r="F103" s="50"/>
      <c r="G103" s="50"/>
      <c r="H103" s="50"/>
      <c r="I103" s="50"/>
      <c r="J103" s="50"/>
      <c r="K103" s="50"/>
      <c r="L103" s="50"/>
      <c r="M103" s="50"/>
      <c r="N103" s="50"/>
      <c r="O103" s="46"/>
      <c r="P103" s="229"/>
      <c r="Q103" s="247"/>
      <c r="R103" s="247"/>
      <c r="S103" s="247"/>
      <c r="T103" s="247"/>
      <c r="U103" s="247"/>
      <c r="V103" s="247"/>
      <c r="W103" s="247"/>
      <c r="X103" s="250"/>
      <c r="Y103" s="247"/>
      <c r="Z103" s="247"/>
      <c r="AA103" s="248"/>
      <c r="AB103" s="248"/>
      <c r="AC103" s="36"/>
      <c r="AE103" s="36"/>
      <c r="AF103" s="36"/>
      <c r="AG103" s="50"/>
      <c r="AH103" s="50"/>
      <c r="AI103" s="36"/>
      <c r="AJ103" s="36"/>
    </row>
    <row customHeight="1" ht="26.25" r="104" spans="2:36" x14ac:dyDescent="0.4">
      <c r="B104" s="53"/>
      <c r="C104" s="80"/>
      <c r="D104" s="50"/>
      <c r="E104" s="50"/>
      <c r="F104" s="50"/>
      <c r="G104" s="50"/>
      <c r="H104" s="50"/>
      <c r="I104" s="50"/>
      <c r="J104" s="50"/>
      <c r="K104" s="50"/>
      <c r="L104" s="50"/>
      <c r="M104" s="98"/>
      <c r="N104" s="50"/>
      <c r="O104" s="53"/>
      <c r="P104" s="234"/>
      <c r="Q104" s="247"/>
      <c r="R104" s="247"/>
      <c r="S104" s="247"/>
      <c r="T104" s="247"/>
      <c r="U104" s="247"/>
      <c r="V104" s="247"/>
      <c r="W104" s="247"/>
      <c r="X104" s="247"/>
      <c r="Y104" s="247"/>
      <c r="Z104" s="247"/>
      <c r="AA104" s="248"/>
      <c r="AB104" s="248"/>
      <c r="AC104" s="36"/>
      <c r="AE104" s="36"/>
      <c r="AF104" s="36"/>
      <c r="AG104" s="50"/>
      <c r="AH104" s="50"/>
      <c r="AI104" s="36"/>
      <c r="AJ104" s="36"/>
    </row>
    <row customHeight="1" ht="41.25" r="105" spans="2:36" x14ac:dyDescent="0.4">
      <c r="B105" s="215"/>
      <c r="C105" s="215"/>
      <c r="D105" s="101"/>
      <c r="E105" s="101"/>
      <c r="F105" s="101"/>
      <c r="G105" s="289"/>
      <c r="H105" s="289"/>
      <c r="I105" s="289"/>
      <c r="J105" s="289"/>
      <c r="K105" s="289"/>
      <c r="L105" s="289"/>
      <c r="M105" s="119"/>
      <c r="N105" s="50"/>
      <c r="O105" s="215"/>
      <c r="P105" s="235"/>
      <c r="Q105" s="251"/>
      <c r="R105" s="251"/>
      <c r="S105" s="251"/>
      <c r="T105" s="252"/>
      <c r="U105" s="252"/>
      <c r="V105" s="252"/>
      <c r="W105" s="252"/>
      <c r="X105" s="252"/>
      <c r="Y105" s="252"/>
      <c r="Z105" s="244"/>
      <c r="AA105" s="248"/>
      <c r="AB105" s="248"/>
      <c r="AC105" s="36"/>
      <c r="AE105" s="36"/>
      <c r="AF105" s="36"/>
      <c r="AG105" s="50"/>
      <c r="AH105" s="50"/>
      <c r="AI105" s="36"/>
      <c r="AJ105" s="36"/>
    </row>
    <row customHeight="1" ht="26.25" r="106" spans="2:36" x14ac:dyDescent="0.35">
      <c r="B106" s="53"/>
      <c r="C106" s="127"/>
      <c r="D106" s="50"/>
      <c r="E106" s="50"/>
      <c r="F106" s="50"/>
      <c r="G106" s="50"/>
      <c r="H106" s="50"/>
      <c r="I106" s="50"/>
      <c r="J106" s="50"/>
      <c r="K106" s="82"/>
      <c r="L106" s="50"/>
      <c r="M106" s="301"/>
      <c r="N106" s="50"/>
      <c r="O106" s="53"/>
      <c r="P106" s="229"/>
      <c r="Q106" s="247"/>
      <c r="R106" s="247"/>
      <c r="S106" s="247"/>
      <c r="T106" s="247"/>
      <c r="U106" s="247"/>
      <c r="V106" s="247"/>
      <c r="W106" s="247"/>
      <c r="X106" s="82"/>
      <c r="Y106" s="247"/>
      <c r="Z106" s="269"/>
      <c r="AA106" s="248"/>
      <c r="AB106" s="248"/>
      <c r="AC106" s="36"/>
      <c r="AE106" s="36"/>
      <c r="AF106" s="36"/>
      <c r="AG106" s="50"/>
      <c r="AH106" s="50"/>
      <c r="AI106" s="36"/>
      <c r="AJ106" s="36"/>
    </row>
    <row customHeight="1" ht="26.25" r="107" spans="2:36" x14ac:dyDescent="0.35">
      <c r="B107" s="53"/>
      <c r="C107" s="127"/>
      <c r="D107" s="50"/>
      <c r="E107" s="50"/>
      <c r="F107" s="50"/>
      <c r="G107" s="50"/>
      <c r="H107" s="50"/>
      <c r="I107" s="50"/>
      <c r="J107" s="50"/>
      <c r="K107" s="82"/>
      <c r="L107" s="50"/>
      <c r="M107" s="302"/>
      <c r="N107" s="50"/>
      <c r="O107" s="53"/>
      <c r="P107" s="229"/>
      <c r="Q107" s="247"/>
      <c r="R107" s="247"/>
      <c r="S107" s="247"/>
      <c r="T107" s="247"/>
      <c r="U107" s="247"/>
      <c r="V107" s="247"/>
      <c r="W107" s="247"/>
      <c r="X107" s="82"/>
      <c r="Y107" s="247"/>
      <c r="Z107" s="270"/>
      <c r="AA107" s="248"/>
      <c r="AB107" s="248"/>
      <c r="AC107" s="36"/>
      <c r="AE107" s="36"/>
      <c r="AF107" s="36"/>
      <c r="AG107" s="50"/>
      <c r="AH107" s="50"/>
      <c r="AI107" s="36"/>
      <c r="AJ107" s="36"/>
    </row>
    <row customHeight="1" ht="26.25" r="108" spans="2:36" x14ac:dyDescent="0.35">
      <c r="B108" s="53"/>
      <c r="C108" s="127"/>
      <c r="D108" s="50"/>
      <c r="E108" s="50"/>
      <c r="F108" s="50"/>
      <c r="G108" s="50"/>
      <c r="H108" s="50"/>
      <c r="I108" s="50"/>
      <c r="J108" s="50"/>
      <c r="K108" s="82"/>
      <c r="L108" s="50"/>
      <c r="M108" s="303"/>
      <c r="N108" s="50"/>
      <c r="O108" s="53"/>
      <c r="P108" s="229"/>
      <c r="Q108" s="247"/>
      <c r="R108" s="247"/>
      <c r="S108" s="247"/>
      <c r="T108" s="247"/>
      <c r="U108" s="247"/>
      <c r="V108" s="247"/>
      <c r="W108" s="247"/>
      <c r="X108" s="82"/>
      <c r="Y108" s="247"/>
      <c r="Z108" s="271"/>
      <c r="AA108" s="248"/>
      <c r="AB108" s="248"/>
      <c r="AC108" s="36"/>
      <c r="AE108" s="36"/>
      <c r="AF108" s="36"/>
      <c r="AG108" s="36"/>
      <c r="AH108" s="50"/>
      <c r="AI108" s="36"/>
      <c r="AJ108" s="36"/>
    </row>
    <row customHeight="1" ht="26.25" r="109" spans="2:36" x14ac:dyDescent="0.35">
      <c r="B109" s="53"/>
      <c r="C109" s="127"/>
      <c r="D109" s="50"/>
      <c r="E109" s="50"/>
      <c r="F109" s="50"/>
      <c r="G109" s="50"/>
      <c r="H109" s="50"/>
      <c r="I109" s="50"/>
      <c r="J109" s="50"/>
      <c r="K109" s="82"/>
      <c r="L109" s="50"/>
      <c r="M109" s="304"/>
      <c r="N109" s="50"/>
      <c r="O109" s="53"/>
      <c r="P109" s="229"/>
      <c r="Q109" s="247"/>
      <c r="R109" s="247"/>
      <c r="S109" s="247"/>
      <c r="T109" s="247"/>
      <c r="U109" s="247"/>
      <c r="V109" s="247"/>
      <c r="W109" s="247"/>
      <c r="X109" s="82"/>
      <c r="Y109" s="247"/>
      <c r="Z109" s="272"/>
      <c r="AA109" s="248"/>
      <c r="AB109" s="248"/>
      <c r="AC109" s="36"/>
      <c r="AE109" s="36"/>
      <c r="AF109" s="36"/>
      <c r="AG109" s="36"/>
      <c r="AH109" s="50"/>
      <c r="AI109" s="36"/>
      <c r="AJ109" s="36"/>
    </row>
    <row customHeight="1" ht="26.25" r="110" spans="2:36" x14ac:dyDescent="0.35">
      <c r="B110" s="53"/>
      <c r="C110" s="127"/>
      <c r="D110" s="50"/>
      <c r="E110" s="50"/>
      <c r="F110" s="50"/>
      <c r="G110" s="50"/>
      <c r="H110" s="50"/>
      <c r="I110" s="50"/>
      <c r="J110" s="50"/>
      <c r="K110" s="82"/>
      <c r="L110" s="50"/>
      <c r="M110" s="305"/>
      <c r="N110" s="50"/>
      <c r="O110" s="53"/>
      <c r="P110" s="229"/>
      <c r="Q110" s="247"/>
      <c r="R110" s="247"/>
      <c r="S110" s="247"/>
      <c r="T110" s="247"/>
      <c r="U110" s="247"/>
      <c r="V110" s="247"/>
      <c r="W110" s="247"/>
      <c r="X110" s="82"/>
      <c r="Y110" s="247"/>
      <c r="Z110" s="273"/>
      <c r="AA110" s="248"/>
      <c r="AB110" s="248"/>
      <c r="AC110" s="36"/>
      <c r="AE110" s="36"/>
      <c r="AF110" s="36"/>
      <c r="AG110" s="36"/>
      <c r="AH110" s="50"/>
      <c r="AI110" s="36"/>
      <c r="AJ110" s="36"/>
    </row>
    <row customHeight="1" ht="26.25" r="111" spans="2:36" x14ac:dyDescent="0.4">
      <c r="B111" s="53"/>
      <c r="C111" s="127"/>
      <c r="D111" s="50"/>
      <c r="E111" s="50"/>
      <c r="F111" s="50"/>
      <c r="G111" s="50"/>
      <c r="H111" s="50"/>
      <c r="I111" s="50"/>
      <c r="J111" s="50"/>
      <c r="K111" s="82"/>
      <c r="L111" s="50"/>
      <c r="M111" s="120"/>
      <c r="N111" s="50"/>
      <c r="O111" s="53"/>
      <c r="P111" s="229"/>
      <c r="Q111" s="247"/>
      <c r="R111" s="247"/>
      <c r="S111" s="247"/>
      <c r="T111" s="247"/>
      <c r="U111" s="247"/>
      <c r="V111" s="247"/>
      <c r="W111" s="247"/>
      <c r="X111" s="82"/>
      <c r="Y111" s="247"/>
      <c r="Z111" s="246"/>
      <c r="AA111" s="248"/>
      <c r="AB111" s="248"/>
      <c r="AC111" s="36"/>
      <c r="AE111" s="36"/>
      <c r="AF111" s="36"/>
      <c r="AG111" s="36"/>
      <c r="AH111" s="50"/>
      <c r="AI111" s="36"/>
      <c r="AJ111" s="36"/>
    </row>
    <row customHeight="1" ht="26.25" r="112" spans="2:36" x14ac:dyDescent="0.4">
      <c r="B112" s="53"/>
      <c r="C112" s="127"/>
      <c r="D112" s="46"/>
      <c r="E112" s="46"/>
      <c r="F112" s="46"/>
      <c r="G112" s="46"/>
      <c r="H112" s="46"/>
      <c r="I112" s="46"/>
      <c r="J112" s="46"/>
      <c r="K112" s="218"/>
      <c r="L112" s="46"/>
      <c r="M112" s="76"/>
      <c r="N112" s="46"/>
      <c r="O112" s="53"/>
      <c r="P112" s="229"/>
      <c r="Q112" s="229"/>
      <c r="R112" s="229"/>
      <c r="S112" s="229"/>
      <c r="T112" s="229"/>
      <c r="U112" s="229"/>
      <c r="V112" s="229"/>
      <c r="W112" s="229"/>
      <c r="X112" s="218"/>
      <c r="Y112" s="229"/>
      <c r="Z112" s="274"/>
      <c r="AA112" s="228"/>
      <c r="AB112" s="228"/>
      <c r="AH112" s="50"/>
    </row>
    <row customHeight="1" ht="26.25" r="113" spans="2:34" x14ac:dyDescent="0.4">
      <c r="B113" s="53"/>
      <c r="C113" s="127"/>
      <c r="D113" s="46"/>
      <c r="E113" s="46"/>
      <c r="F113" s="46"/>
      <c r="G113" s="46"/>
      <c r="H113" s="46"/>
      <c r="I113" s="46"/>
      <c r="J113" s="46"/>
      <c r="K113" s="218"/>
      <c r="L113" s="46"/>
      <c r="M113" s="76"/>
      <c r="N113" s="46"/>
      <c r="O113" s="53"/>
      <c r="P113" s="229"/>
      <c r="Q113" s="229"/>
      <c r="R113" s="229"/>
      <c r="S113" s="229"/>
      <c r="T113" s="229"/>
      <c r="U113" s="229"/>
      <c r="V113" s="229"/>
      <c r="W113" s="229"/>
      <c r="X113" s="218"/>
      <c r="Y113" s="229"/>
      <c r="Z113" s="274"/>
      <c r="AA113" s="228"/>
      <c r="AB113" s="228"/>
      <c r="AH113" s="50"/>
    </row>
    <row customHeight="1" ht="26.25" r="114" spans="2:34" x14ac:dyDescent="0.35">
      <c r="B114" s="46"/>
      <c r="C114" s="46"/>
      <c r="D114" s="46"/>
      <c r="E114" s="46"/>
      <c r="F114" s="46"/>
      <c r="G114" s="46"/>
      <c r="H114" s="46"/>
      <c r="I114" s="46"/>
      <c r="J114" s="46"/>
      <c r="K114" s="46"/>
      <c r="L114" s="46"/>
      <c r="M114" s="46"/>
      <c r="N114" s="46"/>
      <c r="O114" s="46"/>
      <c r="P114" s="229"/>
      <c r="Q114" s="229"/>
      <c r="R114" s="229"/>
      <c r="S114" s="229"/>
      <c r="T114" s="229"/>
      <c r="U114" s="229"/>
      <c r="V114" s="229"/>
      <c r="W114" s="229"/>
      <c r="X114" s="233"/>
      <c r="Y114" s="229"/>
      <c r="Z114" s="229"/>
      <c r="AA114" s="228"/>
      <c r="AB114" s="228"/>
      <c r="AH114" s="50"/>
    </row>
    <row customHeight="1" ht="26.25" r="115" spans="2:34" x14ac:dyDescent="0.35">
      <c r="B115" s="46"/>
      <c r="C115" s="46"/>
      <c r="D115" s="46"/>
      <c r="E115" s="46"/>
      <c r="F115" s="46"/>
      <c r="G115" s="46"/>
      <c r="H115" s="46"/>
      <c r="I115" s="46"/>
      <c r="J115" s="46"/>
      <c r="K115" s="46"/>
      <c r="L115" s="46"/>
      <c r="M115" s="46"/>
      <c r="N115" s="46"/>
      <c r="O115" s="46"/>
      <c r="P115" s="229"/>
      <c r="Q115" s="229"/>
      <c r="R115" s="229"/>
      <c r="S115" s="229"/>
      <c r="T115" s="229"/>
      <c r="U115" s="229"/>
      <c r="V115" s="229"/>
      <c r="W115" s="229"/>
      <c r="X115" s="229"/>
      <c r="Y115" s="229"/>
      <c r="Z115" s="229"/>
      <c r="AA115" s="228"/>
      <c r="AB115" s="228"/>
      <c r="AH115" s="50"/>
    </row>
    <row customHeight="1" ht="26.25" r="116" spans="2:34" x14ac:dyDescent="0.4">
      <c r="B116" s="53"/>
      <c r="C116" s="80"/>
      <c r="D116" s="46"/>
      <c r="E116" s="46"/>
      <c r="F116" s="46"/>
      <c r="G116" s="46"/>
      <c r="H116" s="46"/>
      <c r="I116" s="46"/>
      <c r="J116" s="46"/>
      <c r="K116" s="53"/>
      <c r="L116" s="46"/>
      <c r="M116" s="46"/>
      <c r="N116" s="46"/>
      <c r="O116" s="53"/>
      <c r="P116" s="234"/>
      <c r="Q116" s="229"/>
      <c r="R116" s="229"/>
      <c r="S116" s="229"/>
      <c r="T116" s="229"/>
      <c r="U116" s="229"/>
      <c r="V116" s="229"/>
      <c r="W116" s="229"/>
      <c r="X116" s="229"/>
      <c r="Y116" s="229"/>
      <c r="Z116" s="229"/>
      <c r="AA116" s="228"/>
      <c r="AB116" s="228"/>
      <c r="AH116" s="50"/>
    </row>
    <row customHeight="1" ht="47.25" r="117" spans="2:34" x14ac:dyDescent="0.4">
      <c r="B117" s="215"/>
      <c r="C117" s="215"/>
      <c r="D117" s="216"/>
      <c r="E117" s="216"/>
      <c r="F117" s="216"/>
      <c r="G117" s="123"/>
      <c r="H117" s="123"/>
      <c r="I117" s="123"/>
      <c r="J117" s="123"/>
      <c r="K117" s="123"/>
      <c r="L117" s="123"/>
      <c r="M117" s="217"/>
      <c r="N117" s="46"/>
      <c r="O117" s="215"/>
      <c r="P117" s="235"/>
      <c r="Q117" s="236"/>
      <c r="R117" s="236"/>
      <c r="S117" s="236"/>
      <c r="T117" s="237"/>
      <c r="U117" s="237"/>
      <c r="V117" s="237"/>
      <c r="W117" s="237"/>
      <c r="X117" s="237"/>
      <c r="Y117" s="237"/>
      <c r="Z117" s="275"/>
      <c r="AA117" s="228"/>
      <c r="AB117" s="228"/>
    </row>
    <row customHeight="1" ht="26.25" r="118" spans="2:34" x14ac:dyDescent="0.35">
      <c r="B118" s="53"/>
      <c r="C118" s="127"/>
      <c r="D118" s="46"/>
      <c r="E118" s="46"/>
      <c r="F118" s="46"/>
      <c r="G118" s="46"/>
      <c r="H118" s="46"/>
      <c r="I118" s="46"/>
      <c r="J118" s="46"/>
      <c r="K118" s="218"/>
      <c r="L118" s="46"/>
      <c r="M118" s="219"/>
      <c r="N118" s="46"/>
      <c r="O118" s="53"/>
      <c r="P118" s="229"/>
      <c r="Q118" s="229"/>
      <c r="R118" s="229"/>
      <c r="S118" s="229"/>
      <c r="T118" s="229"/>
      <c r="U118" s="229"/>
      <c r="V118" s="229"/>
      <c r="W118" s="229"/>
      <c r="X118" s="218"/>
      <c r="Y118" s="229"/>
      <c r="Z118" s="276"/>
      <c r="AA118" s="228"/>
      <c r="AB118" s="228"/>
    </row>
    <row customHeight="1" ht="26.25" r="119" spans="2:34" x14ac:dyDescent="0.35">
      <c r="B119" s="53"/>
      <c r="C119" s="127"/>
      <c r="D119" s="46"/>
      <c r="E119" s="46"/>
      <c r="F119" s="46"/>
      <c r="G119" s="46"/>
      <c r="H119" s="46"/>
      <c r="I119" s="46"/>
      <c r="J119" s="46"/>
      <c r="K119" s="218"/>
      <c r="L119" s="46"/>
      <c r="M119" s="220"/>
      <c r="N119" s="46"/>
      <c r="O119" s="53"/>
      <c r="P119" s="229"/>
      <c r="Q119" s="229"/>
      <c r="R119" s="229"/>
      <c r="S119" s="229"/>
      <c r="T119" s="229"/>
      <c r="U119" s="229"/>
      <c r="V119" s="229"/>
      <c r="W119" s="229"/>
      <c r="X119" s="218"/>
      <c r="Y119" s="229"/>
      <c r="Z119" s="277"/>
      <c r="AA119" s="228"/>
      <c r="AB119" s="228"/>
    </row>
    <row customHeight="1" ht="26.25" r="120" spans="2:34" x14ac:dyDescent="0.35">
      <c r="B120" s="53"/>
      <c r="C120" s="127"/>
      <c r="D120" s="46"/>
      <c r="E120" s="46"/>
      <c r="F120" s="46"/>
      <c r="G120" s="46"/>
      <c r="H120" s="46"/>
      <c r="I120" s="46"/>
      <c r="J120" s="46"/>
      <c r="K120" s="218"/>
      <c r="L120" s="46"/>
      <c r="M120" s="221"/>
      <c r="N120" s="46"/>
      <c r="O120" s="53"/>
      <c r="P120" s="229"/>
      <c r="Q120" s="229"/>
      <c r="R120" s="229"/>
      <c r="S120" s="229"/>
      <c r="T120" s="229"/>
      <c r="U120" s="229"/>
      <c r="V120" s="229"/>
      <c r="W120" s="229"/>
      <c r="X120" s="218"/>
      <c r="Y120" s="229"/>
      <c r="Z120" s="278"/>
      <c r="AA120" s="228"/>
      <c r="AB120" s="228"/>
    </row>
    <row customHeight="1" ht="26.25" r="121" spans="2:34" x14ac:dyDescent="0.35">
      <c r="B121" s="53"/>
      <c r="C121" s="127"/>
      <c r="D121" s="46"/>
      <c r="E121" s="46"/>
      <c r="F121" s="46"/>
      <c r="G121" s="46"/>
      <c r="H121" s="46"/>
      <c r="I121" s="46"/>
      <c r="J121" s="46"/>
      <c r="K121" s="218"/>
      <c r="L121" s="46"/>
      <c r="M121" s="222"/>
      <c r="N121" s="46"/>
      <c r="O121" s="53"/>
      <c r="P121" s="229"/>
      <c r="Q121" s="229"/>
      <c r="R121" s="229"/>
      <c r="S121" s="229"/>
      <c r="T121" s="229"/>
      <c r="U121" s="229"/>
      <c r="V121" s="229"/>
      <c r="W121" s="229"/>
      <c r="X121" s="218"/>
      <c r="Y121" s="229"/>
      <c r="Z121" s="279"/>
      <c r="AA121" s="228"/>
      <c r="AB121" s="228"/>
    </row>
    <row customHeight="1" ht="26.25" r="122" spans="2:34" x14ac:dyDescent="0.35">
      <c r="B122" s="53"/>
      <c r="C122" s="127"/>
      <c r="D122" s="46"/>
      <c r="E122" s="46"/>
      <c r="F122" s="46"/>
      <c r="G122" s="46"/>
      <c r="H122" s="46"/>
      <c r="I122" s="46"/>
      <c r="J122" s="46"/>
      <c r="K122" s="218"/>
      <c r="L122" s="46"/>
      <c r="M122" s="223"/>
      <c r="N122" s="46"/>
      <c r="O122" s="53"/>
      <c r="P122" s="229"/>
      <c r="Q122" s="229"/>
      <c r="R122" s="229"/>
      <c r="S122" s="229"/>
      <c r="T122" s="229"/>
      <c r="U122" s="229"/>
      <c r="V122" s="229"/>
      <c r="W122" s="229"/>
      <c r="X122" s="218"/>
      <c r="Y122" s="229"/>
      <c r="Z122" s="280"/>
      <c r="AA122" s="228"/>
      <c r="AB122" s="228"/>
    </row>
    <row customHeight="1" ht="26.25" r="123" spans="2:34" x14ac:dyDescent="0.35">
      <c r="B123" s="53"/>
      <c r="C123" s="127"/>
      <c r="D123" s="46"/>
      <c r="E123" s="46"/>
      <c r="F123" s="46"/>
      <c r="G123" s="46"/>
      <c r="H123" s="46"/>
      <c r="I123" s="46"/>
      <c r="J123" s="46"/>
      <c r="K123" s="218"/>
      <c r="L123" s="46"/>
      <c r="M123" s="224"/>
      <c r="N123" s="46"/>
      <c r="O123" s="53"/>
      <c r="P123" s="229"/>
      <c r="Q123" s="229"/>
      <c r="R123" s="229"/>
      <c r="S123" s="229"/>
      <c r="T123" s="229"/>
      <c r="U123" s="229"/>
      <c r="V123" s="229"/>
      <c r="W123" s="229"/>
      <c r="X123" s="218"/>
      <c r="Y123" s="229"/>
      <c r="Z123" s="281"/>
      <c r="AA123" s="228"/>
      <c r="AB123" s="228"/>
    </row>
    <row customHeight="1" ht="26.25" r="124" spans="2:34" x14ac:dyDescent="0.4">
      <c r="B124" s="53"/>
      <c r="C124" s="127"/>
      <c r="D124" s="46"/>
      <c r="E124" s="46"/>
      <c r="F124" s="46"/>
      <c r="G124" s="46"/>
      <c r="H124" s="46"/>
      <c r="I124" s="46"/>
      <c r="J124" s="46"/>
      <c r="K124" s="218"/>
      <c r="L124" s="46"/>
      <c r="M124" s="76"/>
      <c r="N124" s="46"/>
      <c r="O124" s="53"/>
      <c r="P124" s="229"/>
      <c r="Q124" s="229"/>
      <c r="R124" s="229"/>
      <c r="S124" s="229"/>
      <c r="T124" s="229"/>
      <c r="U124" s="229"/>
      <c r="V124" s="229"/>
      <c r="W124" s="229"/>
      <c r="X124" s="218"/>
      <c r="Y124" s="229"/>
      <c r="Z124" s="274"/>
      <c r="AA124" s="228"/>
      <c r="AB124" s="228"/>
    </row>
    <row customHeight="1" ht="26.25" r="125" spans="2:34" x14ac:dyDescent="0.4">
      <c r="B125" s="53"/>
      <c r="C125" s="127"/>
      <c r="D125" s="46"/>
      <c r="E125" s="46"/>
      <c r="F125" s="46"/>
      <c r="G125" s="46"/>
      <c r="H125" s="46"/>
      <c r="I125" s="46"/>
      <c r="J125" s="46"/>
      <c r="K125" s="218"/>
      <c r="L125" s="46"/>
      <c r="M125" s="76"/>
      <c r="N125" s="46"/>
      <c r="O125" s="53"/>
      <c r="P125" s="229"/>
      <c r="Q125" s="229"/>
      <c r="R125" s="229"/>
      <c r="S125" s="229"/>
      <c r="T125" s="229"/>
      <c r="U125" s="229"/>
      <c r="V125" s="229"/>
      <c r="W125" s="229"/>
      <c r="X125" s="218"/>
      <c r="Y125" s="229"/>
      <c r="Z125" s="274"/>
      <c r="AA125" s="228"/>
      <c r="AB125" s="228"/>
    </row>
    <row customHeight="1" ht="26.25" r="126" spans="2:34" x14ac:dyDescent="0.35">
      <c r="B126" s="46"/>
      <c r="C126" s="46"/>
      <c r="D126" s="46"/>
      <c r="E126" s="46"/>
      <c r="F126" s="46"/>
      <c r="G126" s="46"/>
      <c r="H126" s="46"/>
      <c r="I126" s="46"/>
      <c r="J126" s="46"/>
      <c r="K126" s="46"/>
      <c r="L126" s="46"/>
      <c r="M126" s="46"/>
      <c r="N126" s="46"/>
      <c r="O126" s="46"/>
      <c r="P126" s="229"/>
      <c r="Q126" s="229"/>
      <c r="R126" s="229"/>
      <c r="S126" s="233"/>
      <c r="T126" s="229"/>
      <c r="U126" s="229"/>
      <c r="V126" s="229"/>
      <c r="W126" s="229"/>
      <c r="X126" s="229"/>
      <c r="Y126" s="229"/>
      <c r="Z126" s="229"/>
      <c r="AA126" s="228"/>
      <c r="AB126" s="228"/>
    </row>
    <row customHeight="1" ht="26.25" r="127" spans="2:34" x14ac:dyDescent="0.35">
      <c r="B127" s="46"/>
      <c r="C127" s="46"/>
      <c r="D127" s="46"/>
      <c r="E127" s="46"/>
      <c r="F127" s="46"/>
      <c r="G127" s="46"/>
      <c r="H127" s="46"/>
      <c r="I127" s="46"/>
      <c r="J127" s="46"/>
      <c r="K127" s="46"/>
      <c r="L127" s="46"/>
      <c r="M127" s="46"/>
      <c r="N127" s="46"/>
      <c r="O127" s="46"/>
      <c r="P127" s="229"/>
      <c r="Q127" s="229"/>
      <c r="R127" s="229"/>
      <c r="S127" s="233"/>
      <c r="T127" s="229"/>
      <c r="U127" s="229"/>
      <c r="V127" s="229"/>
      <c r="W127" s="229"/>
      <c r="X127" s="229"/>
      <c r="Y127" s="229"/>
      <c r="Z127" s="229"/>
      <c r="AA127" s="228"/>
      <c r="AB127" s="228"/>
    </row>
    <row customHeight="1" ht="26.25" r="128" spans="2:34" x14ac:dyDescent="0.35">
      <c r="B128" s="46"/>
      <c r="C128" s="46"/>
      <c r="D128" s="46"/>
      <c r="E128" s="46"/>
      <c r="F128" s="46"/>
      <c r="G128" s="46"/>
      <c r="H128" s="46"/>
      <c r="I128" s="46"/>
      <c r="J128" s="46"/>
      <c r="K128" s="46"/>
      <c r="L128" s="46"/>
      <c r="M128" s="46"/>
      <c r="N128" s="46"/>
      <c r="O128" s="46"/>
      <c r="P128" s="229"/>
      <c r="Q128" s="229"/>
      <c r="R128" s="229"/>
      <c r="S128" s="233"/>
      <c r="T128" s="229"/>
      <c r="U128" s="229"/>
      <c r="V128" s="229"/>
      <c r="W128" s="229"/>
      <c r="X128" s="229"/>
      <c r="Y128" s="229"/>
      <c r="Z128" s="229"/>
      <c r="AA128" s="228"/>
      <c r="AB128" s="228"/>
    </row>
    <row customHeight="1" ht="26.25" r="129" spans="2:28" x14ac:dyDescent="0.35">
      <c r="B129" s="46"/>
      <c r="C129" s="46"/>
      <c r="D129" s="46"/>
      <c r="E129" s="46"/>
      <c r="F129" s="46"/>
      <c r="G129" s="46"/>
      <c r="H129" s="46"/>
      <c r="I129" s="46"/>
      <c r="J129" s="46"/>
      <c r="K129" s="46"/>
      <c r="L129" s="46"/>
      <c r="M129" s="46"/>
      <c r="N129" s="46"/>
      <c r="P129" s="228"/>
      <c r="Q129" s="228"/>
      <c r="R129" s="228"/>
      <c r="S129" s="233"/>
      <c r="T129" s="228"/>
      <c r="U129" s="228"/>
      <c r="V129" s="228"/>
      <c r="W129" s="228"/>
      <c r="X129" s="228"/>
      <c r="Y129" s="228"/>
      <c r="Z129" s="228"/>
      <c r="AA129" s="228"/>
      <c r="AB129" s="228"/>
    </row>
    <row customHeight="1" ht="26.25" r="130" spans="2:28" x14ac:dyDescent="0.35">
      <c r="B130" s="46"/>
      <c r="C130" s="46"/>
      <c r="D130" s="46"/>
      <c r="E130" s="46"/>
      <c r="F130" s="78"/>
      <c r="G130" s="46"/>
      <c r="H130" s="46"/>
      <c r="I130" s="46"/>
      <c r="J130" s="46"/>
      <c r="K130" s="46"/>
      <c r="L130" s="78"/>
      <c r="M130" s="46"/>
      <c r="N130" s="46"/>
      <c r="O130" s="23"/>
      <c r="P130" s="231"/>
      <c r="Q130" s="231"/>
      <c r="R130" s="239"/>
      <c r="S130" s="233"/>
      <c r="T130" s="233"/>
      <c r="U130" s="232"/>
      <c r="V130" s="232"/>
      <c r="W130" s="228"/>
      <c r="X130" s="228"/>
      <c r="Y130" s="228"/>
      <c r="Z130" s="228"/>
      <c r="AA130" s="228"/>
      <c r="AB130" s="228"/>
    </row>
    <row customHeight="1" ht="26.25" r="131" spans="2:28" x14ac:dyDescent="0.35">
      <c r="B131" s="46"/>
      <c r="C131" s="46"/>
      <c r="D131" s="46"/>
      <c r="E131" s="46"/>
      <c r="F131" s="46"/>
      <c r="G131" s="46"/>
      <c r="H131" s="46"/>
      <c r="I131" s="46"/>
      <c r="J131" s="46"/>
      <c r="K131" s="46"/>
      <c r="L131" s="46"/>
      <c r="M131" s="46"/>
      <c r="N131" s="46"/>
      <c r="P131" s="228"/>
      <c r="Q131" s="228"/>
      <c r="R131" s="232"/>
      <c r="S131" s="233"/>
      <c r="T131" s="233"/>
      <c r="U131" s="232"/>
      <c r="V131" s="232"/>
      <c r="W131" s="228"/>
      <c r="X131" s="228"/>
      <c r="Y131" s="228"/>
      <c r="Z131" s="228"/>
      <c r="AA131" s="228"/>
      <c r="AB131" s="228"/>
    </row>
    <row customHeight="1" ht="26.25" r="132" spans="2:28" x14ac:dyDescent="0.35">
      <c r="B132" s="46"/>
      <c r="C132" s="46"/>
      <c r="D132" s="46"/>
      <c r="E132" s="46"/>
      <c r="F132" s="46"/>
      <c r="G132" s="46"/>
      <c r="H132" s="46"/>
      <c r="I132" s="46"/>
      <c r="J132" s="46"/>
      <c r="K132" s="46"/>
      <c r="L132" s="46"/>
      <c r="M132" s="46"/>
      <c r="N132" s="46"/>
      <c r="P132" s="228"/>
      <c r="Q132" s="228"/>
      <c r="R132" s="232"/>
      <c r="S132" s="233"/>
      <c r="T132" s="233"/>
      <c r="U132" s="232"/>
      <c r="V132" s="232"/>
      <c r="W132" s="228"/>
      <c r="X132" s="228"/>
      <c r="Y132" s="228"/>
      <c r="Z132" s="228"/>
      <c r="AA132" s="228"/>
      <c r="AB132" s="228"/>
    </row>
    <row customHeight="1" ht="30" r="133" spans="2:28" x14ac:dyDescent="0.35">
      <c r="B133" s="46"/>
      <c r="C133" s="46"/>
      <c r="D133" s="46"/>
      <c r="E133" s="46"/>
      <c r="F133" s="46"/>
      <c r="G133" s="46"/>
      <c r="H133" s="46"/>
      <c r="I133" s="46"/>
      <c r="J133" s="46"/>
      <c r="K133" s="46"/>
      <c r="L133" s="46"/>
      <c r="M133" s="46"/>
      <c r="N133" s="46"/>
      <c r="P133" s="228"/>
      <c r="Q133" s="228"/>
      <c r="R133" s="228"/>
      <c r="S133" s="228"/>
      <c r="T133" s="228"/>
      <c r="U133" s="228"/>
      <c r="V133" s="228"/>
      <c r="W133" s="228"/>
      <c r="X133" s="228"/>
      <c r="Y133" s="228"/>
      <c r="Z133" s="228"/>
      <c r="AA133" s="228"/>
      <c r="AB133" s="228"/>
    </row>
    <row customHeight="1" ht="30" r="134" spans="2:28" x14ac:dyDescent="0.35">
      <c r="B134" s="46"/>
      <c r="C134" s="46"/>
      <c r="D134" s="46"/>
      <c r="E134" s="46"/>
      <c r="F134" s="46"/>
      <c r="G134" s="46"/>
      <c r="H134" s="46"/>
      <c r="I134" s="46"/>
      <c r="J134" s="46"/>
      <c r="K134" s="46"/>
      <c r="L134" s="46"/>
      <c r="M134" s="46"/>
      <c r="N134" s="46"/>
      <c r="P134" s="228"/>
      <c r="Q134" s="228"/>
      <c r="R134" s="228"/>
      <c r="S134" s="228"/>
      <c r="T134" s="228"/>
      <c r="U134" s="228"/>
      <c r="V134" s="228"/>
      <c r="W134" s="228"/>
      <c r="X134" s="228"/>
      <c r="Y134" s="228"/>
      <c r="Z134" s="228"/>
      <c r="AA134" s="228"/>
      <c r="AB134" s="228"/>
    </row>
    <row customHeight="1" ht="30" r="135" spans="2:28" x14ac:dyDescent="0.35">
      <c r="B135" s="46"/>
      <c r="C135" s="46"/>
      <c r="D135" s="46"/>
      <c r="E135" s="46"/>
      <c r="F135" s="46"/>
      <c r="G135" s="46"/>
      <c r="H135" s="46"/>
      <c r="I135" s="46"/>
      <c r="J135" s="46"/>
      <c r="K135" s="46"/>
      <c r="L135" s="46"/>
      <c r="M135" s="46"/>
      <c r="N135" s="46"/>
      <c r="P135" s="228"/>
      <c r="Q135" s="228"/>
      <c r="R135" s="228"/>
      <c r="S135" s="228"/>
      <c r="T135" s="228"/>
      <c r="U135" s="228"/>
      <c r="V135" s="228"/>
      <c r="W135" s="228"/>
      <c r="X135" s="228"/>
      <c r="Y135" s="228"/>
      <c r="Z135" s="228"/>
      <c r="AA135" s="228"/>
      <c r="AB135" s="228"/>
    </row>
    <row customHeight="1" ht="30" r="136" spans="2:28" x14ac:dyDescent="0.35">
      <c r="B136" s="46"/>
      <c r="C136" s="46"/>
      <c r="D136" s="46"/>
      <c r="E136" s="46"/>
      <c r="F136" s="46"/>
      <c r="G136" s="46"/>
      <c r="H136" s="46"/>
      <c r="I136" s="46"/>
      <c r="J136" s="46"/>
      <c r="K136" s="46"/>
      <c r="L136" s="46"/>
      <c r="M136" s="46"/>
      <c r="N136" s="46"/>
      <c r="P136" s="228"/>
      <c r="Q136" s="228"/>
      <c r="R136" s="228"/>
      <c r="S136" s="228"/>
      <c r="T136" s="228"/>
      <c r="U136" s="228"/>
      <c r="V136" s="228"/>
      <c r="W136" s="228"/>
      <c r="X136" s="228"/>
      <c r="Y136" s="228"/>
      <c r="Z136" s="228"/>
      <c r="AA136" s="228"/>
      <c r="AB136" s="228"/>
    </row>
    <row customHeight="1" ht="30" r="137" spans="2:28" x14ac:dyDescent="0.35">
      <c r="B137" s="46"/>
      <c r="C137" s="46"/>
      <c r="D137" s="46"/>
      <c r="E137" s="46"/>
      <c r="F137" s="46"/>
      <c r="G137" s="46"/>
      <c r="H137" s="46"/>
      <c r="I137" s="46"/>
      <c r="J137" s="46"/>
      <c r="K137" s="46"/>
      <c r="L137" s="46"/>
      <c r="M137" s="46"/>
      <c r="N137" s="46"/>
      <c r="P137" s="228"/>
      <c r="Q137" s="228"/>
      <c r="R137" s="228"/>
      <c r="S137" s="228"/>
      <c r="T137" s="228"/>
      <c r="U137" s="228"/>
      <c r="V137" s="228"/>
      <c r="W137" s="228"/>
      <c r="X137" s="228"/>
      <c r="Y137" s="228"/>
      <c r="Z137" s="228"/>
      <c r="AA137" s="228"/>
      <c r="AB137" s="228"/>
    </row>
    <row customHeight="1" ht="30" r="138" spans="2:28" x14ac:dyDescent="0.35">
      <c r="B138" s="46"/>
      <c r="C138" s="46"/>
      <c r="D138" s="46"/>
      <c r="E138" s="46"/>
      <c r="F138" s="46"/>
      <c r="G138" s="46"/>
      <c r="H138" s="46"/>
      <c r="I138" s="46"/>
      <c r="J138" s="46"/>
      <c r="K138" s="46"/>
      <c r="L138" s="46"/>
      <c r="M138" s="46"/>
      <c r="N138" s="46"/>
      <c r="P138" s="228"/>
      <c r="Q138" s="228"/>
      <c r="R138" s="228"/>
      <c r="S138" s="228"/>
      <c r="T138" s="228"/>
      <c r="U138" s="228"/>
      <c r="V138" s="228"/>
      <c r="W138" s="228"/>
      <c r="X138" s="228"/>
      <c r="Y138" s="228"/>
      <c r="Z138" s="228"/>
      <c r="AA138" s="228"/>
      <c r="AB138" s="228"/>
    </row>
    <row customHeight="1" ht="30" r="139" spans="2:28" x14ac:dyDescent="0.35">
      <c r="B139" s="46"/>
      <c r="C139" s="46"/>
      <c r="D139" s="46"/>
      <c r="E139" s="46"/>
      <c r="F139" s="46"/>
      <c r="G139" s="46"/>
      <c r="H139" s="46"/>
      <c r="I139" s="46"/>
      <c r="J139" s="46"/>
      <c r="K139" s="46"/>
      <c r="L139" s="46"/>
      <c r="M139" s="46"/>
      <c r="N139" s="46"/>
      <c r="P139" s="228"/>
      <c r="Q139" s="228"/>
      <c r="R139" s="228"/>
      <c r="S139" s="228"/>
      <c r="T139" s="228"/>
      <c r="U139" s="228"/>
      <c r="V139" s="228"/>
      <c r="W139" s="228"/>
      <c r="X139" s="228"/>
      <c r="Y139" s="228"/>
      <c r="Z139" s="228"/>
      <c r="AA139" s="228"/>
      <c r="AB139" s="228"/>
    </row>
    <row customHeight="1" ht="30" r="140" spans="2:28" x14ac:dyDescent="0.35">
      <c r="B140" s="46"/>
      <c r="C140" s="46"/>
      <c r="D140" s="46"/>
      <c r="E140" s="46"/>
      <c r="F140" s="46"/>
      <c r="G140" s="46"/>
      <c r="H140" s="46"/>
      <c r="I140" s="46"/>
      <c r="J140" s="46"/>
      <c r="K140" s="46"/>
      <c r="L140" s="46"/>
      <c r="M140" s="46"/>
      <c r="N140" s="46"/>
      <c r="P140" s="228"/>
      <c r="Q140" s="228"/>
      <c r="R140" s="228"/>
      <c r="S140" s="228"/>
      <c r="T140" s="228"/>
      <c r="U140" s="228"/>
      <c r="V140" s="228"/>
      <c r="W140" s="228"/>
      <c r="X140" s="228"/>
      <c r="Y140" s="228"/>
      <c r="Z140" s="228"/>
      <c r="AA140" s="228"/>
      <c r="AB140" s="228"/>
    </row>
    <row r="141" spans="2:28" x14ac:dyDescent="0.35">
      <c r="B141" s="46"/>
      <c r="C141" s="46"/>
      <c r="D141" s="46"/>
      <c r="E141" s="46"/>
      <c r="F141" s="46"/>
      <c r="G141" s="46"/>
      <c r="H141" s="46"/>
      <c r="I141" s="46"/>
      <c r="J141" s="46"/>
      <c r="K141" s="46"/>
      <c r="L141" s="46"/>
      <c r="M141" s="46"/>
      <c r="N141" s="46"/>
      <c r="P141" s="228"/>
      <c r="Q141" s="228"/>
      <c r="R141" s="228"/>
      <c r="S141" s="228"/>
      <c r="T141" s="228"/>
      <c r="U141" s="228"/>
      <c r="V141" s="228"/>
      <c r="W141" s="228"/>
      <c r="X141" s="228"/>
      <c r="Y141" s="228"/>
      <c r="Z141" s="228"/>
      <c r="AA141" s="228"/>
      <c r="AB141" s="228"/>
    </row>
    <row r="142" spans="2:28" x14ac:dyDescent="0.35">
      <c r="B142" s="46"/>
      <c r="C142" s="46"/>
      <c r="D142" s="46"/>
      <c r="E142" s="46"/>
      <c r="F142" s="46"/>
      <c r="G142" s="46"/>
      <c r="H142" s="46"/>
      <c r="I142" s="46"/>
      <c r="J142" s="46"/>
      <c r="K142" s="46"/>
      <c r="L142" s="46"/>
      <c r="M142" s="46"/>
      <c r="N142" s="46"/>
      <c r="P142" s="228"/>
      <c r="Q142" s="228"/>
      <c r="R142" s="228"/>
      <c r="S142" s="228"/>
      <c r="T142" s="228"/>
      <c r="U142" s="228"/>
      <c r="V142" s="228"/>
      <c r="W142" s="228"/>
      <c r="X142" s="228"/>
      <c r="Y142" s="228"/>
      <c r="Z142" s="228"/>
      <c r="AA142" s="228"/>
      <c r="AB142" s="228"/>
    </row>
    <row r="143" spans="2:28" x14ac:dyDescent="0.35">
      <c r="B143" s="46"/>
      <c r="C143" s="46"/>
      <c r="D143" s="46"/>
      <c r="E143" s="46"/>
      <c r="F143" s="46"/>
      <c r="G143" s="46"/>
      <c r="H143" s="46"/>
      <c r="I143" s="46"/>
      <c r="J143" s="46"/>
      <c r="K143" s="46"/>
      <c r="L143" s="46"/>
      <c r="M143" s="46"/>
      <c r="N143" s="46"/>
      <c r="P143" s="228"/>
      <c r="Q143" s="228"/>
      <c r="R143" s="228"/>
      <c r="S143" s="228"/>
      <c r="T143" s="228"/>
      <c r="U143" s="228"/>
      <c r="V143" s="228"/>
      <c r="W143" s="228"/>
      <c r="X143" s="228"/>
      <c r="Y143" s="228"/>
      <c r="Z143" s="228"/>
      <c r="AA143" s="228"/>
      <c r="AB143" s="228"/>
    </row>
    <row r="144" spans="2:28" x14ac:dyDescent="0.35">
      <c r="B144" s="46"/>
      <c r="C144" s="46"/>
      <c r="D144" s="46"/>
      <c r="E144" s="46"/>
      <c r="F144" s="46"/>
      <c r="G144" s="46"/>
      <c r="H144" s="46"/>
      <c r="I144" s="46"/>
      <c r="J144" s="46"/>
      <c r="K144" s="46"/>
      <c r="L144" s="46"/>
      <c r="M144" s="46"/>
      <c r="N144" s="46"/>
      <c r="P144" s="228"/>
      <c r="Q144" s="228"/>
      <c r="R144" s="228"/>
      <c r="S144" s="228"/>
      <c r="T144" s="228"/>
      <c r="U144" s="228"/>
      <c r="V144" s="228"/>
      <c r="W144" s="228"/>
      <c r="X144" s="228"/>
      <c r="Y144" s="228"/>
      <c r="Z144" s="228"/>
      <c r="AA144" s="228"/>
      <c r="AB144" s="228"/>
    </row>
    <row r="145" spans="2:28" x14ac:dyDescent="0.35">
      <c r="B145" s="46"/>
      <c r="C145" s="46"/>
      <c r="D145" s="46"/>
      <c r="E145" s="46"/>
      <c r="F145" s="46"/>
      <c r="G145" s="46"/>
      <c r="H145" s="46"/>
      <c r="I145" s="46"/>
      <c r="J145" s="46"/>
      <c r="K145" s="46"/>
      <c r="L145" s="46"/>
      <c r="M145" s="46"/>
      <c r="N145" s="46"/>
      <c r="P145" s="228"/>
      <c r="Q145" s="228"/>
      <c r="R145" s="228"/>
      <c r="S145" s="228"/>
      <c r="T145" s="228"/>
      <c r="U145" s="228"/>
      <c r="V145" s="228"/>
      <c r="W145" s="228"/>
      <c r="X145" s="228"/>
      <c r="Y145" s="228"/>
      <c r="Z145" s="228"/>
      <c r="AA145" s="228"/>
      <c r="AB145" s="228"/>
    </row>
    <row r="146" spans="2:28" x14ac:dyDescent="0.35">
      <c r="B146" s="46"/>
      <c r="C146" s="46"/>
      <c r="D146" s="46"/>
      <c r="E146" s="46"/>
      <c r="F146" s="46"/>
      <c r="G146" s="46"/>
      <c r="H146" s="46"/>
      <c r="I146" s="46"/>
      <c r="J146" s="46"/>
      <c r="K146" s="46"/>
      <c r="L146" s="46"/>
      <c r="M146" s="46"/>
      <c r="N146" s="46"/>
      <c r="P146" s="228"/>
      <c r="Q146" s="228"/>
      <c r="R146" s="228"/>
      <c r="S146" s="228"/>
      <c r="T146" s="228"/>
      <c r="U146" s="228"/>
      <c r="V146" s="228"/>
      <c r="W146" s="228"/>
      <c r="X146" s="228"/>
      <c r="Y146" s="228"/>
      <c r="Z146" s="228"/>
      <c r="AA146" s="228"/>
      <c r="AB146" s="228"/>
    </row>
    <row r="147" spans="2:28" x14ac:dyDescent="0.35">
      <c r="B147" s="46"/>
      <c r="C147" s="46"/>
      <c r="D147" s="46"/>
      <c r="E147" s="46"/>
      <c r="F147" s="46"/>
      <c r="G147" s="46"/>
      <c r="H147" s="46"/>
      <c r="I147" s="46"/>
      <c r="J147" s="46"/>
      <c r="K147" s="46"/>
      <c r="L147" s="46"/>
      <c r="M147" s="46"/>
      <c r="N147" s="46"/>
      <c r="P147" s="228"/>
      <c r="Q147" s="228"/>
      <c r="R147" s="228"/>
      <c r="S147" s="228"/>
      <c r="T147" s="228"/>
      <c r="U147" s="228"/>
      <c r="V147" s="228"/>
      <c r="W147" s="228"/>
      <c r="X147" s="228"/>
      <c r="Y147" s="228"/>
      <c r="Z147" s="228"/>
      <c r="AA147" s="228"/>
      <c r="AB147" s="228"/>
    </row>
    <row r="148" spans="2:28" x14ac:dyDescent="0.35">
      <c r="B148" s="46"/>
      <c r="C148" s="46"/>
      <c r="D148" s="46"/>
      <c r="E148" s="46"/>
      <c r="F148" s="46"/>
      <c r="G148" s="46"/>
      <c r="H148" s="46"/>
      <c r="I148" s="46"/>
      <c r="J148" s="46"/>
      <c r="K148" s="46"/>
      <c r="L148" s="46"/>
      <c r="M148" s="46"/>
      <c r="N148" s="46"/>
      <c r="P148" s="228"/>
      <c r="Q148" s="228"/>
      <c r="R148" s="228"/>
      <c r="S148" s="228"/>
      <c r="T148" s="228"/>
      <c r="U148" s="228"/>
      <c r="V148" s="228"/>
      <c r="W148" s="228"/>
      <c r="X148" s="228"/>
      <c r="Y148" s="228"/>
      <c r="Z148" s="228"/>
      <c r="AA148" s="228"/>
      <c r="AB148" s="228"/>
    </row>
    <row r="149" spans="2:28" x14ac:dyDescent="0.35">
      <c r="B149" s="46"/>
      <c r="C149" s="46"/>
      <c r="D149" s="46"/>
      <c r="E149" s="46"/>
      <c r="F149" s="46"/>
      <c r="G149" s="46"/>
      <c r="H149" s="46"/>
      <c r="I149" s="46"/>
      <c r="J149" s="46"/>
      <c r="K149" s="46"/>
      <c r="L149" s="46"/>
      <c r="M149" s="46"/>
      <c r="N149" s="46"/>
      <c r="P149" s="228"/>
      <c r="Q149" s="228"/>
      <c r="R149" s="228"/>
      <c r="S149" s="228"/>
      <c r="T149" s="228"/>
      <c r="U149" s="228"/>
      <c r="V149" s="228"/>
      <c r="W149" s="228"/>
      <c r="X149" s="228"/>
      <c r="Y149" s="228"/>
      <c r="Z149" s="228"/>
      <c r="AA149" s="228"/>
      <c r="AB149" s="228"/>
    </row>
    <row r="150" spans="2:28" x14ac:dyDescent="0.35">
      <c r="B150" s="46"/>
      <c r="C150" s="46"/>
      <c r="D150" s="46"/>
      <c r="E150" s="46"/>
      <c r="F150" s="46"/>
      <c r="G150" s="46"/>
      <c r="H150" s="46"/>
      <c r="I150" s="46"/>
      <c r="J150" s="46"/>
      <c r="K150" s="46"/>
      <c r="L150" s="46"/>
      <c r="M150" s="46"/>
      <c r="N150" s="46"/>
      <c r="P150" s="228"/>
      <c r="Q150" s="228"/>
      <c r="R150" s="228"/>
      <c r="S150" s="228"/>
      <c r="T150" s="228"/>
      <c r="U150" s="228"/>
      <c r="V150" s="228"/>
      <c r="W150" s="228"/>
      <c r="X150" s="228"/>
      <c r="Y150" s="228"/>
      <c r="Z150" s="228"/>
      <c r="AA150" s="228"/>
      <c r="AB150" s="228"/>
    </row>
    <row r="151" spans="2:28" x14ac:dyDescent="0.35">
      <c r="B151" s="46"/>
      <c r="C151" s="46"/>
      <c r="D151" s="46"/>
      <c r="E151" s="46"/>
      <c r="F151" s="46"/>
      <c r="G151" s="46"/>
      <c r="H151" s="46"/>
      <c r="I151" s="46"/>
      <c r="J151" s="46"/>
      <c r="K151" s="46"/>
      <c r="L151" s="46"/>
      <c r="M151" s="46"/>
      <c r="N151" s="46"/>
      <c r="P151" s="228"/>
      <c r="Q151" s="228"/>
      <c r="R151" s="228"/>
      <c r="S151" s="228"/>
      <c r="T151" s="228"/>
      <c r="U151" s="228"/>
      <c r="V151" s="228"/>
      <c r="W151" s="228"/>
      <c r="X151" s="228"/>
      <c r="Y151" s="228"/>
      <c r="Z151" s="228"/>
      <c r="AA151" s="228"/>
      <c r="AB151" s="228"/>
    </row>
    <row r="152" spans="2:28" x14ac:dyDescent="0.35">
      <c r="B152" s="46"/>
      <c r="C152" s="46"/>
      <c r="D152" s="46"/>
      <c r="E152" s="46"/>
      <c r="F152" s="46"/>
      <c r="G152" s="46"/>
      <c r="H152" s="46"/>
      <c r="I152" s="46"/>
      <c r="J152" s="46"/>
      <c r="K152" s="46"/>
      <c r="L152" s="46"/>
      <c r="M152" s="46"/>
      <c r="N152" s="46"/>
      <c r="P152" s="228"/>
      <c r="Q152" s="228"/>
      <c r="R152" s="228"/>
      <c r="S152" s="228"/>
      <c r="T152" s="228"/>
      <c r="U152" s="228"/>
      <c r="V152" s="228"/>
      <c r="W152" s="228"/>
      <c r="X152" s="228"/>
      <c r="Y152" s="228"/>
      <c r="Z152" s="228"/>
      <c r="AA152" s="228"/>
      <c r="AB152" s="228"/>
    </row>
    <row r="153" spans="2:28" x14ac:dyDescent="0.35">
      <c r="B153" s="46"/>
      <c r="C153" s="46"/>
      <c r="D153" s="46"/>
      <c r="E153" s="46"/>
      <c r="F153" s="46"/>
      <c r="G153" s="46"/>
      <c r="H153" s="46"/>
      <c r="I153" s="46"/>
      <c r="J153" s="46"/>
      <c r="K153" s="46"/>
      <c r="L153" s="46"/>
      <c r="M153" s="46"/>
      <c r="N153" s="46"/>
      <c r="P153" s="228"/>
      <c r="Q153" s="228"/>
      <c r="R153" s="228"/>
      <c r="S153" s="228"/>
      <c r="T153" s="228"/>
      <c r="U153" s="228"/>
      <c r="V153" s="228"/>
      <c r="W153" s="228"/>
      <c r="X153" s="228"/>
      <c r="Y153" s="228"/>
      <c r="Z153" s="228"/>
      <c r="AA153" s="228"/>
      <c r="AB153" s="228"/>
    </row>
    <row r="154" spans="2:28" x14ac:dyDescent="0.35">
      <c r="B154" s="46"/>
      <c r="C154" s="46"/>
      <c r="D154" s="46"/>
      <c r="E154" s="46"/>
      <c r="F154" s="46"/>
      <c r="G154" s="46"/>
      <c r="H154" s="46"/>
      <c r="I154" s="46"/>
      <c r="J154" s="46"/>
      <c r="K154" s="46"/>
      <c r="L154" s="46"/>
      <c r="M154" s="46"/>
      <c r="N154" s="46"/>
      <c r="P154" s="228"/>
      <c r="Q154" s="228"/>
      <c r="R154" s="228"/>
      <c r="S154" s="228"/>
      <c r="T154" s="228"/>
      <c r="U154" s="228"/>
      <c r="V154" s="228"/>
      <c r="W154" s="228"/>
      <c r="X154" s="228"/>
      <c r="Y154" s="228"/>
      <c r="Z154" s="228"/>
      <c r="AA154" s="228"/>
      <c r="AB154" s="228"/>
    </row>
    <row r="155" spans="2:28" x14ac:dyDescent="0.35">
      <c r="B155" s="46"/>
      <c r="C155" s="46"/>
      <c r="D155" s="46"/>
      <c r="E155" s="46"/>
      <c r="F155" s="46"/>
      <c r="G155" s="46"/>
      <c r="H155" s="46"/>
      <c r="I155" s="46"/>
      <c r="J155" s="46"/>
      <c r="K155" s="46"/>
      <c r="L155" s="46"/>
      <c r="M155" s="46"/>
      <c r="N155" s="46"/>
      <c r="P155" s="228"/>
      <c r="Q155" s="228"/>
      <c r="R155" s="228"/>
      <c r="S155" s="228"/>
      <c r="T155" s="228"/>
      <c r="U155" s="228"/>
      <c r="V155" s="228"/>
      <c r="W155" s="228"/>
      <c r="X155" s="228"/>
      <c r="Y155" s="228"/>
      <c r="Z155" s="228"/>
      <c r="AA155" s="228"/>
      <c r="AB155" s="228"/>
    </row>
    <row r="156" spans="2:28" x14ac:dyDescent="0.35">
      <c r="B156" s="46"/>
      <c r="C156" s="46"/>
      <c r="D156" s="46"/>
      <c r="E156" s="46"/>
      <c r="F156" s="46"/>
      <c r="G156" s="46"/>
      <c r="H156" s="46"/>
      <c r="I156" s="46"/>
      <c r="J156" s="46"/>
      <c r="K156" s="46"/>
      <c r="L156" s="46"/>
      <c r="M156" s="46"/>
      <c r="N156" s="46"/>
      <c r="P156" s="228"/>
      <c r="Q156" s="228"/>
      <c r="R156" s="228"/>
      <c r="S156" s="228"/>
      <c r="T156" s="228"/>
      <c r="U156" s="228"/>
      <c r="V156" s="228"/>
      <c r="W156" s="228"/>
      <c r="X156" s="228"/>
      <c r="Y156" s="228"/>
      <c r="Z156" s="228"/>
      <c r="AA156" s="228"/>
      <c r="AB156" s="228"/>
    </row>
    <row r="157" spans="2:28" x14ac:dyDescent="0.35">
      <c r="B157" s="46"/>
      <c r="C157" s="46"/>
      <c r="D157" s="46"/>
      <c r="E157" s="46"/>
      <c r="F157" s="46"/>
      <c r="G157" s="46"/>
      <c r="H157" s="46"/>
      <c r="I157" s="46"/>
      <c r="J157" s="46"/>
      <c r="K157" s="46"/>
      <c r="L157" s="46"/>
      <c r="M157" s="46"/>
      <c r="N157" s="46"/>
      <c r="P157" s="228"/>
      <c r="Q157" s="228"/>
      <c r="R157" s="228"/>
      <c r="S157" s="228"/>
      <c r="T157" s="228"/>
      <c r="U157" s="228"/>
      <c r="V157" s="228"/>
      <c r="W157" s="228"/>
      <c r="X157" s="228"/>
      <c r="Y157" s="228"/>
      <c r="Z157" s="228"/>
      <c r="AA157" s="228"/>
      <c r="AB157" s="228"/>
    </row>
    <row r="158" spans="2:28" x14ac:dyDescent="0.35">
      <c r="P158" s="228"/>
      <c r="Q158" s="228"/>
      <c r="R158" s="228"/>
      <c r="S158" s="228"/>
      <c r="T158" s="228"/>
      <c r="U158" s="228"/>
      <c r="V158" s="228"/>
      <c r="W158" s="228"/>
      <c r="X158" s="228"/>
      <c r="Y158" s="228"/>
      <c r="Z158" s="228"/>
      <c r="AA158" s="228"/>
      <c r="AB158" s="228"/>
    </row>
    <row r="159" spans="2:28" x14ac:dyDescent="0.35">
      <c r="P159" s="228"/>
      <c r="Q159" s="228"/>
      <c r="R159" s="228"/>
      <c r="S159" s="228"/>
      <c r="T159" s="228"/>
      <c r="U159" s="228"/>
      <c r="V159" s="228"/>
      <c r="W159" s="228"/>
      <c r="X159" s="228"/>
      <c r="Y159" s="228"/>
      <c r="Z159" s="228"/>
      <c r="AA159" s="228"/>
      <c r="AB159" s="228"/>
    </row>
    <row r="160" spans="2:28" x14ac:dyDescent="0.35">
      <c r="P160" s="228"/>
      <c r="Q160" s="228"/>
      <c r="R160" s="228"/>
      <c r="S160" s="228"/>
      <c r="T160" s="228"/>
      <c r="U160" s="228"/>
      <c r="V160" s="228"/>
      <c r="W160" s="228"/>
      <c r="X160" s="228"/>
      <c r="Y160" s="228"/>
      <c r="Z160" s="228"/>
      <c r="AA160" s="228"/>
      <c r="AB160" s="228"/>
    </row>
    <row r="161" spans="16:28" x14ac:dyDescent="0.35">
      <c r="P161" s="228"/>
      <c r="Q161" s="228"/>
      <c r="R161" s="228"/>
      <c r="S161" s="228"/>
      <c r="T161" s="228"/>
      <c r="U161" s="228"/>
      <c r="V161" s="228"/>
      <c r="W161" s="228"/>
      <c r="X161" s="228"/>
      <c r="Y161" s="228"/>
      <c r="Z161" s="228"/>
      <c r="AA161" s="228"/>
      <c r="AB161" s="228"/>
    </row>
    <row r="162" spans="16:28" x14ac:dyDescent="0.35">
      <c r="P162" s="228"/>
      <c r="Q162" s="228"/>
      <c r="R162" s="228"/>
      <c r="S162" s="228"/>
      <c r="T162" s="228"/>
      <c r="U162" s="228"/>
      <c r="V162" s="228"/>
      <c r="W162" s="228"/>
      <c r="X162" s="228"/>
      <c r="Y162" s="228"/>
      <c r="Z162" s="228"/>
      <c r="AA162" s="228"/>
      <c r="AB162" s="228"/>
    </row>
    <row r="163" spans="16:28" x14ac:dyDescent="0.35">
      <c r="P163" s="228"/>
      <c r="Q163" s="228"/>
      <c r="R163" s="228"/>
      <c r="S163" s="228"/>
      <c r="T163" s="228"/>
      <c r="U163" s="228"/>
      <c r="V163" s="228"/>
      <c r="W163" s="228"/>
      <c r="X163" s="228"/>
      <c r="Y163" s="228"/>
      <c r="Z163" s="228"/>
      <c r="AA163" s="228"/>
      <c r="AB163" s="228"/>
    </row>
    <row r="164" spans="16:28" x14ac:dyDescent="0.35">
      <c r="P164" s="228"/>
      <c r="Q164" s="228"/>
      <c r="R164" s="228"/>
      <c r="S164" s="228"/>
      <c r="T164" s="228"/>
      <c r="U164" s="228"/>
      <c r="V164" s="228"/>
      <c r="W164" s="228"/>
      <c r="X164" s="228"/>
      <c r="Y164" s="228"/>
      <c r="Z164" s="228"/>
      <c r="AA164" s="228"/>
      <c r="AB164" s="228"/>
    </row>
    <row r="165" spans="16:28" x14ac:dyDescent="0.35">
      <c r="P165" s="228"/>
      <c r="Q165" s="228"/>
      <c r="R165" s="228"/>
      <c r="S165" s="228"/>
      <c r="T165" s="228"/>
      <c r="U165" s="228"/>
      <c r="V165" s="228"/>
      <c r="W165" s="228"/>
      <c r="X165" s="228"/>
      <c r="Y165" s="228"/>
      <c r="Z165" s="228"/>
      <c r="AA165" s="228"/>
      <c r="AB165" s="228"/>
    </row>
    <row r="166" spans="16:28" x14ac:dyDescent="0.35">
      <c r="P166" s="228"/>
      <c r="Q166" s="228"/>
      <c r="R166" s="228"/>
      <c r="S166" s="228"/>
      <c r="T166" s="228"/>
      <c r="U166" s="228"/>
      <c r="V166" s="228"/>
      <c r="W166" s="228"/>
      <c r="X166" s="228"/>
      <c r="Y166" s="228"/>
      <c r="Z166" s="228"/>
      <c r="AA166" s="228"/>
      <c r="AB166" s="228"/>
    </row>
    <row r="167" spans="16:28" x14ac:dyDescent="0.35">
      <c r="P167" s="228"/>
      <c r="Q167" s="228"/>
      <c r="R167" s="228"/>
      <c r="S167" s="228"/>
      <c r="T167" s="228"/>
      <c r="U167" s="228"/>
      <c r="V167" s="228"/>
      <c r="W167" s="228"/>
      <c r="X167" s="228"/>
      <c r="Y167" s="228"/>
      <c r="Z167" s="228"/>
      <c r="AA167" s="228"/>
      <c r="AB167" s="228"/>
    </row>
    <row r="168" spans="16:28" x14ac:dyDescent="0.35">
      <c r="P168" s="228"/>
      <c r="Q168" s="228"/>
      <c r="R168" s="228"/>
      <c r="S168" s="228"/>
      <c r="T168" s="228"/>
      <c r="U168" s="228"/>
      <c r="V168" s="228"/>
      <c r="W168" s="228"/>
      <c r="X168" s="228"/>
      <c r="Y168" s="228"/>
      <c r="Z168" s="228"/>
      <c r="AA168" s="228"/>
      <c r="AB168" s="228"/>
    </row>
    <row r="169" spans="16:28" x14ac:dyDescent="0.35">
      <c r="P169" s="228"/>
      <c r="Q169" s="228"/>
      <c r="R169" s="228"/>
      <c r="S169" s="228"/>
      <c r="T169" s="228"/>
      <c r="U169" s="228"/>
      <c r="V169" s="228"/>
      <c r="W169" s="228"/>
      <c r="X169" s="228"/>
      <c r="Y169" s="228"/>
      <c r="Z169" s="228"/>
      <c r="AA169" s="228"/>
      <c r="AB169" s="228"/>
    </row>
    <row r="170" spans="16:28" x14ac:dyDescent="0.35">
      <c r="P170" s="228"/>
      <c r="Q170" s="228"/>
      <c r="R170" s="228"/>
      <c r="S170" s="228"/>
      <c r="T170" s="228"/>
      <c r="U170" s="228"/>
      <c r="V170" s="228"/>
      <c r="W170" s="228"/>
      <c r="X170" s="228"/>
      <c r="Y170" s="228"/>
      <c r="Z170" s="228"/>
      <c r="AA170" s="228"/>
      <c r="AB170" s="228"/>
    </row>
    <row r="171" spans="16:28" x14ac:dyDescent="0.35">
      <c r="P171" s="228"/>
      <c r="Q171" s="228"/>
      <c r="R171" s="228"/>
      <c r="S171" s="228"/>
      <c r="T171" s="228"/>
      <c r="U171" s="228"/>
      <c r="V171" s="228"/>
      <c r="W171" s="228"/>
      <c r="X171" s="228"/>
      <c r="Y171" s="228"/>
      <c r="Z171" s="228"/>
      <c r="AA171" s="228"/>
      <c r="AB171" s="228"/>
    </row>
    <row r="172" spans="16:28" x14ac:dyDescent="0.35">
      <c r="P172" s="228"/>
      <c r="Q172" s="228"/>
      <c r="R172" s="228"/>
      <c r="S172" s="228"/>
      <c r="T172" s="228"/>
      <c r="U172" s="228"/>
      <c r="V172" s="228"/>
      <c r="W172" s="228"/>
      <c r="X172" s="228"/>
      <c r="Y172" s="228"/>
      <c r="Z172" s="228"/>
      <c r="AA172" s="228"/>
      <c r="AB172" s="228"/>
    </row>
    <row r="173" spans="16:28" x14ac:dyDescent="0.35">
      <c r="P173" s="228"/>
      <c r="Q173" s="228"/>
      <c r="R173" s="228"/>
      <c r="S173" s="228"/>
      <c r="T173" s="228"/>
      <c r="U173" s="228"/>
      <c r="V173" s="228"/>
      <c r="W173" s="228"/>
      <c r="X173" s="228"/>
      <c r="Y173" s="228"/>
      <c r="Z173" s="228"/>
      <c r="AA173" s="228"/>
      <c r="AB173" s="228"/>
    </row>
    <row r="174" spans="16:28" x14ac:dyDescent="0.35">
      <c r="P174" s="228"/>
      <c r="Q174" s="228"/>
      <c r="R174" s="228"/>
      <c r="S174" s="228"/>
      <c r="T174" s="228"/>
      <c r="U174" s="228"/>
      <c r="V174" s="228"/>
      <c r="W174" s="228"/>
      <c r="X174" s="228"/>
      <c r="Y174" s="228"/>
      <c r="Z174" s="228"/>
      <c r="AA174" s="228"/>
      <c r="AB174" s="228"/>
    </row>
    <row r="175" spans="16:28" x14ac:dyDescent="0.35">
      <c r="P175" s="228"/>
      <c r="Q175" s="228"/>
      <c r="R175" s="228"/>
      <c r="S175" s="228"/>
      <c r="T175" s="228"/>
      <c r="U175" s="228"/>
      <c r="V175" s="228"/>
      <c r="W175" s="228"/>
      <c r="X175" s="228"/>
      <c r="Y175" s="228"/>
      <c r="Z175" s="228"/>
      <c r="AA175" s="228"/>
      <c r="AB175" s="228"/>
    </row>
    <row r="176" spans="16:28" x14ac:dyDescent="0.35">
      <c r="P176" s="228"/>
      <c r="Q176" s="228"/>
      <c r="R176" s="228"/>
      <c r="S176" s="228"/>
      <c r="T176" s="228"/>
      <c r="U176" s="228"/>
      <c r="V176" s="228"/>
      <c r="W176" s="228"/>
      <c r="X176" s="228"/>
      <c r="Y176" s="228"/>
      <c r="Z176" s="228"/>
      <c r="AA176" s="228"/>
      <c r="AB176" s="228"/>
    </row>
    <row r="177" spans="16:28" x14ac:dyDescent="0.35">
      <c r="P177" s="228"/>
      <c r="Q177" s="228"/>
      <c r="R177" s="228"/>
      <c r="S177" s="228"/>
      <c r="T177" s="228"/>
      <c r="U177" s="228"/>
      <c r="V177" s="228"/>
      <c r="W177" s="228"/>
      <c r="X177" s="228"/>
      <c r="Y177" s="228"/>
      <c r="Z177" s="228"/>
      <c r="AA177" s="228"/>
      <c r="AB177" s="228"/>
    </row>
    <row r="178" spans="16:28" x14ac:dyDescent="0.35">
      <c r="P178" s="228"/>
      <c r="Q178" s="228"/>
      <c r="R178" s="228"/>
      <c r="S178" s="228"/>
      <c r="T178" s="228"/>
      <c r="U178" s="228"/>
      <c r="V178" s="228"/>
      <c r="W178" s="228"/>
      <c r="X178" s="228"/>
      <c r="Y178" s="228"/>
      <c r="Z178" s="228"/>
      <c r="AA178" s="228"/>
      <c r="AB178" s="228"/>
    </row>
    <row r="179" spans="16:28" x14ac:dyDescent="0.35">
      <c r="P179" s="228"/>
      <c r="Q179" s="228"/>
      <c r="R179" s="228"/>
      <c r="S179" s="228"/>
      <c r="T179" s="228"/>
      <c r="U179" s="228"/>
      <c r="V179" s="228"/>
      <c r="W179" s="228"/>
      <c r="X179" s="228"/>
      <c r="Y179" s="228"/>
      <c r="Z179" s="228"/>
      <c r="AA179" s="228"/>
      <c r="AB179" s="228"/>
    </row>
    <row r="180" spans="16:28" x14ac:dyDescent="0.35">
      <c r="P180" s="228"/>
      <c r="Q180" s="228"/>
      <c r="R180" s="228"/>
      <c r="S180" s="228"/>
      <c r="T180" s="228"/>
      <c r="U180" s="228"/>
      <c r="V180" s="228"/>
      <c r="W180" s="228"/>
      <c r="X180" s="228"/>
      <c r="Y180" s="228"/>
      <c r="Z180" s="228"/>
      <c r="AA180" s="228"/>
      <c r="AB180" s="228"/>
    </row>
    <row r="181" spans="16:28" x14ac:dyDescent="0.35">
      <c r="P181" s="228"/>
      <c r="Q181" s="228"/>
      <c r="R181" s="228"/>
      <c r="S181" s="228"/>
      <c r="T181" s="228"/>
      <c r="U181" s="228"/>
      <c r="V181" s="228"/>
      <c r="W181" s="228"/>
      <c r="X181" s="228"/>
      <c r="Y181" s="228"/>
      <c r="Z181" s="228"/>
      <c r="AA181" s="228"/>
      <c r="AB181" s="228"/>
    </row>
    <row r="182" spans="16:28" x14ac:dyDescent="0.35">
      <c r="P182" s="228"/>
      <c r="Q182" s="228"/>
      <c r="R182" s="228"/>
      <c r="S182" s="228"/>
      <c r="T182" s="228"/>
      <c r="U182" s="228"/>
      <c r="V182" s="228"/>
      <c r="W182" s="228"/>
      <c r="X182" s="228"/>
      <c r="Y182" s="228"/>
      <c r="Z182" s="228"/>
      <c r="AA182" s="228"/>
      <c r="AB182" s="228"/>
    </row>
    <row r="183" spans="16:28" x14ac:dyDescent="0.35">
      <c r="P183" s="228"/>
      <c r="Q183" s="228"/>
      <c r="R183" s="228"/>
      <c r="S183" s="228"/>
      <c r="T183" s="228"/>
      <c r="U183" s="228"/>
      <c r="V183" s="228"/>
      <c r="W183" s="228"/>
      <c r="X183" s="228"/>
      <c r="Y183" s="228"/>
      <c r="Z183" s="228"/>
      <c r="AA183" s="228"/>
      <c r="AB183" s="228"/>
    </row>
    <row r="184" spans="16:28" x14ac:dyDescent="0.35">
      <c r="P184" s="228"/>
      <c r="Q184" s="228"/>
      <c r="R184" s="228"/>
      <c r="S184" s="228"/>
      <c r="T184" s="228"/>
      <c r="U184" s="228"/>
      <c r="V184" s="228"/>
      <c r="W184" s="228"/>
      <c r="X184" s="228"/>
      <c r="Y184" s="228"/>
      <c r="Z184" s="228"/>
      <c r="AA184" s="228"/>
      <c r="AB184" s="228"/>
    </row>
    <row r="185" spans="16:28" x14ac:dyDescent="0.35">
      <c r="P185" s="228"/>
      <c r="Q185" s="228"/>
      <c r="R185" s="228"/>
      <c r="S185" s="228"/>
      <c r="T185" s="228"/>
      <c r="U185" s="228"/>
      <c r="V185" s="228"/>
      <c r="W185" s="228"/>
      <c r="X185" s="228"/>
      <c r="Y185" s="228"/>
      <c r="Z185" s="228"/>
      <c r="AA185" s="228"/>
      <c r="AB185" s="228"/>
    </row>
    <row r="186" spans="16:28" x14ac:dyDescent="0.35">
      <c r="P186" s="228"/>
      <c r="Q186" s="228"/>
      <c r="R186" s="228"/>
      <c r="S186" s="228"/>
      <c r="T186" s="228"/>
      <c r="U186" s="228"/>
      <c r="V186" s="228"/>
      <c r="W186" s="228"/>
      <c r="X186" s="228"/>
      <c r="Y186" s="228"/>
      <c r="Z186" s="228"/>
      <c r="AA186" s="228"/>
      <c r="AB186" s="228"/>
    </row>
    <row r="187" spans="16:28" x14ac:dyDescent="0.35">
      <c r="P187" s="228"/>
      <c r="Q187" s="228"/>
      <c r="R187" s="228"/>
      <c r="S187" s="228"/>
      <c r="T187" s="228"/>
      <c r="U187" s="228"/>
      <c r="V187" s="228"/>
      <c r="W187" s="228"/>
      <c r="X187" s="228"/>
      <c r="Y187" s="228"/>
      <c r="Z187" s="228"/>
      <c r="AA187" s="228"/>
      <c r="AB187" s="228"/>
    </row>
    <row r="188" spans="16:28" x14ac:dyDescent="0.35">
      <c r="P188" s="228"/>
      <c r="Q188" s="228"/>
      <c r="R188" s="228"/>
      <c r="S188" s="228"/>
      <c r="T188" s="228"/>
      <c r="U188" s="228"/>
      <c r="V188" s="228"/>
      <c r="W188" s="228"/>
      <c r="X188" s="228"/>
      <c r="Y188" s="228"/>
      <c r="Z188" s="228"/>
      <c r="AA188" s="228"/>
      <c r="AB188" s="228"/>
    </row>
    <row r="189" spans="16:28" x14ac:dyDescent="0.35">
      <c r="P189" s="228"/>
      <c r="Q189" s="228"/>
      <c r="R189" s="228"/>
      <c r="S189" s="228"/>
      <c r="T189" s="228"/>
      <c r="U189" s="228"/>
      <c r="V189" s="228"/>
      <c r="W189" s="228"/>
      <c r="X189" s="228"/>
      <c r="Y189" s="228"/>
      <c r="Z189" s="228"/>
      <c r="AA189" s="228"/>
      <c r="AB189" s="228"/>
    </row>
    <row r="190" spans="16:28" x14ac:dyDescent="0.35">
      <c r="P190" s="228"/>
      <c r="Q190" s="228"/>
      <c r="R190" s="228"/>
      <c r="S190" s="228"/>
      <c r="T190" s="228"/>
      <c r="U190" s="228"/>
      <c r="V190" s="228"/>
      <c r="W190" s="228"/>
      <c r="X190" s="228"/>
      <c r="Y190" s="228"/>
      <c r="Z190" s="228"/>
      <c r="AA190" s="228"/>
      <c r="AB190" s="228"/>
    </row>
    <row r="191" spans="16:28" x14ac:dyDescent="0.35">
      <c r="P191" s="228"/>
      <c r="Q191" s="228"/>
      <c r="R191" s="228"/>
      <c r="S191" s="228"/>
      <c r="T191" s="228"/>
      <c r="U191" s="228"/>
      <c r="V191" s="228"/>
      <c r="W191" s="228"/>
      <c r="X191" s="228"/>
      <c r="Y191" s="228"/>
      <c r="Z191" s="228"/>
      <c r="AA191" s="228"/>
      <c r="AB191" s="228"/>
    </row>
    <row r="192" spans="16:28" x14ac:dyDescent="0.35">
      <c r="P192" s="228"/>
      <c r="Q192" s="228"/>
      <c r="R192" s="228"/>
      <c r="S192" s="228"/>
      <c r="T192" s="228"/>
      <c r="U192" s="228"/>
      <c r="V192" s="228"/>
      <c r="W192" s="228"/>
      <c r="X192" s="228"/>
      <c r="Y192" s="228"/>
      <c r="Z192" s="228"/>
      <c r="AA192" s="228"/>
      <c r="AB192" s="228"/>
    </row>
    <row r="193" spans="16:28" x14ac:dyDescent="0.35">
      <c r="P193" s="228"/>
      <c r="Q193" s="228"/>
      <c r="R193" s="228"/>
      <c r="S193" s="228"/>
      <c r="T193" s="228"/>
      <c r="U193" s="228"/>
      <c r="V193" s="228"/>
      <c r="W193" s="228"/>
      <c r="X193" s="228"/>
      <c r="Y193" s="228"/>
      <c r="Z193" s="228"/>
      <c r="AA193" s="228"/>
      <c r="AB193" s="228"/>
    </row>
    <row r="194" spans="16:28" x14ac:dyDescent="0.35">
      <c r="P194" s="228"/>
      <c r="Q194" s="228"/>
      <c r="R194" s="228"/>
      <c r="S194" s="228"/>
      <c r="T194" s="228"/>
      <c r="U194" s="228"/>
      <c r="V194" s="228"/>
      <c r="W194" s="228"/>
      <c r="X194" s="228"/>
      <c r="Y194" s="228"/>
      <c r="Z194" s="228"/>
      <c r="AA194" s="228"/>
      <c r="AB194" s="228"/>
    </row>
    <row r="195" spans="16:28" x14ac:dyDescent="0.35">
      <c r="P195" s="228"/>
      <c r="Q195" s="228"/>
      <c r="R195" s="228"/>
      <c r="S195" s="228"/>
      <c r="T195" s="228"/>
      <c r="U195" s="228"/>
      <c r="V195" s="228"/>
      <c r="W195" s="228"/>
      <c r="X195" s="228"/>
      <c r="Y195" s="228"/>
      <c r="Z195" s="228"/>
      <c r="AA195" s="228"/>
      <c r="AB195" s="228"/>
    </row>
    <row r="196" spans="16:28" x14ac:dyDescent="0.35">
      <c r="P196" s="228"/>
      <c r="Q196" s="228"/>
      <c r="R196" s="228"/>
      <c r="S196" s="228"/>
      <c r="T196" s="228"/>
      <c r="U196" s="228"/>
      <c r="V196" s="228"/>
      <c r="W196" s="228"/>
      <c r="X196" s="228"/>
      <c r="Y196" s="228"/>
      <c r="Z196" s="228"/>
      <c r="AA196" s="228"/>
      <c r="AB196" s="228"/>
    </row>
    <row r="197" spans="16:28" x14ac:dyDescent="0.35">
      <c r="P197" s="228"/>
      <c r="Q197" s="228"/>
      <c r="R197" s="228"/>
      <c r="S197" s="228"/>
      <c r="T197" s="228"/>
      <c r="U197" s="228"/>
      <c r="V197" s="228"/>
      <c r="W197" s="228"/>
      <c r="X197" s="228"/>
      <c r="Y197" s="228"/>
      <c r="Z197" s="228"/>
      <c r="AA197" s="228"/>
      <c r="AB197" s="228"/>
    </row>
    <row r="198" spans="16:28" x14ac:dyDescent="0.35">
      <c r="P198" s="228"/>
      <c r="Q198" s="228"/>
      <c r="R198" s="228"/>
      <c r="S198" s="228"/>
      <c r="T198" s="228"/>
      <c r="U198" s="228"/>
      <c r="V198" s="228"/>
      <c r="W198" s="228"/>
      <c r="X198" s="228"/>
      <c r="Y198" s="228"/>
      <c r="Z198" s="228"/>
      <c r="AA198" s="228"/>
      <c r="AB198" s="228"/>
    </row>
    <row r="199" spans="16:28" x14ac:dyDescent="0.35">
      <c r="P199" s="228"/>
      <c r="Q199" s="228"/>
      <c r="R199" s="228"/>
      <c r="S199" s="228"/>
      <c r="T199" s="228"/>
      <c r="U199" s="228"/>
      <c r="V199" s="228"/>
      <c r="W199" s="228"/>
      <c r="X199" s="228"/>
      <c r="Y199" s="228"/>
      <c r="Z199" s="228"/>
      <c r="AA199" s="228"/>
      <c r="AB199" s="228"/>
    </row>
    <row r="200" spans="16:28" x14ac:dyDescent="0.35">
      <c r="P200" s="228"/>
      <c r="Q200" s="228"/>
      <c r="R200" s="228"/>
      <c r="S200" s="228"/>
      <c r="T200" s="228"/>
      <c r="U200" s="228"/>
      <c r="V200" s="228"/>
      <c r="W200" s="228"/>
      <c r="X200" s="228"/>
      <c r="Y200" s="228"/>
      <c r="Z200" s="228"/>
      <c r="AA200" s="228"/>
      <c r="AB200" s="228"/>
    </row>
    <row r="201" spans="16:28" x14ac:dyDescent="0.35">
      <c r="P201" s="228"/>
      <c r="Q201" s="228"/>
      <c r="R201" s="228"/>
      <c r="S201" s="228"/>
      <c r="T201" s="228"/>
      <c r="U201" s="228"/>
      <c r="V201" s="228"/>
      <c r="W201" s="228"/>
      <c r="X201" s="228"/>
      <c r="Y201" s="228"/>
      <c r="Z201" s="228"/>
      <c r="AA201" s="228"/>
      <c r="AB201" s="228"/>
    </row>
    <row r="202" spans="16:28" x14ac:dyDescent="0.35">
      <c r="P202" s="228"/>
      <c r="Q202" s="228"/>
      <c r="R202" s="228"/>
      <c r="S202" s="228"/>
      <c r="T202" s="228"/>
      <c r="U202" s="228"/>
      <c r="V202" s="228"/>
      <c r="W202" s="228"/>
      <c r="X202" s="228"/>
      <c r="Y202" s="228"/>
      <c r="Z202" s="228"/>
      <c r="AA202" s="228"/>
      <c r="AB202" s="228"/>
    </row>
    <row r="203" spans="16:28" x14ac:dyDescent="0.35">
      <c r="P203" s="228"/>
      <c r="Q203" s="228"/>
      <c r="R203" s="228"/>
      <c r="S203" s="228"/>
      <c r="T203" s="228"/>
      <c r="U203" s="228"/>
      <c r="V203" s="228"/>
      <c r="W203" s="228"/>
      <c r="X203" s="228"/>
      <c r="Y203" s="228"/>
      <c r="Z203" s="228"/>
      <c r="AA203" s="228"/>
      <c r="AB203" s="228"/>
    </row>
    <row r="204" spans="16:28" x14ac:dyDescent="0.35">
      <c r="P204" s="228"/>
      <c r="Q204" s="228"/>
      <c r="R204" s="228"/>
      <c r="S204" s="228"/>
      <c r="T204" s="228"/>
      <c r="U204" s="228"/>
      <c r="V204" s="228"/>
      <c r="W204" s="228"/>
      <c r="X204" s="228"/>
      <c r="Y204" s="228"/>
      <c r="Z204" s="228"/>
      <c r="AA204" s="228"/>
      <c r="AB204" s="228"/>
    </row>
    <row r="205" spans="16:28" x14ac:dyDescent="0.35">
      <c r="P205" s="228"/>
      <c r="Q205" s="228"/>
      <c r="R205" s="228"/>
      <c r="S205" s="228"/>
      <c r="T205" s="228"/>
      <c r="U205" s="228"/>
      <c r="V205" s="228"/>
      <c r="W205" s="228"/>
      <c r="X205" s="228"/>
      <c r="Y205" s="228"/>
      <c r="Z205" s="228"/>
      <c r="AA205" s="228"/>
      <c r="AB205" s="228"/>
    </row>
    <row r="206" spans="16:28" x14ac:dyDescent="0.35">
      <c r="P206" s="228"/>
      <c r="Q206" s="228"/>
      <c r="R206" s="228"/>
      <c r="S206" s="228"/>
      <c r="T206" s="228"/>
      <c r="U206" s="228"/>
      <c r="V206" s="228"/>
      <c r="W206" s="228"/>
      <c r="X206" s="228"/>
      <c r="Y206" s="228"/>
      <c r="Z206" s="228"/>
      <c r="AA206" s="228"/>
      <c r="AB206" s="228"/>
    </row>
    <row r="207" spans="16:28" x14ac:dyDescent="0.35">
      <c r="P207" s="228"/>
      <c r="Q207" s="228"/>
      <c r="R207" s="228"/>
      <c r="S207" s="228"/>
      <c r="T207" s="228"/>
      <c r="U207" s="228"/>
      <c r="V207" s="228"/>
      <c r="W207" s="228"/>
      <c r="X207" s="228"/>
      <c r="Y207" s="228"/>
      <c r="Z207" s="228"/>
      <c r="AA207" s="228"/>
      <c r="AB207" s="228"/>
    </row>
    <row r="208" spans="16:28" x14ac:dyDescent="0.35">
      <c r="P208" s="228"/>
      <c r="Q208" s="228"/>
      <c r="R208" s="228"/>
      <c r="S208" s="228"/>
      <c r="T208" s="228"/>
      <c r="U208" s="228"/>
      <c r="V208" s="228"/>
      <c r="W208" s="228"/>
      <c r="X208" s="228"/>
      <c r="Y208" s="228"/>
      <c r="Z208" s="228"/>
      <c r="AA208" s="228"/>
      <c r="AB208" s="228"/>
    </row>
    <row r="209" spans="16:28" x14ac:dyDescent="0.35">
      <c r="P209" s="228"/>
      <c r="Q209" s="228"/>
      <c r="R209" s="228"/>
      <c r="S209" s="228"/>
      <c r="T209" s="228"/>
      <c r="U209" s="228"/>
      <c r="V209" s="228"/>
      <c r="W209" s="228"/>
      <c r="X209" s="228"/>
      <c r="Y209" s="228"/>
      <c r="Z209" s="228"/>
      <c r="AA209" s="228"/>
      <c r="AB209" s="228"/>
    </row>
    <row r="210" spans="16:28" x14ac:dyDescent="0.35">
      <c r="P210" s="228"/>
      <c r="Q210" s="228"/>
      <c r="R210" s="228"/>
      <c r="S210" s="228"/>
      <c r="T210" s="228"/>
      <c r="U210" s="228"/>
      <c r="V210" s="228"/>
      <c r="W210" s="228"/>
      <c r="X210" s="228"/>
      <c r="Y210" s="228"/>
      <c r="Z210" s="228"/>
      <c r="AA210" s="228"/>
      <c r="AB210" s="228"/>
    </row>
    <row r="211" spans="16:28" x14ac:dyDescent="0.35">
      <c r="P211" s="228"/>
      <c r="Q211" s="228"/>
      <c r="R211" s="228"/>
      <c r="S211" s="228"/>
      <c r="T211" s="228"/>
      <c r="U211" s="228"/>
      <c r="V211" s="228"/>
      <c r="W211" s="228"/>
      <c r="X211" s="228"/>
      <c r="Y211" s="228"/>
      <c r="Z211" s="228"/>
      <c r="AA211" s="228"/>
      <c r="AB211" s="228"/>
    </row>
    <row r="212" spans="16:28" x14ac:dyDescent="0.35">
      <c r="P212" s="228"/>
      <c r="Q212" s="228"/>
      <c r="R212" s="228"/>
      <c r="S212" s="228"/>
      <c r="T212" s="228"/>
      <c r="U212" s="228"/>
      <c r="V212" s="228"/>
      <c r="W212" s="228"/>
      <c r="X212" s="228"/>
      <c r="Y212" s="228"/>
      <c r="Z212" s="228"/>
      <c r="AA212" s="228"/>
      <c r="AB212" s="228"/>
    </row>
    <row r="213" spans="16:28" x14ac:dyDescent="0.35">
      <c r="P213" s="228"/>
      <c r="Q213" s="228"/>
      <c r="R213" s="228"/>
      <c r="S213" s="228"/>
      <c r="T213" s="228"/>
      <c r="U213" s="228"/>
      <c r="V213" s="228"/>
      <c r="W213" s="228"/>
      <c r="X213" s="228"/>
      <c r="Y213" s="228"/>
      <c r="Z213" s="228"/>
      <c r="AA213" s="228"/>
      <c r="AB213" s="228"/>
    </row>
    <row r="214" spans="16:28" x14ac:dyDescent="0.35">
      <c r="P214" s="228"/>
      <c r="Q214" s="228"/>
      <c r="R214" s="228"/>
      <c r="S214" s="228"/>
      <c r="T214" s="228"/>
      <c r="U214" s="228"/>
      <c r="V214" s="228"/>
      <c r="W214" s="228"/>
      <c r="X214" s="228"/>
      <c r="Y214" s="228"/>
      <c r="Z214" s="228"/>
      <c r="AA214" s="228"/>
      <c r="AB214" s="228"/>
    </row>
    <row r="215" spans="16:28" x14ac:dyDescent="0.35">
      <c r="P215" s="228"/>
      <c r="Q215" s="228"/>
      <c r="R215" s="228"/>
      <c r="S215" s="228"/>
      <c r="T215" s="228"/>
      <c r="U215" s="228"/>
      <c r="V215" s="228"/>
      <c r="W215" s="228"/>
      <c r="X215" s="228"/>
      <c r="Y215" s="228"/>
      <c r="Z215" s="228"/>
      <c r="AA215" s="228"/>
      <c r="AB215" s="228"/>
    </row>
    <row r="216" spans="16:28" x14ac:dyDescent="0.35">
      <c r="P216" s="228"/>
      <c r="Q216" s="228"/>
      <c r="R216" s="228"/>
      <c r="S216" s="228"/>
      <c r="T216" s="228"/>
      <c r="U216" s="228"/>
      <c r="V216" s="228"/>
      <c r="W216" s="228"/>
      <c r="X216" s="228"/>
      <c r="Y216" s="228"/>
      <c r="Z216" s="228"/>
      <c r="AA216" s="228"/>
      <c r="AB216" s="228"/>
    </row>
    <row r="217" spans="16:28" x14ac:dyDescent="0.35">
      <c r="P217" s="228"/>
      <c r="Q217" s="228"/>
      <c r="R217" s="228"/>
      <c r="S217" s="228"/>
      <c r="T217" s="228"/>
      <c r="U217" s="228"/>
      <c r="V217" s="228"/>
      <c r="W217" s="228"/>
      <c r="X217" s="228"/>
      <c r="Y217" s="228"/>
      <c r="Z217" s="228"/>
      <c r="AA217" s="228"/>
      <c r="AB217" s="228"/>
    </row>
    <row r="218" spans="16:28" x14ac:dyDescent="0.35">
      <c r="P218" s="228"/>
      <c r="Q218" s="228"/>
      <c r="R218" s="228"/>
      <c r="S218" s="228"/>
      <c r="T218" s="228"/>
      <c r="U218" s="228"/>
      <c r="V218" s="228"/>
      <c r="W218" s="228"/>
      <c r="X218" s="228"/>
      <c r="Y218" s="228"/>
      <c r="Z218" s="228"/>
      <c r="AA218" s="228"/>
      <c r="AB218" s="228"/>
    </row>
    <row r="219" spans="16:28" x14ac:dyDescent="0.35">
      <c r="P219" s="228"/>
      <c r="Q219" s="228"/>
      <c r="R219" s="228"/>
      <c r="S219" s="228"/>
      <c r="T219" s="228"/>
      <c r="U219" s="228"/>
      <c r="V219" s="228"/>
      <c r="W219" s="228"/>
      <c r="X219" s="228"/>
      <c r="Y219" s="228"/>
      <c r="Z219" s="228"/>
      <c r="AA219" s="228"/>
      <c r="AB219" s="228"/>
    </row>
    <row r="220" spans="16:28" x14ac:dyDescent="0.35">
      <c r="P220" s="228"/>
      <c r="Q220" s="228"/>
      <c r="R220" s="228"/>
      <c r="S220" s="228"/>
      <c r="T220" s="228"/>
      <c r="U220" s="228"/>
      <c r="V220" s="228"/>
      <c r="W220" s="228"/>
      <c r="X220" s="228"/>
      <c r="Y220" s="228"/>
      <c r="Z220" s="228"/>
      <c r="AA220" s="228"/>
      <c r="AB220" s="228"/>
    </row>
    <row r="221" spans="16:28" x14ac:dyDescent="0.35">
      <c r="P221" s="228"/>
      <c r="Q221" s="228"/>
      <c r="R221" s="228"/>
      <c r="S221" s="228"/>
      <c r="T221" s="228"/>
      <c r="U221" s="228"/>
      <c r="V221" s="228"/>
      <c r="W221" s="228"/>
      <c r="X221" s="228"/>
      <c r="Y221" s="228"/>
      <c r="Z221" s="228"/>
      <c r="AA221" s="228"/>
      <c r="AB221" s="228"/>
    </row>
    <row r="222" spans="16:28" x14ac:dyDescent="0.35">
      <c r="P222" s="228"/>
      <c r="Q222" s="228"/>
      <c r="R222" s="228"/>
      <c r="S222" s="228"/>
      <c r="T222" s="228"/>
      <c r="U222" s="228"/>
      <c r="V222" s="228"/>
      <c r="W222" s="228"/>
      <c r="X222" s="228"/>
      <c r="Y222" s="228"/>
      <c r="Z222" s="228"/>
      <c r="AA222" s="228"/>
      <c r="AB222" s="228"/>
    </row>
    <row r="223" spans="16:28" x14ac:dyDescent="0.35">
      <c r="P223" s="228"/>
      <c r="Q223" s="228"/>
      <c r="R223" s="228"/>
      <c r="S223" s="228"/>
      <c r="T223" s="228"/>
      <c r="U223" s="228"/>
      <c r="V223" s="228"/>
      <c r="W223" s="228"/>
      <c r="X223" s="228"/>
      <c r="Y223" s="228"/>
      <c r="Z223" s="228"/>
      <c r="AA223" s="228"/>
      <c r="AB223" s="228"/>
    </row>
    <row r="224" spans="16:28" x14ac:dyDescent="0.35">
      <c r="P224" s="228"/>
      <c r="Q224" s="228"/>
      <c r="R224" s="228"/>
      <c r="S224" s="228"/>
      <c r="T224" s="228"/>
      <c r="U224" s="228"/>
      <c r="V224" s="228"/>
      <c r="W224" s="228"/>
      <c r="X224" s="228"/>
      <c r="Y224" s="228"/>
      <c r="Z224" s="228"/>
      <c r="AA224" s="228"/>
      <c r="AB224" s="228"/>
    </row>
    <row r="225" spans="16:28" x14ac:dyDescent="0.35">
      <c r="P225" s="228"/>
      <c r="Q225" s="228"/>
      <c r="R225" s="228"/>
      <c r="S225" s="228"/>
      <c r="T225" s="228"/>
      <c r="U225" s="228"/>
      <c r="V225" s="228"/>
      <c r="W225" s="228"/>
      <c r="X225" s="228"/>
      <c r="Y225" s="228"/>
      <c r="Z225" s="228"/>
      <c r="AA225" s="228"/>
      <c r="AB225" s="228"/>
    </row>
    <row r="226" spans="16:28" x14ac:dyDescent="0.35">
      <c r="P226" s="228"/>
      <c r="Q226" s="228"/>
      <c r="R226" s="228"/>
      <c r="S226" s="228"/>
      <c r="T226" s="228"/>
      <c r="U226" s="228"/>
      <c r="V226" s="228"/>
      <c r="W226" s="228"/>
      <c r="X226" s="228"/>
      <c r="Y226" s="228"/>
      <c r="Z226" s="228"/>
      <c r="AA226" s="228"/>
      <c r="AB226" s="228"/>
    </row>
    <row r="227" spans="16:28" x14ac:dyDescent="0.35">
      <c r="P227" s="228"/>
      <c r="Q227" s="228"/>
      <c r="R227" s="228"/>
      <c r="S227" s="228"/>
      <c r="T227" s="228"/>
      <c r="U227" s="228"/>
      <c r="V227" s="228"/>
      <c r="W227" s="228"/>
      <c r="X227" s="228"/>
      <c r="Y227" s="228"/>
      <c r="Z227" s="228"/>
      <c r="AA227" s="228"/>
      <c r="AB227" s="228"/>
    </row>
    <row r="228" spans="16:28" x14ac:dyDescent="0.35">
      <c r="P228" s="228"/>
      <c r="Q228" s="228"/>
      <c r="R228" s="228"/>
      <c r="S228" s="228"/>
      <c r="T228" s="228"/>
      <c r="U228" s="228"/>
      <c r="V228" s="228"/>
      <c r="W228" s="228"/>
      <c r="X228" s="228"/>
      <c r="Y228" s="228"/>
      <c r="Z228" s="228"/>
      <c r="AA228" s="228"/>
      <c r="AB228" s="228"/>
    </row>
    <row r="229" spans="16:28" x14ac:dyDescent="0.35">
      <c r="P229" s="228"/>
      <c r="Q229" s="228"/>
      <c r="R229" s="228"/>
      <c r="S229" s="228"/>
      <c r="T229" s="228"/>
      <c r="U229" s="228"/>
      <c r="V229" s="228"/>
      <c r="W229" s="228"/>
      <c r="X229" s="228"/>
      <c r="Y229" s="228"/>
      <c r="Z229" s="228"/>
      <c r="AA229" s="228"/>
      <c r="AB229" s="228"/>
    </row>
    <row r="230" spans="16:28" x14ac:dyDescent="0.35">
      <c r="P230" s="228"/>
      <c r="Q230" s="228"/>
      <c r="R230" s="228"/>
      <c r="S230" s="228"/>
      <c r="T230" s="228"/>
      <c r="U230" s="228"/>
      <c r="V230" s="228"/>
      <c r="W230" s="228"/>
      <c r="X230" s="228"/>
      <c r="Y230" s="228"/>
      <c r="Z230" s="228"/>
      <c r="AA230" s="228"/>
      <c r="AB230" s="228"/>
    </row>
    <row r="231" spans="16:28" x14ac:dyDescent="0.35">
      <c r="P231" s="228"/>
      <c r="Q231" s="228"/>
      <c r="R231" s="228"/>
      <c r="S231" s="228"/>
      <c r="T231" s="228"/>
      <c r="U231" s="228"/>
      <c r="V231" s="228"/>
      <c r="W231" s="228"/>
      <c r="X231" s="228"/>
      <c r="Y231" s="228"/>
      <c r="Z231" s="228"/>
      <c r="AA231" s="228"/>
      <c r="AB231" s="228"/>
    </row>
    <row r="232" spans="16:28" x14ac:dyDescent="0.35">
      <c r="P232" s="228"/>
      <c r="Q232" s="228"/>
      <c r="R232" s="228"/>
      <c r="S232" s="228"/>
      <c r="T232" s="228"/>
      <c r="U232" s="228"/>
      <c r="V232" s="228"/>
      <c r="W232" s="228"/>
      <c r="X232" s="228"/>
      <c r="Y232" s="228"/>
      <c r="Z232" s="228"/>
      <c r="AA232" s="228"/>
      <c r="AB232" s="228"/>
    </row>
    <row r="233" spans="16:28" x14ac:dyDescent="0.35">
      <c r="P233" s="228"/>
      <c r="Q233" s="228"/>
      <c r="R233" s="228"/>
      <c r="S233" s="228"/>
      <c r="T233" s="228"/>
      <c r="U233" s="228"/>
      <c r="V233" s="228"/>
      <c r="W233" s="228"/>
      <c r="X233" s="228"/>
      <c r="Y233" s="228"/>
      <c r="Z233" s="228"/>
      <c r="AA233" s="228"/>
      <c r="AB233" s="228"/>
    </row>
    <row r="234" spans="16:28" x14ac:dyDescent="0.35">
      <c r="P234" s="228"/>
      <c r="Q234" s="228"/>
      <c r="R234" s="228"/>
      <c r="S234" s="228"/>
      <c r="T234" s="228"/>
      <c r="U234" s="228"/>
      <c r="V234" s="228"/>
      <c r="W234" s="228"/>
      <c r="X234" s="228"/>
      <c r="Y234" s="228"/>
      <c r="Z234" s="228"/>
      <c r="AA234" s="228"/>
      <c r="AB234" s="228"/>
    </row>
    <row r="235" spans="16:28" x14ac:dyDescent="0.35">
      <c r="P235" s="228"/>
      <c r="Q235" s="228"/>
      <c r="R235" s="228"/>
      <c r="S235" s="228"/>
      <c r="T235" s="228"/>
      <c r="U235" s="228"/>
      <c r="V235" s="228"/>
      <c r="W235" s="228"/>
      <c r="X235" s="228"/>
      <c r="Y235" s="228"/>
      <c r="Z235" s="228"/>
      <c r="AA235" s="228"/>
      <c r="AB235" s="228"/>
    </row>
    <row r="236" spans="16:28" x14ac:dyDescent="0.35">
      <c r="P236" s="228"/>
      <c r="Q236" s="228"/>
      <c r="R236" s="228"/>
      <c r="S236" s="228"/>
      <c r="T236" s="228"/>
      <c r="U236" s="228"/>
      <c r="V236" s="228"/>
      <c r="W236" s="228"/>
      <c r="X236" s="228"/>
      <c r="Y236" s="228"/>
      <c r="Z236" s="228"/>
      <c r="AA236" s="228"/>
      <c r="AB236" s="228"/>
    </row>
    <row r="237" spans="16:28" x14ac:dyDescent="0.35">
      <c r="P237" s="228"/>
      <c r="Q237" s="228"/>
      <c r="R237" s="228"/>
      <c r="S237" s="228"/>
      <c r="T237" s="228"/>
      <c r="U237" s="228"/>
      <c r="V237" s="228"/>
      <c r="W237" s="228"/>
      <c r="X237" s="228"/>
      <c r="Y237" s="228"/>
      <c r="Z237" s="228"/>
      <c r="AA237" s="228"/>
      <c r="AB237" s="228"/>
    </row>
    <row r="238" spans="16:28" x14ac:dyDescent="0.35">
      <c r="P238" s="228"/>
      <c r="Q238" s="228"/>
      <c r="R238" s="228"/>
      <c r="S238" s="228"/>
      <c r="T238" s="228"/>
      <c r="U238" s="228"/>
      <c r="V238" s="228"/>
      <c r="W238" s="228"/>
      <c r="X238" s="228"/>
      <c r="Y238" s="228"/>
      <c r="Z238" s="228"/>
      <c r="AA238" s="228"/>
      <c r="AB238" s="228"/>
    </row>
    <row r="239" spans="16:28" x14ac:dyDescent="0.35">
      <c r="P239" s="228"/>
      <c r="Q239" s="228"/>
      <c r="R239" s="228"/>
      <c r="S239" s="228"/>
      <c r="T239" s="228"/>
      <c r="U239" s="228"/>
      <c r="V239" s="228"/>
      <c r="W239" s="228"/>
      <c r="X239" s="228"/>
      <c r="Y239" s="228"/>
      <c r="Z239" s="228"/>
      <c r="AA239" s="228"/>
      <c r="AB239" s="228"/>
    </row>
    <row r="240" spans="16:28" x14ac:dyDescent="0.35">
      <c r="P240" s="228"/>
      <c r="Q240" s="228"/>
      <c r="R240" s="228"/>
      <c r="S240" s="228"/>
      <c r="T240" s="228"/>
      <c r="U240" s="228"/>
      <c r="V240" s="228"/>
      <c r="W240" s="228"/>
      <c r="X240" s="228"/>
      <c r="Y240" s="228"/>
      <c r="Z240" s="228"/>
      <c r="AA240" s="228"/>
      <c r="AB240" s="228"/>
    </row>
    <row r="241" spans="16:28" x14ac:dyDescent="0.35">
      <c r="P241" s="228"/>
      <c r="Q241" s="228"/>
      <c r="R241" s="228"/>
      <c r="S241" s="228"/>
      <c r="T241" s="228"/>
      <c r="U241" s="228"/>
      <c r="V241" s="228"/>
      <c r="W241" s="228"/>
      <c r="X241" s="228"/>
      <c r="Y241" s="228"/>
      <c r="Z241" s="228"/>
      <c r="AA241" s="228"/>
      <c r="AB241" s="228"/>
    </row>
    <row r="242" spans="16:28" x14ac:dyDescent="0.35">
      <c r="P242" s="228"/>
      <c r="Q242" s="228"/>
      <c r="R242" s="228"/>
      <c r="S242" s="228"/>
      <c r="T242" s="228"/>
      <c r="U242" s="228"/>
      <c r="V242" s="228"/>
      <c r="W242" s="228"/>
      <c r="X242" s="228"/>
      <c r="Y242" s="228"/>
      <c r="Z242" s="228"/>
      <c r="AA242" s="228"/>
      <c r="AB242" s="228"/>
    </row>
    <row r="243" spans="16:28" x14ac:dyDescent="0.35">
      <c r="P243" s="228"/>
      <c r="Q243" s="228"/>
      <c r="R243" s="228"/>
      <c r="S243" s="228"/>
      <c r="T243" s="228"/>
      <c r="U243" s="228"/>
      <c r="V243" s="228"/>
      <c r="W243" s="228"/>
      <c r="X243" s="228"/>
      <c r="Y243" s="228"/>
      <c r="Z243" s="228"/>
      <c r="AA243" s="228"/>
      <c r="AB243" s="228"/>
    </row>
    <row r="244" spans="16:28" x14ac:dyDescent="0.35">
      <c r="P244" s="228"/>
      <c r="Q244" s="228"/>
      <c r="R244" s="228"/>
      <c r="S244" s="228"/>
      <c r="T244" s="228"/>
      <c r="U244" s="228"/>
      <c r="V244" s="228"/>
      <c r="W244" s="228"/>
      <c r="X244" s="228"/>
      <c r="Y244" s="228"/>
      <c r="Z244" s="228"/>
      <c r="AA244" s="228"/>
      <c r="AB244" s="228"/>
    </row>
    <row r="245" spans="16:28" x14ac:dyDescent="0.35">
      <c r="P245" s="228"/>
      <c r="Q245" s="228"/>
      <c r="R245" s="228"/>
      <c r="S245" s="228"/>
      <c r="T245" s="228"/>
      <c r="U245" s="228"/>
      <c r="V245" s="228"/>
      <c r="W245" s="228"/>
      <c r="X245" s="228"/>
      <c r="Y245" s="228"/>
      <c r="Z245" s="228"/>
      <c r="AA245" s="228"/>
      <c r="AB245" s="228"/>
    </row>
    <row r="246" spans="16:28" x14ac:dyDescent="0.35">
      <c r="P246" s="228"/>
      <c r="Q246" s="228"/>
      <c r="R246" s="228"/>
      <c r="S246" s="228"/>
      <c r="T246" s="228"/>
      <c r="U246" s="228"/>
      <c r="V246" s="228"/>
      <c r="W246" s="228"/>
      <c r="X246" s="228"/>
      <c r="Y246" s="228"/>
      <c r="Z246" s="228"/>
      <c r="AA246" s="228"/>
      <c r="AB246" s="228"/>
    </row>
    <row r="247" spans="16:28" x14ac:dyDescent="0.35">
      <c r="P247" s="228"/>
      <c r="Q247" s="228"/>
      <c r="R247" s="228"/>
      <c r="S247" s="228"/>
      <c r="T247" s="228"/>
      <c r="U247" s="228"/>
      <c r="V247" s="228"/>
      <c r="W247" s="228"/>
      <c r="X247" s="228"/>
      <c r="Y247" s="228"/>
      <c r="Z247" s="228"/>
      <c r="AA247" s="228"/>
      <c r="AB247" s="228"/>
    </row>
    <row r="248" spans="16:28" x14ac:dyDescent="0.35">
      <c r="P248" s="228"/>
      <c r="Q248" s="228"/>
      <c r="R248" s="228"/>
      <c r="S248" s="228"/>
      <c r="T248" s="228"/>
      <c r="U248" s="228"/>
      <c r="V248" s="228"/>
      <c r="W248" s="228"/>
      <c r="X248" s="228"/>
      <c r="Y248" s="228"/>
      <c r="Z248" s="228"/>
      <c r="AA248" s="228"/>
      <c r="AB248" s="228"/>
    </row>
    <row r="249" spans="16:28" x14ac:dyDescent="0.35">
      <c r="P249" s="228"/>
      <c r="Q249" s="228"/>
      <c r="R249" s="228"/>
      <c r="S249" s="228"/>
      <c r="T249" s="228"/>
      <c r="U249" s="228"/>
      <c r="V249" s="228"/>
      <c r="W249" s="228"/>
      <c r="X249" s="228"/>
      <c r="Y249" s="228"/>
      <c r="Z249" s="228"/>
      <c r="AA249" s="228"/>
      <c r="AB249" s="228"/>
    </row>
    <row r="250" spans="16:28" x14ac:dyDescent="0.35">
      <c r="P250" s="228"/>
      <c r="Q250" s="228"/>
      <c r="R250" s="228"/>
      <c r="S250" s="228"/>
      <c r="T250" s="228"/>
      <c r="U250" s="228"/>
      <c r="V250" s="228"/>
      <c r="W250" s="228"/>
      <c r="X250" s="228"/>
      <c r="Y250" s="228"/>
      <c r="Z250" s="228"/>
      <c r="AA250" s="228"/>
      <c r="AB250" s="228"/>
    </row>
    <row r="251" spans="16:28" x14ac:dyDescent="0.35">
      <c r="P251" s="228"/>
      <c r="Q251" s="228"/>
      <c r="R251" s="228"/>
      <c r="S251" s="228"/>
      <c r="T251" s="228"/>
      <c r="U251" s="228"/>
      <c r="V251" s="228"/>
      <c r="W251" s="228"/>
      <c r="X251" s="228"/>
      <c r="Y251" s="228"/>
      <c r="Z251" s="228"/>
      <c r="AA251" s="228"/>
      <c r="AB251" s="228"/>
    </row>
    <row r="252" spans="16:28" x14ac:dyDescent="0.35">
      <c r="P252" s="228"/>
      <c r="Q252" s="228"/>
      <c r="R252" s="228"/>
      <c r="S252" s="228"/>
      <c r="T252" s="228"/>
      <c r="U252" s="228"/>
      <c r="V252" s="228"/>
      <c r="W252" s="228"/>
      <c r="X252" s="228"/>
      <c r="Y252" s="228"/>
      <c r="Z252" s="228"/>
      <c r="AA252" s="228"/>
      <c r="AB252" s="228"/>
    </row>
    <row r="253" spans="16:28" x14ac:dyDescent="0.35">
      <c r="P253" s="228"/>
      <c r="Q253" s="228"/>
      <c r="R253" s="228"/>
      <c r="S253" s="228"/>
      <c r="T253" s="228"/>
      <c r="U253" s="228"/>
      <c r="V253" s="228"/>
      <c r="W253" s="228"/>
      <c r="X253" s="228"/>
      <c r="Y253" s="228"/>
      <c r="Z253" s="228"/>
      <c r="AA253" s="228"/>
      <c r="AB253" s="228"/>
    </row>
    <row r="254" spans="16:28" x14ac:dyDescent="0.35">
      <c r="P254" s="228"/>
      <c r="Q254" s="228"/>
      <c r="R254" s="228"/>
      <c r="S254" s="228"/>
      <c r="T254" s="228"/>
      <c r="U254" s="228"/>
      <c r="V254" s="228"/>
      <c r="W254" s="228"/>
      <c r="X254" s="228"/>
      <c r="Y254" s="228"/>
      <c r="Z254" s="228"/>
      <c r="AA254" s="228"/>
      <c r="AB254" s="228"/>
    </row>
    <row r="255" spans="16:28" x14ac:dyDescent="0.35">
      <c r="P255" s="228"/>
      <c r="Q255" s="228"/>
      <c r="R255" s="228"/>
      <c r="S255" s="228"/>
      <c r="T255" s="228"/>
      <c r="U255" s="228"/>
      <c r="V255" s="228"/>
      <c r="W255" s="228"/>
      <c r="X255" s="228"/>
      <c r="Y255" s="228"/>
      <c r="Z255" s="228"/>
      <c r="AA255" s="228"/>
      <c r="AB255" s="228"/>
    </row>
    <row r="256" spans="16:28" x14ac:dyDescent="0.35">
      <c r="P256" s="228"/>
      <c r="Q256" s="228"/>
      <c r="R256" s="228"/>
      <c r="S256" s="228"/>
      <c r="T256" s="228"/>
      <c r="U256" s="228"/>
      <c r="V256" s="228"/>
      <c r="W256" s="228"/>
      <c r="X256" s="228"/>
      <c r="Y256" s="228"/>
      <c r="Z256" s="228"/>
      <c r="AA256" s="228"/>
      <c r="AB256" s="228"/>
    </row>
    <row r="257" spans="16:28" x14ac:dyDescent="0.35">
      <c r="P257" s="228"/>
      <c r="Q257" s="228"/>
      <c r="R257" s="228"/>
      <c r="S257" s="228"/>
      <c r="T257" s="228"/>
      <c r="U257" s="228"/>
      <c r="V257" s="228"/>
      <c r="W257" s="228"/>
      <c r="X257" s="228"/>
      <c r="Y257" s="228"/>
      <c r="Z257" s="228"/>
      <c r="AA257" s="228"/>
      <c r="AB257" s="228"/>
    </row>
    <row r="258" spans="16:28" x14ac:dyDescent="0.35">
      <c r="P258" s="228"/>
      <c r="Q258" s="228"/>
      <c r="R258" s="228"/>
      <c r="S258" s="228"/>
      <c r="T258" s="228"/>
      <c r="U258" s="228"/>
      <c r="V258" s="228"/>
      <c r="W258" s="228"/>
      <c r="X258" s="228"/>
      <c r="Y258" s="228"/>
    </row>
    <row r="259" spans="16:28" x14ac:dyDescent="0.35">
      <c r="P259" s="228"/>
      <c r="Q259" s="228"/>
      <c r="R259" s="228"/>
      <c r="S259" s="228"/>
      <c r="T259" s="228"/>
      <c r="U259" s="228"/>
      <c r="V259" s="228"/>
      <c r="W259" s="228"/>
      <c r="X259" s="228"/>
      <c r="Y259" s="228"/>
    </row>
    <row r="260" spans="16:28" x14ac:dyDescent="0.35">
      <c r="P260" s="228"/>
      <c r="Q260" s="228"/>
      <c r="R260" s="228"/>
      <c r="S260" s="228"/>
      <c r="T260" s="228"/>
      <c r="U260" s="228"/>
      <c r="V260" s="228"/>
      <c r="W260" s="228"/>
      <c r="X260" s="228"/>
      <c r="Y260" s="228"/>
    </row>
    <row r="261" spans="16:28" x14ac:dyDescent="0.35">
      <c r="P261" s="228"/>
      <c r="Q261" s="228"/>
      <c r="R261" s="228"/>
      <c r="S261" s="228"/>
      <c r="T261" s="228"/>
      <c r="U261" s="228"/>
      <c r="V261" s="228"/>
      <c r="W261" s="228"/>
      <c r="X261" s="228"/>
      <c r="Y261" s="228"/>
    </row>
    <row r="262" spans="16:28" x14ac:dyDescent="0.35">
      <c r="P262" s="228"/>
      <c r="Q262" s="228"/>
      <c r="R262" s="228"/>
      <c r="S262" s="228"/>
      <c r="T262" s="228"/>
      <c r="U262" s="228"/>
      <c r="V262" s="228"/>
      <c r="W262" s="228"/>
      <c r="X262" s="228"/>
      <c r="Y262" s="228"/>
    </row>
    <row r="263" spans="16:28" x14ac:dyDescent="0.35">
      <c r="P263" s="228"/>
      <c r="Q263" s="228"/>
      <c r="R263" s="228"/>
      <c r="S263" s="228"/>
      <c r="T263" s="228"/>
      <c r="U263" s="228"/>
      <c r="V263" s="228"/>
      <c r="W263" s="228"/>
      <c r="X263" s="228"/>
      <c r="Y263" s="228"/>
    </row>
    <row r="264" spans="16:28" x14ac:dyDescent="0.35">
      <c r="P264" s="228"/>
      <c r="Q264" s="228"/>
      <c r="R264" s="228"/>
      <c r="S264" s="228"/>
      <c r="T264" s="228"/>
      <c r="U264" s="228"/>
      <c r="V264" s="228"/>
      <c r="W264" s="228"/>
      <c r="X264" s="228"/>
      <c r="Y264" s="228"/>
    </row>
    <row r="265" spans="16:28" x14ac:dyDescent="0.35">
      <c r="P265" s="228"/>
      <c r="Q265" s="228"/>
      <c r="R265" s="228"/>
      <c r="S265" s="228"/>
      <c r="T265" s="228"/>
      <c r="U265" s="228"/>
      <c r="V265" s="228"/>
      <c r="W265" s="228"/>
      <c r="X265" s="228"/>
      <c r="Y265" s="228"/>
    </row>
    <row r="266" spans="16:28" x14ac:dyDescent="0.35">
      <c r="P266" s="228"/>
      <c r="Q266" s="228"/>
      <c r="R266" s="228"/>
      <c r="S266" s="228"/>
      <c r="T266" s="228"/>
      <c r="U266" s="228"/>
      <c r="V266" s="228"/>
      <c r="W266" s="228"/>
      <c r="X266" s="228"/>
      <c r="Y266" s="228"/>
    </row>
    <row r="267" spans="16:28" x14ac:dyDescent="0.35">
      <c r="P267" s="228"/>
      <c r="Q267" s="228"/>
      <c r="R267" s="228"/>
      <c r="S267" s="228"/>
      <c r="T267" s="228"/>
      <c r="U267" s="228"/>
      <c r="V267" s="228"/>
      <c r="W267" s="228"/>
      <c r="X267" s="228"/>
      <c r="Y267" s="228"/>
    </row>
    <row r="268" spans="16:28" x14ac:dyDescent="0.35">
      <c r="P268" s="228"/>
      <c r="Q268" s="228"/>
      <c r="R268" s="228"/>
      <c r="S268" s="228"/>
      <c r="T268" s="228"/>
      <c r="U268" s="228"/>
      <c r="V268" s="228"/>
      <c r="W268" s="228"/>
      <c r="X268" s="228"/>
      <c r="Y268" s="228"/>
    </row>
    <row r="269" spans="16:28" x14ac:dyDescent="0.35">
      <c r="P269" s="228"/>
      <c r="Q269" s="228"/>
      <c r="R269" s="228"/>
      <c r="S269" s="228"/>
      <c r="T269" s="228"/>
      <c r="U269" s="228"/>
      <c r="V269" s="228"/>
      <c r="W269" s="228"/>
      <c r="X269" s="228"/>
      <c r="Y269" s="228"/>
    </row>
    <row r="270" spans="16:28" x14ac:dyDescent="0.35">
      <c r="P270" s="228"/>
      <c r="Q270" s="228"/>
      <c r="R270" s="228"/>
      <c r="S270" s="228"/>
      <c r="T270" s="228"/>
      <c r="U270" s="228"/>
      <c r="V270" s="228"/>
      <c r="W270" s="228"/>
      <c r="X270" s="228"/>
      <c r="Y270" s="228"/>
    </row>
    <row r="271" spans="16:28" x14ac:dyDescent="0.35">
      <c r="P271" s="228"/>
      <c r="Q271" s="228"/>
      <c r="R271" s="228"/>
      <c r="S271" s="228"/>
      <c r="T271" s="228"/>
      <c r="U271" s="228"/>
      <c r="V271" s="228"/>
      <c r="W271" s="228"/>
      <c r="X271" s="228"/>
      <c r="Y271" s="228"/>
    </row>
    <row r="272" spans="16:28" x14ac:dyDescent="0.35">
      <c r="P272" s="228"/>
      <c r="Q272" s="228"/>
      <c r="R272" s="228"/>
      <c r="S272" s="228"/>
      <c r="T272" s="228"/>
      <c r="U272" s="228"/>
      <c r="V272" s="228"/>
      <c r="W272" s="228"/>
      <c r="X272" s="228"/>
      <c r="Y272" s="228"/>
    </row>
    <row r="273" spans="16:25" x14ac:dyDescent="0.35">
      <c r="P273" s="228"/>
      <c r="Q273" s="228"/>
      <c r="R273" s="228"/>
      <c r="S273" s="228"/>
      <c r="T273" s="228"/>
      <c r="U273" s="228"/>
      <c r="V273" s="228"/>
      <c r="W273" s="228"/>
      <c r="X273" s="228"/>
      <c r="Y273" s="228"/>
    </row>
    <row r="274" spans="16:25" x14ac:dyDescent="0.35">
      <c r="P274" s="228"/>
      <c r="Q274" s="228"/>
      <c r="R274" s="228"/>
      <c r="S274" s="228"/>
      <c r="T274" s="228"/>
      <c r="U274" s="228"/>
      <c r="V274" s="228"/>
      <c r="W274" s="228"/>
      <c r="X274" s="228"/>
      <c r="Y274" s="228"/>
    </row>
    <row r="275" spans="16:25" x14ac:dyDescent="0.35">
      <c r="P275" s="228"/>
      <c r="Q275" s="228"/>
      <c r="R275" s="228"/>
      <c r="S275" s="228"/>
      <c r="T275" s="228"/>
      <c r="U275" s="228"/>
      <c r="V275" s="228"/>
      <c r="W275" s="228"/>
      <c r="X275" s="228"/>
      <c r="Y275" s="228"/>
    </row>
    <row r="276" spans="16:25" x14ac:dyDescent="0.35">
      <c r="P276" s="228"/>
      <c r="Q276" s="228"/>
      <c r="R276" s="228"/>
      <c r="S276" s="228"/>
      <c r="T276" s="228"/>
      <c r="U276" s="228"/>
      <c r="V276" s="228"/>
      <c r="W276" s="228"/>
      <c r="X276" s="228"/>
      <c r="Y276" s="228"/>
    </row>
    <row r="277" spans="16:25" x14ac:dyDescent="0.35">
      <c r="P277" s="228"/>
      <c r="Q277" s="228"/>
      <c r="R277" s="228"/>
      <c r="S277" s="228"/>
      <c r="T277" s="228"/>
      <c r="U277" s="228"/>
      <c r="V277" s="228"/>
      <c r="W277" s="228"/>
      <c r="X277" s="228"/>
      <c r="Y277" s="228"/>
    </row>
    <row r="278" spans="16:25" x14ac:dyDescent="0.35">
      <c r="P278" s="228"/>
      <c r="Q278" s="228"/>
      <c r="R278" s="228"/>
      <c r="S278" s="228"/>
      <c r="T278" s="228"/>
      <c r="U278" s="228"/>
      <c r="V278" s="228"/>
      <c r="W278" s="228"/>
      <c r="X278" s="228"/>
      <c r="Y278" s="228"/>
    </row>
    <row r="279" spans="16:25" x14ac:dyDescent="0.35">
      <c r="P279" s="228"/>
      <c r="Q279" s="228"/>
      <c r="R279" s="228"/>
      <c r="S279" s="228"/>
      <c r="T279" s="228"/>
      <c r="U279" s="228"/>
      <c r="V279" s="228"/>
      <c r="W279" s="228"/>
      <c r="X279" s="228"/>
      <c r="Y279" s="228"/>
    </row>
    <row r="280" spans="16:25" x14ac:dyDescent="0.35">
      <c r="P280" s="228"/>
      <c r="Q280" s="228"/>
      <c r="R280" s="228"/>
      <c r="S280" s="228"/>
      <c r="T280" s="228"/>
      <c r="U280" s="228"/>
      <c r="V280" s="228"/>
      <c r="W280" s="228"/>
      <c r="X280" s="228"/>
      <c r="Y280" s="228"/>
    </row>
    <row r="281" spans="16:25" x14ac:dyDescent="0.35">
      <c r="P281" s="228"/>
      <c r="Q281" s="228"/>
      <c r="R281" s="228"/>
      <c r="S281" s="228"/>
      <c r="T281" s="228"/>
      <c r="U281" s="228"/>
      <c r="V281" s="228"/>
      <c r="W281" s="228"/>
      <c r="X281" s="228"/>
      <c r="Y281" s="228"/>
    </row>
    <row r="282" spans="16:25" x14ac:dyDescent="0.35">
      <c r="P282" s="228"/>
      <c r="Q282" s="228"/>
      <c r="R282" s="228"/>
      <c r="S282" s="228"/>
      <c r="T282" s="228"/>
      <c r="U282" s="228"/>
      <c r="V282" s="228"/>
      <c r="W282" s="228"/>
      <c r="X282" s="228"/>
      <c r="Y282" s="228"/>
    </row>
    <row r="283" spans="16:25" x14ac:dyDescent="0.35">
      <c r="P283" s="228"/>
      <c r="Q283" s="228"/>
      <c r="R283" s="228"/>
      <c r="S283" s="228"/>
      <c r="T283" s="228"/>
      <c r="U283" s="228"/>
      <c r="V283" s="228"/>
      <c r="W283" s="228"/>
      <c r="X283" s="228"/>
      <c r="Y283" s="228"/>
    </row>
    <row r="284" spans="16:25" x14ac:dyDescent="0.35">
      <c r="P284" s="228"/>
      <c r="Q284" s="228"/>
      <c r="R284" s="228"/>
      <c r="S284" s="228"/>
      <c r="T284" s="228"/>
      <c r="U284" s="228"/>
      <c r="V284" s="228"/>
      <c r="W284" s="228"/>
      <c r="X284" s="228"/>
      <c r="Y284" s="228"/>
    </row>
    <row r="285" spans="16:25" x14ac:dyDescent="0.35">
      <c r="P285" s="228"/>
      <c r="Q285" s="228"/>
      <c r="R285" s="228"/>
      <c r="S285" s="228"/>
      <c r="T285" s="228"/>
      <c r="U285" s="228"/>
      <c r="V285" s="228"/>
      <c r="W285" s="228"/>
      <c r="X285" s="228"/>
      <c r="Y285" s="228"/>
    </row>
    <row r="286" spans="16:25" x14ac:dyDescent="0.35">
      <c r="P286" s="228"/>
      <c r="Q286" s="228"/>
      <c r="R286" s="228"/>
      <c r="S286" s="228"/>
      <c r="T286" s="228"/>
      <c r="U286" s="228"/>
      <c r="V286" s="228"/>
      <c r="W286" s="228"/>
      <c r="X286" s="228"/>
      <c r="Y286" s="228"/>
    </row>
    <row r="287" spans="16:25" x14ac:dyDescent="0.35">
      <c r="P287" s="228"/>
      <c r="Q287" s="228"/>
      <c r="R287" s="228"/>
      <c r="S287" s="228"/>
      <c r="T287" s="228"/>
      <c r="U287" s="228"/>
      <c r="V287" s="228"/>
      <c r="W287" s="228"/>
      <c r="X287" s="228"/>
      <c r="Y287" s="228"/>
    </row>
    <row r="288" spans="16:25" x14ac:dyDescent="0.35">
      <c r="P288" s="228"/>
      <c r="Q288" s="228"/>
      <c r="R288" s="228"/>
      <c r="S288" s="228"/>
      <c r="T288" s="228"/>
      <c r="U288" s="228"/>
      <c r="V288" s="228"/>
      <c r="W288" s="228"/>
      <c r="X288" s="228"/>
      <c r="Y288" s="228"/>
    </row>
    <row r="289" spans="16:25" x14ac:dyDescent="0.35">
      <c r="P289" s="228"/>
      <c r="Q289" s="228"/>
      <c r="R289" s="228"/>
      <c r="S289" s="228"/>
      <c r="T289" s="228"/>
      <c r="U289" s="228"/>
      <c r="V289" s="228"/>
      <c r="W289" s="228"/>
      <c r="X289" s="228"/>
      <c r="Y289" s="228"/>
    </row>
    <row r="290" spans="16:25" x14ac:dyDescent="0.35">
      <c r="P290" s="228"/>
      <c r="Q290" s="228"/>
      <c r="R290" s="228"/>
      <c r="S290" s="228"/>
      <c r="T290" s="228"/>
      <c r="U290" s="228"/>
      <c r="V290" s="228"/>
      <c r="W290" s="228"/>
      <c r="X290" s="228"/>
      <c r="Y290" s="228"/>
    </row>
    <row r="291" spans="16:25" x14ac:dyDescent="0.35">
      <c r="P291" s="228"/>
      <c r="Q291" s="228"/>
      <c r="R291" s="228"/>
      <c r="S291" s="228"/>
      <c r="T291" s="228"/>
      <c r="U291" s="228"/>
      <c r="V291" s="228"/>
      <c r="W291" s="228"/>
      <c r="X291" s="228"/>
      <c r="Y291" s="228"/>
    </row>
    <row r="292" spans="16:25" x14ac:dyDescent="0.35">
      <c r="P292" s="228"/>
      <c r="Q292" s="228"/>
      <c r="R292" s="228"/>
      <c r="S292" s="228"/>
      <c r="T292" s="228"/>
      <c r="U292" s="228"/>
      <c r="V292" s="228"/>
      <c r="W292" s="228"/>
      <c r="X292" s="228"/>
      <c r="Y292" s="228"/>
    </row>
    <row r="293" spans="16:25" x14ac:dyDescent="0.35">
      <c r="P293" s="228"/>
      <c r="Q293" s="228"/>
      <c r="R293" s="228"/>
      <c r="S293" s="228"/>
      <c r="T293" s="228"/>
      <c r="U293" s="228"/>
      <c r="V293" s="228"/>
      <c r="W293" s="228"/>
      <c r="X293" s="228"/>
      <c r="Y293" s="228"/>
    </row>
    <row r="294" spans="16:25" x14ac:dyDescent="0.35">
      <c r="P294" s="228"/>
      <c r="Q294" s="228"/>
      <c r="R294" s="228"/>
      <c r="S294" s="228"/>
      <c r="T294" s="228"/>
      <c r="U294" s="228"/>
      <c r="V294" s="228"/>
      <c r="W294" s="228"/>
      <c r="X294" s="228"/>
      <c r="Y294" s="228"/>
    </row>
    <row r="295" spans="16:25" x14ac:dyDescent="0.35">
      <c r="P295" s="228"/>
      <c r="Q295" s="228"/>
      <c r="R295" s="228"/>
      <c r="S295" s="228"/>
      <c r="T295" s="228"/>
      <c r="U295" s="228"/>
      <c r="V295" s="228"/>
      <c r="W295" s="228"/>
      <c r="X295" s="228"/>
      <c r="Y295" s="228"/>
    </row>
    <row r="296" spans="16:25" x14ac:dyDescent="0.35">
      <c r="P296" s="228"/>
      <c r="Q296" s="228"/>
      <c r="R296" s="228"/>
      <c r="S296" s="228"/>
      <c r="T296" s="228"/>
      <c r="U296" s="228"/>
      <c r="V296" s="228"/>
      <c r="W296" s="228"/>
      <c r="X296" s="228"/>
      <c r="Y296" s="228"/>
    </row>
    <row r="297" spans="16:25" x14ac:dyDescent="0.35">
      <c r="P297" s="228"/>
      <c r="Q297" s="228"/>
      <c r="R297" s="228"/>
      <c r="S297" s="228"/>
      <c r="T297" s="228"/>
      <c r="U297" s="228"/>
      <c r="V297" s="228"/>
      <c r="W297" s="228"/>
      <c r="X297" s="228"/>
      <c r="Y297" s="228"/>
    </row>
    <row r="298" spans="16:25" x14ac:dyDescent="0.35">
      <c r="P298" s="228"/>
      <c r="Q298" s="228"/>
      <c r="R298" s="228"/>
      <c r="S298" s="228"/>
      <c r="T298" s="228"/>
      <c r="U298" s="228"/>
      <c r="V298" s="228"/>
      <c r="W298" s="228"/>
      <c r="X298" s="228"/>
      <c r="Y298" s="228"/>
    </row>
    <row r="299" spans="16:25" x14ac:dyDescent="0.35">
      <c r="P299" s="228"/>
      <c r="Q299" s="228"/>
      <c r="R299" s="228"/>
      <c r="S299" s="228"/>
      <c r="T299" s="228"/>
      <c r="U299" s="228"/>
      <c r="V299" s="228"/>
      <c r="W299" s="228"/>
      <c r="X299" s="228"/>
      <c r="Y299" s="228"/>
    </row>
    <row r="300" spans="16:25" x14ac:dyDescent="0.35">
      <c r="P300" s="228"/>
      <c r="Q300" s="228"/>
      <c r="R300" s="228"/>
      <c r="S300" s="228"/>
      <c r="T300" s="228"/>
      <c r="U300" s="228"/>
      <c r="V300" s="228"/>
      <c r="W300" s="228"/>
      <c r="X300" s="228"/>
      <c r="Y300" s="228"/>
    </row>
    <row r="301" spans="16:25" x14ac:dyDescent="0.35">
      <c r="P301" s="228"/>
      <c r="Q301" s="228"/>
      <c r="R301" s="228"/>
      <c r="S301" s="228"/>
      <c r="T301" s="228"/>
      <c r="U301" s="228"/>
      <c r="V301" s="228"/>
      <c r="W301" s="228"/>
      <c r="X301" s="228"/>
      <c r="Y301" s="228"/>
    </row>
    <row r="302" spans="16:25" x14ac:dyDescent="0.35">
      <c r="P302" s="228"/>
      <c r="Q302" s="228"/>
      <c r="R302" s="228"/>
      <c r="S302" s="228"/>
      <c r="T302" s="228"/>
      <c r="U302" s="228"/>
      <c r="V302" s="228"/>
      <c r="W302" s="228"/>
      <c r="X302" s="228"/>
      <c r="Y302" s="228"/>
    </row>
    <row r="303" spans="16:25" x14ac:dyDescent="0.35">
      <c r="P303" s="228"/>
      <c r="Q303" s="228"/>
      <c r="R303" s="228"/>
      <c r="S303" s="228"/>
      <c r="T303" s="228"/>
      <c r="U303" s="228"/>
      <c r="V303" s="228"/>
      <c r="W303" s="228"/>
      <c r="X303" s="228"/>
      <c r="Y303" s="228"/>
    </row>
    <row r="304" spans="16:25" x14ac:dyDescent="0.35">
      <c r="P304" s="228"/>
      <c r="Q304" s="228"/>
      <c r="R304" s="228"/>
      <c r="S304" s="228"/>
      <c r="T304" s="228"/>
      <c r="U304" s="228"/>
      <c r="V304" s="228"/>
      <c r="W304" s="228"/>
      <c r="X304" s="228"/>
      <c r="Y304" s="228"/>
    </row>
    <row r="305" spans="16:25" x14ac:dyDescent="0.35">
      <c r="P305" s="228"/>
      <c r="Q305" s="228"/>
      <c r="R305" s="228"/>
      <c r="S305" s="228"/>
      <c r="T305" s="228"/>
      <c r="U305" s="228"/>
      <c r="V305" s="228"/>
      <c r="W305" s="228"/>
      <c r="X305" s="228"/>
      <c r="Y305" s="228"/>
    </row>
    <row r="306" spans="16:25" x14ac:dyDescent="0.35">
      <c r="P306" s="228"/>
      <c r="Q306" s="228"/>
      <c r="R306" s="228"/>
      <c r="S306" s="228"/>
      <c r="T306" s="228"/>
      <c r="U306" s="228"/>
      <c r="V306" s="228"/>
      <c r="W306" s="228"/>
      <c r="X306" s="228"/>
      <c r="Y306" s="228"/>
    </row>
    <row r="307" spans="16:25" x14ac:dyDescent="0.35">
      <c r="P307" s="228"/>
      <c r="Q307" s="228"/>
      <c r="R307" s="228"/>
      <c r="S307" s="228"/>
      <c r="T307" s="228"/>
      <c r="U307" s="228"/>
      <c r="V307" s="228"/>
      <c r="W307" s="228"/>
      <c r="X307" s="228"/>
      <c r="Y307" s="228"/>
    </row>
    <row r="308" spans="16:25" x14ac:dyDescent="0.35">
      <c r="P308" s="228"/>
      <c r="Q308" s="228"/>
      <c r="R308" s="228"/>
      <c r="S308" s="228"/>
      <c r="T308" s="228"/>
      <c r="U308" s="228"/>
      <c r="V308" s="228"/>
      <c r="W308" s="228"/>
      <c r="X308" s="228"/>
      <c r="Y308" s="228"/>
    </row>
    <row r="309" spans="16:25" x14ac:dyDescent="0.35">
      <c r="P309" s="228"/>
      <c r="Q309" s="228"/>
      <c r="R309" s="228"/>
      <c r="S309" s="228"/>
      <c r="T309" s="228"/>
      <c r="U309" s="228"/>
      <c r="V309" s="228"/>
      <c r="W309" s="228"/>
      <c r="X309" s="228"/>
      <c r="Y309" s="228"/>
    </row>
    <row r="310" spans="16:25" x14ac:dyDescent="0.35">
      <c r="P310" s="228"/>
      <c r="Q310" s="228"/>
      <c r="R310" s="228"/>
      <c r="S310" s="228"/>
      <c r="T310" s="228"/>
      <c r="U310" s="228"/>
      <c r="V310" s="228"/>
      <c r="W310" s="228"/>
      <c r="X310" s="228"/>
      <c r="Y310" s="228"/>
    </row>
    <row r="311" spans="16:25" x14ac:dyDescent="0.35">
      <c r="P311" s="228"/>
      <c r="Q311" s="228"/>
      <c r="R311" s="228"/>
      <c r="S311" s="228"/>
      <c r="T311" s="228"/>
      <c r="U311" s="228"/>
      <c r="V311" s="228"/>
      <c r="W311" s="228"/>
      <c r="X311" s="228"/>
      <c r="Y311" s="228"/>
    </row>
    <row r="312" spans="16:25" x14ac:dyDescent="0.35">
      <c r="P312" s="228"/>
      <c r="Q312" s="228"/>
      <c r="R312" s="228"/>
      <c r="S312" s="228"/>
      <c r="T312" s="228"/>
      <c r="U312" s="228"/>
      <c r="V312" s="228"/>
      <c r="W312" s="228"/>
      <c r="X312" s="228"/>
      <c r="Y312" s="228"/>
    </row>
    <row r="313" spans="16:25" x14ac:dyDescent="0.35">
      <c r="P313" s="228"/>
      <c r="Q313" s="228"/>
      <c r="R313" s="228"/>
      <c r="S313" s="228"/>
      <c r="T313" s="228"/>
      <c r="U313" s="228"/>
      <c r="V313" s="228"/>
      <c r="W313" s="228"/>
      <c r="X313" s="228"/>
      <c r="Y313" s="228"/>
    </row>
    <row r="314" spans="16:25" x14ac:dyDescent="0.35">
      <c r="P314" s="228"/>
      <c r="Q314" s="228"/>
      <c r="R314" s="228"/>
      <c r="S314" s="228"/>
      <c r="T314" s="228"/>
      <c r="U314" s="228"/>
      <c r="V314" s="228"/>
      <c r="W314" s="228"/>
      <c r="X314" s="228"/>
      <c r="Y314" s="228"/>
    </row>
    <row r="315" spans="16:25" x14ac:dyDescent="0.35">
      <c r="P315" s="228"/>
      <c r="Q315" s="228"/>
      <c r="R315" s="228"/>
      <c r="S315" s="228"/>
      <c r="T315" s="228"/>
      <c r="U315" s="228"/>
      <c r="V315" s="228"/>
      <c r="W315" s="228"/>
      <c r="X315" s="228"/>
      <c r="Y315" s="228"/>
    </row>
    <row r="316" spans="16:25" x14ac:dyDescent="0.35">
      <c r="P316" s="228"/>
      <c r="Q316" s="228"/>
      <c r="R316" s="228"/>
      <c r="S316" s="228"/>
      <c r="T316" s="228"/>
      <c r="U316" s="228"/>
      <c r="V316" s="228"/>
      <c r="W316" s="228"/>
      <c r="X316" s="228"/>
      <c r="Y316" s="228"/>
    </row>
    <row r="317" spans="16:25" x14ac:dyDescent="0.35">
      <c r="P317" s="228"/>
      <c r="Q317" s="228"/>
      <c r="R317" s="228"/>
      <c r="S317" s="228"/>
      <c r="T317" s="228"/>
      <c r="U317" s="228"/>
      <c r="V317" s="228"/>
      <c r="W317" s="228"/>
      <c r="X317" s="228"/>
      <c r="Y317" s="228"/>
    </row>
    <row r="318" spans="16:25" x14ac:dyDescent="0.35">
      <c r="P318" s="228"/>
      <c r="Q318" s="228"/>
      <c r="R318" s="228"/>
      <c r="S318" s="228"/>
      <c r="T318" s="228"/>
      <c r="U318" s="228"/>
      <c r="V318" s="228"/>
      <c r="W318" s="228"/>
      <c r="X318" s="228"/>
      <c r="Y318" s="228"/>
    </row>
    <row r="319" spans="16:25" x14ac:dyDescent="0.35">
      <c r="P319" s="228"/>
      <c r="Q319" s="228"/>
      <c r="R319" s="228"/>
      <c r="S319" s="228"/>
      <c r="T319" s="228"/>
      <c r="U319" s="228"/>
      <c r="V319" s="228"/>
      <c r="W319" s="228"/>
      <c r="X319" s="228"/>
      <c r="Y319" s="228"/>
    </row>
    <row r="320" spans="16:25" x14ac:dyDescent="0.35">
      <c r="P320" s="228"/>
      <c r="Q320" s="228"/>
      <c r="R320" s="228"/>
      <c r="S320" s="228"/>
      <c r="T320" s="228"/>
      <c r="U320" s="228"/>
      <c r="V320" s="228"/>
      <c r="W320" s="228"/>
      <c r="X320" s="228"/>
      <c r="Y320" s="228"/>
    </row>
    <row r="321" spans="16:25" x14ac:dyDescent="0.35">
      <c r="P321" s="228"/>
      <c r="Q321" s="228"/>
      <c r="R321" s="228"/>
      <c r="S321" s="228"/>
      <c r="T321" s="228"/>
      <c r="U321" s="228"/>
      <c r="V321" s="228"/>
      <c r="W321" s="228"/>
      <c r="X321" s="228"/>
      <c r="Y321" s="228"/>
    </row>
    <row r="322" spans="16:25" x14ac:dyDescent="0.35">
      <c r="P322" s="228"/>
      <c r="Q322" s="228"/>
      <c r="R322" s="228"/>
      <c r="S322" s="228"/>
      <c r="T322" s="228"/>
      <c r="U322" s="228"/>
      <c r="V322" s="228"/>
      <c r="W322" s="228"/>
      <c r="X322" s="228"/>
      <c r="Y322" s="228"/>
    </row>
    <row r="323" spans="16:25" x14ac:dyDescent="0.35">
      <c r="P323" s="228"/>
      <c r="Q323" s="228"/>
      <c r="R323" s="228"/>
      <c r="S323" s="228"/>
      <c r="T323" s="228"/>
      <c r="U323" s="228"/>
      <c r="V323" s="228"/>
      <c r="W323" s="228"/>
      <c r="X323" s="228"/>
      <c r="Y323" s="228"/>
    </row>
    <row r="324" spans="16:25" x14ac:dyDescent="0.35">
      <c r="P324" s="228"/>
      <c r="Q324" s="228"/>
      <c r="R324" s="228"/>
      <c r="S324" s="228"/>
      <c r="T324" s="228"/>
      <c r="U324" s="228"/>
      <c r="V324" s="228"/>
      <c r="W324" s="228"/>
      <c r="X324" s="228"/>
      <c r="Y324" s="228"/>
    </row>
    <row r="325" spans="16:25" x14ac:dyDescent="0.35">
      <c r="P325" s="228"/>
      <c r="Q325" s="228"/>
      <c r="R325" s="228"/>
      <c r="S325" s="228"/>
      <c r="T325" s="228"/>
      <c r="U325" s="228"/>
      <c r="V325" s="228"/>
      <c r="W325" s="228"/>
      <c r="X325" s="228"/>
      <c r="Y325" s="228"/>
    </row>
    <row r="326" spans="16:25" x14ac:dyDescent="0.35">
      <c r="P326" s="228"/>
      <c r="Q326" s="228"/>
      <c r="R326" s="228"/>
      <c r="S326" s="228"/>
      <c r="T326" s="228"/>
      <c r="U326" s="228"/>
      <c r="V326" s="228"/>
      <c r="W326" s="228"/>
      <c r="X326" s="228"/>
      <c r="Y326" s="228"/>
    </row>
    <row r="327" spans="16:25" x14ac:dyDescent="0.35">
      <c r="P327" s="228"/>
      <c r="Q327" s="228"/>
      <c r="R327" s="228"/>
      <c r="S327" s="228"/>
      <c r="T327" s="228"/>
      <c r="U327" s="228"/>
      <c r="V327" s="228"/>
      <c r="W327" s="228"/>
      <c r="X327" s="228"/>
      <c r="Y327" s="228"/>
    </row>
    <row r="328" spans="16:25" x14ac:dyDescent="0.35">
      <c r="P328" s="228"/>
      <c r="Q328" s="228"/>
      <c r="R328" s="228"/>
      <c r="S328" s="228"/>
      <c r="T328" s="228"/>
      <c r="U328" s="228"/>
      <c r="V328" s="228"/>
      <c r="W328" s="228"/>
      <c r="X328" s="228"/>
      <c r="Y328" s="228"/>
    </row>
    <row r="329" spans="16:25" x14ac:dyDescent="0.35">
      <c r="P329" s="228"/>
      <c r="Q329" s="228"/>
      <c r="R329" s="228"/>
      <c r="S329" s="228"/>
      <c r="T329" s="228"/>
      <c r="U329" s="228"/>
      <c r="V329" s="228"/>
      <c r="W329" s="228"/>
      <c r="X329" s="228"/>
      <c r="Y329" s="228"/>
    </row>
    <row r="330" spans="16:25" x14ac:dyDescent="0.35">
      <c r="P330" s="228"/>
      <c r="Q330" s="228"/>
      <c r="R330" s="228"/>
      <c r="S330" s="228"/>
      <c r="T330" s="228"/>
      <c r="U330" s="228"/>
      <c r="V330" s="228"/>
      <c r="W330" s="228"/>
      <c r="X330" s="228"/>
      <c r="Y330" s="228"/>
    </row>
    <row r="331" spans="16:25" x14ac:dyDescent="0.35">
      <c r="P331" s="228"/>
      <c r="Q331" s="228"/>
      <c r="R331" s="228"/>
      <c r="S331" s="228"/>
      <c r="T331" s="228"/>
      <c r="U331" s="228"/>
      <c r="V331" s="228"/>
      <c r="W331" s="228"/>
      <c r="X331" s="228"/>
      <c r="Y331" s="228"/>
    </row>
    <row r="332" spans="16:25" x14ac:dyDescent="0.35">
      <c r="P332" s="228"/>
      <c r="Q332" s="228"/>
      <c r="R332" s="228"/>
      <c r="S332" s="228"/>
      <c r="T332" s="228"/>
      <c r="U332" s="228"/>
      <c r="V332" s="228"/>
      <c r="W332" s="228"/>
      <c r="X332" s="228"/>
      <c r="Y332" s="228"/>
    </row>
    <row r="333" spans="16:25" x14ac:dyDescent="0.35">
      <c r="P333" s="228"/>
      <c r="Q333" s="228"/>
      <c r="R333" s="228"/>
      <c r="S333" s="228"/>
      <c r="T333" s="228"/>
      <c r="U333" s="228"/>
      <c r="V333" s="228"/>
      <c r="W333" s="228"/>
      <c r="X333" s="228"/>
      <c r="Y333" s="228"/>
    </row>
    <row r="334" spans="16:25" x14ac:dyDescent="0.35">
      <c r="P334" s="228"/>
      <c r="Q334" s="228"/>
      <c r="R334" s="228"/>
      <c r="S334" s="228"/>
      <c r="T334" s="228"/>
      <c r="U334" s="228"/>
      <c r="V334" s="228"/>
      <c r="W334" s="228"/>
      <c r="X334" s="228"/>
      <c r="Y334" s="228"/>
    </row>
    <row r="335" spans="16:25" x14ac:dyDescent="0.35">
      <c r="P335" s="228"/>
      <c r="Q335" s="228"/>
      <c r="R335" s="228"/>
      <c r="S335" s="228"/>
      <c r="T335" s="228"/>
      <c r="U335" s="228"/>
      <c r="V335" s="228"/>
      <c r="W335" s="228"/>
      <c r="X335" s="228"/>
      <c r="Y335" s="228"/>
    </row>
    <row r="336" spans="16:25" x14ac:dyDescent="0.35">
      <c r="P336" s="228"/>
      <c r="Q336" s="228"/>
      <c r="R336" s="228"/>
      <c r="S336" s="228"/>
      <c r="T336" s="228"/>
      <c r="U336" s="228"/>
      <c r="V336" s="228"/>
      <c r="W336" s="228"/>
      <c r="X336" s="228"/>
      <c r="Y336" s="228"/>
    </row>
    <row r="337" spans="16:25" x14ac:dyDescent="0.35">
      <c r="P337" s="228"/>
      <c r="Q337" s="228"/>
      <c r="R337" s="228"/>
      <c r="S337" s="228"/>
      <c r="T337" s="228"/>
      <c r="U337" s="228"/>
      <c r="V337" s="228"/>
      <c r="W337" s="228"/>
      <c r="X337" s="228"/>
      <c r="Y337" s="228"/>
    </row>
    <row r="338" spans="16:25" x14ac:dyDescent="0.35">
      <c r="P338" s="228"/>
      <c r="Q338" s="228"/>
      <c r="R338" s="228"/>
      <c r="S338" s="228"/>
      <c r="T338" s="228"/>
      <c r="U338" s="228"/>
      <c r="V338" s="228"/>
      <c r="W338" s="228"/>
      <c r="X338" s="228"/>
      <c r="Y338" s="228"/>
    </row>
    <row r="339" spans="16:25" x14ac:dyDescent="0.35">
      <c r="P339" s="228"/>
      <c r="Q339" s="228"/>
      <c r="R339" s="228"/>
      <c r="S339" s="228"/>
      <c r="T339" s="228"/>
      <c r="U339" s="228"/>
      <c r="V339" s="228"/>
      <c r="W339" s="228"/>
      <c r="X339" s="228"/>
      <c r="Y339" s="228"/>
    </row>
    <row r="340" spans="16:25" x14ac:dyDescent="0.35">
      <c r="P340" s="228"/>
      <c r="Q340" s="228"/>
      <c r="R340" s="228"/>
      <c r="S340" s="228"/>
      <c r="T340" s="228"/>
      <c r="U340" s="228"/>
      <c r="V340" s="228"/>
      <c r="W340" s="228"/>
      <c r="X340" s="228"/>
      <c r="Y340" s="228"/>
    </row>
    <row r="341" spans="16:25" x14ac:dyDescent="0.35">
      <c r="P341" s="228"/>
      <c r="Q341" s="228"/>
      <c r="R341" s="228"/>
      <c r="S341" s="228"/>
      <c r="T341" s="228"/>
      <c r="U341" s="228"/>
      <c r="V341" s="228"/>
      <c r="W341" s="228"/>
      <c r="X341" s="228"/>
      <c r="Y341" s="228"/>
    </row>
    <row r="342" spans="16:25" x14ac:dyDescent="0.35">
      <c r="P342" s="228"/>
      <c r="Q342" s="228"/>
      <c r="R342" s="228"/>
      <c r="S342" s="228"/>
      <c r="T342" s="228"/>
      <c r="U342" s="228"/>
      <c r="V342" s="228"/>
      <c r="W342" s="228"/>
      <c r="X342" s="228"/>
      <c r="Y342" s="228"/>
    </row>
    <row r="343" spans="16:25" x14ac:dyDescent="0.35">
      <c r="P343" s="228"/>
      <c r="Q343" s="228"/>
      <c r="R343" s="228"/>
      <c r="S343" s="228"/>
      <c r="T343" s="228"/>
      <c r="U343" s="228"/>
      <c r="V343" s="228"/>
      <c r="W343" s="228"/>
      <c r="X343" s="228"/>
      <c r="Y343" s="228"/>
    </row>
    <row r="344" spans="16:25" x14ac:dyDescent="0.35">
      <c r="P344" s="228"/>
      <c r="Q344" s="228"/>
      <c r="R344" s="228"/>
      <c r="S344" s="228"/>
      <c r="T344" s="228"/>
      <c r="U344" s="228"/>
      <c r="V344" s="228"/>
      <c r="W344" s="228"/>
      <c r="X344" s="228"/>
      <c r="Y344" s="228"/>
    </row>
    <row r="345" spans="16:25" x14ac:dyDescent="0.35">
      <c r="P345" s="228"/>
      <c r="Q345" s="228"/>
      <c r="R345" s="228"/>
      <c r="S345" s="228"/>
      <c r="T345" s="228"/>
      <c r="U345" s="228"/>
      <c r="V345" s="228"/>
      <c r="W345" s="228"/>
      <c r="X345" s="228"/>
      <c r="Y345" s="228"/>
    </row>
    <row r="346" spans="16:25" x14ac:dyDescent="0.35">
      <c r="P346" s="228"/>
      <c r="Q346" s="228"/>
      <c r="R346" s="228"/>
      <c r="S346" s="228"/>
      <c r="T346" s="228"/>
      <c r="U346" s="228"/>
      <c r="V346" s="228"/>
      <c r="W346" s="228"/>
      <c r="X346" s="228"/>
      <c r="Y346" s="228"/>
    </row>
    <row r="347" spans="16:25" x14ac:dyDescent="0.35">
      <c r="P347" s="228"/>
      <c r="Q347" s="228"/>
      <c r="R347" s="228"/>
      <c r="S347" s="228"/>
      <c r="T347" s="228"/>
      <c r="U347" s="228"/>
      <c r="V347" s="228"/>
      <c r="W347" s="228"/>
      <c r="X347" s="228"/>
      <c r="Y347" s="228"/>
    </row>
    <row r="348" spans="16:25" x14ac:dyDescent="0.35">
      <c r="P348" s="228"/>
      <c r="Q348" s="228"/>
      <c r="R348" s="228"/>
      <c r="S348" s="228"/>
      <c r="T348" s="228"/>
      <c r="U348" s="228"/>
      <c r="V348" s="228"/>
      <c r="W348" s="228"/>
      <c r="X348" s="228"/>
      <c r="Y348" s="228"/>
    </row>
    <row r="349" spans="16:25" x14ac:dyDescent="0.35">
      <c r="P349" s="228"/>
      <c r="Q349" s="228"/>
      <c r="R349" s="228"/>
      <c r="S349" s="228"/>
      <c r="T349" s="228"/>
      <c r="U349" s="228"/>
      <c r="V349" s="228"/>
      <c r="W349" s="228"/>
      <c r="X349" s="228"/>
      <c r="Y349" s="228"/>
    </row>
    <row r="350" spans="16:25" x14ac:dyDescent="0.35">
      <c r="P350" s="228"/>
      <c r="Q350" s="228"/>
      <c r="R350" s="228"/>
      <c r="S350" s="228"/>
      <c r="T350" s="228"/>
      <c r="U350" s="228"/>
      <c r="V350" s="228"/>
      <c r="W350" s="228"/>
      <c r="X350" s="228"/>
      <c r="Y350" s="228"/>
    </row>
    <row r="351" spans="16:25" x14ac:dyDescent="0.35">
      <c r="P351" s="228"/>
      <c r="Q351" s="228"/>
      <c r="R351" s="228"/>
      <c r="S351" s="228"/>
      <c r="T351" s="228"/>
      <c r="U351" s="228"/>
      <c r="V351" s="228"/>
      <c r="W351" s="228"/>
      <c r="X351" s="228"/>
      <c r="Y351" s="228"/>
    </row>
    <row r="352" spans="16:25" x14ac:dyDescent="0.35">
      <c r="P352" s="228"/>
      <c r="Q352" s="228"/>
      <c r="R352" s="228"/>
      <c r="S352" s="228"/>
      <c r="T352" s="228"/>
      <c r="U352" s="228"/>
      <c r="V352" s="228"/>
      <c r="W352" s="228"/>
      <c r="X352" s="228"/>
      <c r="Y352" s="228"/>
    </row>
    <row r="353" spans="16:25" x14ac:dyDescent="0.35">
      <c r="P353" s="228"/>
      <c r="Q353" s="228"/>
      <c r="R353" s="228"/>
      <c r="S353" s="228"/>
      <c r="T353" s="228"/>
      <c r="U353" s="228"/>
      <c r="V353" s="228"/>
      <c r="W353" s="228"/>
      <c r="X353" s="228"/>
      <c r="Y353" s="228"/>
    </row>
    <row r="354" spans="16:25" x14ac:dyDescent="0.35">
      <c r="P354" s="228"/>
      <c r="Q354" s="228"/>
      <c r="R354" s="228"/>
      <c r="S354" s="228"/>
      <c r="T354" s="228"/>
      <c r="U354" s="228"/>
      <c r="V354" s="228"/>
      <c r="W354" s="228"/>
      <c r="X354" s="228"/>
      <c r="Y354" s="228"/>
    </row>
    <row r="355" spans="16:25" x14ac:dyDescent="0.35">
      <c r="P355" s="228"/>
      <c r="Q355" s="228"/>
      <c r="R355" s="228"/>
      <c r="S355" s="228"/>
      <c r="T355" s="228"/>
      <c r="U355" s="228"/>
      <c r="V355" s="228"/>
      <c r="W355" s="228"/>
      <c r="X355" s="228"/>
      <c r="Y355" s="228"/>
    </row>
    <row r="356" spans="16:25" x14ac:dyDescent="0.35">
      <c r="P356" s="228"/>
      <c r="Q356" s="228"/>
      <c r="R356" s="228"/>
      <c r="S356" s="228"/>
      <c r="T356" s="228"/>
      <c r="U356" s="228"/>
      <c r="V356" s="228"/>
      <c r="W356" s="228"/>
      <c r="X356" s="228"/>
      <c r="Y356" s="228"/>
    </row>
    <row r="357" spans="16:25" x14ac:dyDescent="0.35">
      <c r="P357" s="228"/>
      <c r="Q357" s="228"/>
      <c r="R357" s="228"/>
      <c r="S357" s="228"/>
      <c r="T357" s="228"/>
      <c r="U357" s="228"/>
      <c r="V357" s="228"/>
      <c r="W357" s="228"/>
      <c r="X357" s="228"/>
      <c r="Y357" s="228"/>
    </row>
    <row r="358" spans="16:25" x14ac:dyDescent="0.35">
      <c r="P358" s="228"/>
      <c r="Q358" s="228"/>
      <c r="R358" s="228"/>
      <c r="S358" s="228"/>
      <c r="T358" s="228"/>
      <c r="U358" s="228"/>
      <c r="V358" s="228"/>
      <c r="W358" s="228"/>
      <c r="X358" s="228"/>
      <c r="Y358" s="228"/>
    </row>
    <row r="359" spans="16:25" x14ac:dyDescent="0.35">
      <c r="P359" s="228"/>
      <c r="Q359" s="228"/>
      <c r="R359" s="228"/>
      <c r="S359" s="228"/>
      <c r="T359" s="228"/>
      <c r="U359" s="228"/>
      <c r="V359" s="228"/>
      <c r="W359" s="228"/>
      <c r="X359" s="228"/>
      <c r="Y359" s="228"/>
    </row>
    <row r="360" spans="16:25" x14ac:dyDescent="0.35">
      <c r="P360" s="228"/>
      <c r="Q360" s="228"/>
      <c r="R360" s="228"/>
      <c r="S360" s="228"/>
      <c r="T360" s="228"/>
      <c r="U360" s="228"/>
      <c r="V360" s="228"/>
      <c r="W360" s="228"/>
      <c r="X360" s="228"/>
      <c r="Y360" s="228"/>
    </row>
    <row r="361" spans="16:25" x14ac:dyDescent="0.35">
      <c r="P361" s="228"/>
      <c r="Q361" s="228"/>
      <c r="R361" s="228"/>
      <c r="S361" s="228"/>
      <c r="T361" s="228"/>
      <c r="U361" s="228"/>
      <c r="V361" s="228"/>
      <c r="W361" s="228"/>
      <c r="X361" s="228"/>
      <c r="Y361" s="228"/>
    </row>
    <row r="362" spans="16:25" x14ac:dyDescent="0.35">
      <c r="P362" s="228"/>
      <c r="Q362" s="228"/>
      <c r="R362" s="228"/>
      <c r="S362" s="228"/>
      <c r="T362" s="228"/>
      <c r="U362" s="228"/>
      <c r="V362" s="228"/>
      <c r="W362" s="228"/>
      <c r="X362" s="228"/>
      <c r="Y362" s="228"/>
    </row>
    <row r="363" spans="16:25" x14ac:dyDescent="0.35">
      <c r="P363" s="228"/>
      <c r="Q363" s="228"/>
      <c r="R363" s="228"/>
      <c r="S363" s="228"/>
      <c r="T363" s="228"/>
      <c r="U363" s="228"/>
      <c r="V363" s="228"/>
      <c r="W363" s="228"/>
      <c r="X363" s="228"/>
      <c r="Y363" s="228"/>
    </row>
    <row r="364" spans="16:25" x14ac:dyDescent="0.35">
      <c r="P364" s="228"/>
      <c r="Q364" s="228"/>
      <c r="R364" s="228"/>
      <c r="S364" s="228"/>
      <c r="T364" s="228"/>
      <c r="U364" s="228"/>
      <c r="V364" s="228"/>
      <c r="W364" s="228"/>
      <c r="X364" s="228"/>
      <c r="Y364" s="228"/>
    </row>
    <row r="365" spans="16:25" x14ac:dyDescent="0.35">
      <c r="P365" s="228"/>
      <c r="Q365" s="228"/>
      <c r="R365" s="228"/>
      <c r="S365" s="228"/>
      <c r="T365" s="228"/>
      <c r="U365" s="228"/>
      <c r="V365" s="228"/>
      <c r="W365" s="228"/>
      <c r="X365" s="228"/>
      <c r="Y365" s="228"/>
    </row>
    <row r="366" spans="16:25" x14ac:dyDescent="0.35">
      <c r="P366" s="228"/>
      <c r="Q366" s="228"/>
      <c r="R366" s="228"/>
      <c r="S366" s="228"/>
      <c r="T366" s="228"/>
      <c r="U366" s="228"/>
      <c r="V366" s="228"/>
      <c r="W366" s="228"/>
      <c r="X366" s="228"/>
      <c r="Y366" s="228"/>
    </row>
    <row r="367" spans="16:25" x14ac:dyDescent="0.35">
      <c r="P367" s="228"/>
      <c r="Q367" s="228"/>
      <c r="R367" s="228"/>
      <c r="S367" s="228"/>
      <c r="T367" s="228"/>
      <c r="U367" s="228"/>
      <c r="V367" s="228"/>
      <c r="W367" s="228"/>
      <c r="X367" s="228"/>
      <c r="Y367" s="228"/>
    </row>
    <row r="368" spans="16:25" x14ac:dyDescent="0.35">
      <c r="P368" s="228"/>
      <c r="Q368" s="228"/>
      <c r="R368" s="228"/>
      <c r="S368" s="228"/>
      <c r="T368" s="228"/>
      <c r="U368" s="228"/>
      <c r="V368" s="228"/>
      <c r="W368" s="228"/>
      <c r="X368" s="228"/>
      <c r="Y368" s="228"/>
    </row>
    <row r="369" spans="16:25" x14ac:dyDescent="0.35">
      <c r="P369" s="228"/>
      <c r="Q369" s="228"/>
      <c r="R369" s="228"/>
      <c r="S369" s="228"/>
      <c r="T369" s="228"/>
      <c r="U369" s="228"/>
      <c r="V369" s="228"/>
      <c r="W369" s="228"/>
      <c r="X369" s="228"/>
      <c r="Y369" s="228"/>
    </row>
    <row r="370" spans="16:25" x14ac:dyDescent="0.35">
      <c r="P370" s="228"/>
      <c r="Q370" s="228"/>
      <c r="R370" s="228"/>
      <c r="S370" s="228"/>
      <c r="T370" s="228"/>
      <c r="U370" s="228"/>
      <c r="V370" s="228"/>
      <c r="W370" s="228"/>
      <c r="X370" s="228"/>
      <c r="Y370" s="228"/>
    </row>
    <row r="371" spans="16:25" x14ac:dyDescent="0.35">
      <c r="P371" s="228"/>
      <c r="Q371" s="228"/>
      <c r="R371" s="228"/>
      <c r="S371" s="228"/>
      <c r="T371" s="228"/>
      <c r="U371" s="228"/>
      <c r="V371" s="228"/>
      <c r="W371" s="228"/>
      <c r="X371" s="228"/>
      <c r="Y371" s="228"/>
    </row>
    <row r="372" spans="16:25" x14ac:dyDescent="0.35">
      <c r="P372" s="228"/>
      <c r="Q372" s="228"/>
      <c r="R372" s="228"/>
      <c r="S372" s="228"/>
      <c r="T372" s="228"/>
      <c r="U372" s="228"/>
      <c r="V372" s="228"/>
      <c r="W372" s="228"/>
      <c r="X372" s="228"/>
      <c r="Y372" s="228"/>
    </row>
    <row r="373" spans="16:25" x14ac:dyDescent="0.35">
      <c r="P373" s="228"/>
      <c r="Q373" s="228"/>
      <c r="R373" s="228"/>
      <c r="S373" s="228"/>
      <c r="T373" s="228"/>
      <c r="U373" s="228"/>
      <c r="V373" s="228"/>
      <c r="W373" s="228"/>
      <c r="X373" s="228"/>
      <c r="Y373" s="228"/>
    </row>
    <row r="374" spans="16:25" x14ac:dyDescent="0.35">
      <c r="P374" s="228"/>
      <c r="Q374" s="228"/>
      <c r="R374" s="228"/>
      <c r="S374" s="228"/>
      <c r="T374" s="228"/>
      <c r="U374" s="228"/>
      <c r="V374" s="228"/>
      <c r="W374" s="228"/>
      <c r="X374" s="228"/>
      <c r="Y374" s="228"/>
    </row>
    <row r="375" spans="16:25" x14ac:dyDescent="0.35">
      <c r="P375" s="228"/>
      <c r="Q375" s="228"/>
      <c r="R375" s="228"/>
      <c r="S375" s="228"/>
      <c r="T375" s="228"/>
      <c r="U375" s="228"/>
      <c r="V375" s="228"/>
      <c r="W375" s="228"/>
      <c r="X375" s="228"/>
      <c r="Y375" s="228"/>
    </row>
    <row r="376" spans="16:25" x14ac:dyDescent="0.35">
      <c r="P376" s="228"/>
      <c r="Q376" s="228"/>
      <c r="R376" s="228"/>
      <c r="S376" s="228"/>
      <c r="T376" s="228"/>
      <c r="U376" s="228"/>
      <c r="V376" s="228"/>
      <c r="W376" s="228"/>
      <c r="X376" s="228"/>
      <c r="Y376" s="228"/>
    </row>
    <row r="377" spans="16:25" x14ac:dyDescent="0.35">
      <c r="P377" s="228"/>
      <c r="Q377" s="228"/>
      <c r="R377" s="228"/>
      <c r="S377" s="228"/>
      <c r="T377" s="228"/>
      <c r="U377" s="228"/>
      <c r="V377" s="228"/>
      <c r="W377" s="228"/>
      <c r="X377" s="228"/>
      <c r="Y377" s="228"/>
    </row>
    <row r="378" spans="16:25" x14ac:dyDescent="0.35">
      <c r="P378" s="228"/>
      <c r="Q378" s="228"/>
      <c r="R378" s="228"/>
      <c r="S378" s="228"/>
      <c r="T378" s="228"/>
      <c r="U378" s="228"/>
      <c r="V378" s="228"/>
      <c r="W378" s="228"/>
      <c r="X378" s="228"/>
      <c r="Y378" s="228"/>
    </row>
    <row r="379" spans="16:25" x14ac:dyDescent="0.35">
      <c r="P379" s="228"/>
      <c r="Q379" s="228"/>
      <c r="R379" s="228"/>
      <c r="S379" s="228"/>
      <c r="T379" s="228"/>
      <c r="U379" s="228"/>
      <c r="V379" s="228"/>
      <c r="W379" s="228"/>
      <c r="X379" s="228"/>
      <c r="Y379" s="228"/>
    </row>
    <row r="380" spans="16:25" x14ac:dyDescent="0.35">
      <c r="P380" s="228"/>
      <c r="Q380" s="228"/>
      <c r="R380" s="228"/>
      <c r="S380" s="228"/>
      <c r="T380" s="228"/>
      <c r="U380" s="228"/>
      <c r="V380" s="228"/>
      <c r="W380" s="228"/>
      <c r="X380" s="228"/>
      <c r="Y380" s="228"/>
    </row>
    <row r="381" spans="16:25" x14ac:dyDescent="0.35">
      <c r="P381" s="228"/>
      <c r="Q381" s="228"/>
      <c r="R381" s="228"/>
      <c r="S381" s="228"/>
      <c r="T381" s="228"/>
      <c r="U381" s="228"/>
      <c r="V381" s="228"/>
      <c r="W381" s="228"/>
      <c r="X381" s="228"/>
      <c r="Y381" s="228"/>
    </row>
    <row r="382" spans="16:25" x14ac:dyDescent="0.35">
      <c r="P382" s="228"/>
      <c r="Q382" s="228"/>
      <c r="R382" s="228"/>
      <c r="S382" s="228"/>
      <c r="T382" s="228"/>
      <c r="U382" s="228"/>
      <c r="V382" s="228"/>
      <c r="W382" s="228"/>
      <c r="X382" s="228"/>
      <c r="Y382" s="228"/>
    </row>
    <row r="383" spans="16:25" x14ac:dyDescent="0.35">
      <c r="P383" s="228"/>
      <c r="Q383" s="228"/>
      <c r="R383" s="228"/>
      <c r="S383" s="228"/>
      <c r="T383" s="228"/>
      <c r="U383" s="228"/>
      <c r="V383" s="228"/>
      <c r="W383" s="228"/>
      <c r="X383" s="228"/>
      <c r="Y383" s="228"/>
    </row>
    <row r="384" spans="16:25" x14ac:dyDescent="0.35">
      <c r="P384" s="228"/>
      <c r="Q384" s="228"/>
      <c r="R384" s="228"/>
      <c r="S384" s="228"/>
      <c r="T384" s="228"/>
      <c r="U384" s="228"/>
      <c r="V384" s="228"/>
      <c r="W384" s="228"/>
      <c r="X384" s="228"/>
      <c r="Y384" s="228"/>
    </row>
    <row r="385" spans="16:25" x14ac:dyDescent="0.35">
      <c r="P385" s="228"/>
      <c r="Q385" s="228"/>
      <c r="R385" s="228"/>
      <c r="S385" s="228"/>
      <c r="T385" s="228"/>
      <c r="U385" s="228"/>
      <c r="V385" s="228"/>
      <c r="W385" s="228"/>
      <c r="X385" s="228"/>
      <c r="Y385" s="228"/>
    </row>
    <row r="386" spans="16:25" x14ac:dyDescent="0.35">
      <c r="P386" s="228"/>
      <c r="Q386" s="228"/>
      <c r="R386" s="228"/>
      <c r="S386" s="228"/>
      <c r="T386" s="228"/>
      <c r="U386" s="228"/>
      <c r="V386" s="228"/>
      <c r="W386" s="228"/>
      <c r="X386" s="228"/>
      <c r="Y386" s="228"/>
    </row>
    <row r="387" spans="16:25" x14ac:dyDescent="0.35">
      <c r="P387" s="228"/>
      <c r="Q387" s="228"/>
      <c r="R387" s="228"/>
      <c r="S387" s="228"/>
      <c r="T387" s="228"/>
      <c r="U387" s="228"/>
      <c r="V387" s="228"/>
      <c r="W387" s="228"/>
      <c r="X387" s="228"/>
      <c r="Y387" s="228"/>
    </row>
    <row r="388" spans="16:25" x14ac:dyDescent="0.35">
      <c r="P388" s="228"/>
      <c r="Q388" s="228"/>
      <c r="R388" s="228"/>
      <c r="S388" s="228"/>
      <c r="T388" s="228"/>
      <c r="U388" s="228"/>
      <c r="V388" s="228"/>
      <c r="W388" s="228"/>
      <c r="X388" s="228"/>
      <c r="Y388" s="228"/>
    </row>
    <row r="389" spans="16:25" x14ac:dyDescent="0.35">
      <c r="P389" s="228"/>
      <c r="Q389" s="228"/>
      <c r="R389" s="228"/>
      <c r="S389" s="228"/>
      <c r="T389" s="228"/>
      <c r="U389" s="228"/>
      <c r="V389" s="228"/>
      <c r="W389" s="228"/>
      <c r="X389" s="228"/>
      <c r="Y389" s="228"/>
    </row>
    <row r="390" spans="16:25" x14ac:dyDescent="0.35">
      <c r="P390" s="228"/>
      <c r="Q390" s="228"/>
      <c r="R390" s="228"/>
      <c r="S390" s="228"/>
      <c r="T390" s="228"/>
      <c r="U390" s="228"/>
      <c r="V390" s="228"/>
      <c r="W390" s="228"/>
      <c r="X390" s="228"/>
      <c r="Y390" s="228"/>
    </row>
    <row r="391" spans="16:25" x14ac:dyDescent="0.35">
      <c r="P391" s="228"/>
      <c r="Q391" s="228"/>
      <c r="R391" s="228"/>
      <c r="S391" s="228"/>
      <c r="T391" s="228"/>
      <c r="U391" s="228"/>
      <c r="V391" s="228"/>
      <c r="W391" s="228"/>
      <c r="X391" s="228"/>
      <c r="Y391" s="228"/>
    </row>
    <row r="392" spans="16:25" x14ac:dyDescent="0.35">
      <c r="P392" s="228"/>
      <c r="Q392" s="228"/>
      <c r="R392" s="228"/>
      <c r="S392" s="228"/>
      <c r="T392" s="228"/>
      <c r="U392" s="228"/>
      <c r="V392" s="228"/>
      <c r="W392" s="228"/>
      <c r="X392" s="228"/>
      <c r="Y392" s="228"/>
    </row>
    <row r="393" spans="16:25" x14ac:dyDescent="0.35">
      <c r="P393" s="228"/>
      <c r="Q393" s="228"/>
      <c r="R393" s="228"/>
      <c r="S393" s="228"/>
      <c r="T393" s="228"/>
      <c r="U393" s="228"/>
      <c r="V393" s="228"/>
      <c r="W393" s="228"/>
      <c r="X393" s="228"/>
      <c r="Y393" s="228"/>
    </row>
    <row r="394" spans="16:25" x14ac:dyDescent="0.35">
      <c r="P394" s="228"/>
      <c r="Q394" s="228"/>
      <c r="R394" s="228"/>
      <c r="S394" s="228"/>
      <c r="T394" s="228"/>
      <c r="U394" s="228"/>
      <c r="V394" s="228"/>
      <c r="W394" s="228"/>
      <c r="X394" s="228"/>
      <c r="Y394" s="228"/>
    </row>
    <row r="395" spans="16:25" x14ac:dyDescent="0.35">
      <c r="P395" s="228"/>
      <c r="Q395" s="228"/>
      <c r="R395" s="228"/>
      <c r="S395" s="228"/>
      <c r="T395" s="228"/>
      <c r="U395" s="228"/>
      <c r="V395" s="228"/>
      <c r="W395" s="228"/>
      <c r="X395" s="228"/>
      <c r="Y395" s="228"/>
    </row>
    <row r="396" spans="16:25" x14ac:dyDescent="0.35">
      <c r="P396" s="228"/>
      <c r="Q396" s="228"/>
      <c r="R396" s="228"/>
      <c r="S396" s="228"/>
      <c r="T396" s="228"/>
      <c r="U396" s="228"/>
      <c r="V396" s="228"/>
      <c r="W396" s="228"/>
      <c r="X396" s="228"/>
      <c r="Y396" s="228"/>
    </row>
    <row r="397" spans="16:25" x14ac:dyDescent="0.35">
      <c r="P397" s="228"/>
      <c r="Q397" s="228"/>
      <c r="R397" s="228"/>
      <c r="S397" s="228"/>
      <c r="T397" s="228"/>
      <c r="U397" s="228"/>
      <c r="V397" s="228"/>
      <c r="W397" s="228"/>
      <c r="X397" s="228"/>
      <c r="Y397" s="228"/>
    </row>
    <row r="398" spans="16:25" x14ac:dyDescent="0.35">
      <c r="P398" s="228"/>
      <c r="Q398" s="228"/>
      <c r="R398" s="228"/>
      <c r="S398" s="228"/>
      <c r="T398" s="228"/>
      <c r="U398" s="228"/>
      <c r="V398" s="228"/>
      <c r="W398" s="228"/>
      <c r="X398" s="228"/>
      <c r="Y398" s="228"/>
    </row>
    <row r="399" spans="16:25" x14ac:dyDescent="0.35">
      <c r="P399" s="228"/>
      <c r="Q399" s="228"/>
      <c r="R399" s="228"/>
      <c r="S399" s="228"/>
      <c r="T399" s="228"/>
      <c r="U399" s="228"/>
      <c r="V399" s="228"/>
      <c r="W399" s="228"/>
      <c r="X399" s="228"/>
      <c r="Y399" s="228"/>
    </row>
    <row r="400" spans="16:25" x14ac:dyDescent="0.35">
      <c r="P400" s="228"/>
      <c r="Q400" s="228"/>
      <c r="R400" s="228"/>
      <c r="S400" s="228"/>
      <c r="T400" s="228"/>
      <c r="U400" s="228"/>
      <c r="V400" s="228"/>
      <c r="W400" s="228"/>
      <c r="X400" s="228"/>
      <c r="Y400" s="228"/>
    </row>
    <row r="401" spans="16:25" x14ac:dyDescent="0.35">
      <c r="P401" s="228"/>
      <c r="Q401" s="228"/>
      <c r="R401" s="228"/>
      <c r="S401" s="228"/>
      <c r="T401" s="228"/>
      <c r="U401" s="228"/>
      <c r="V401" s="228"/>
      <c r="W401" s="228"/>
      <c r="X401" s="228"/>
      <c r="Y401" s="228"/>
    </row>
    <row r="402" spans="16:25" x14ac:dyDescent="0.35">
      <c r="P402" s="228"/>
      <c r="Q402" s="228"/>
      <c r="R402" s="228"/>
      <c r="S402" s="228"/>
      <c r="T402" s="228"/>
      <c r="U402" s="228"/>
      <c r="V402" s="228"/>
      <c r="W402" s="228"/>
      <c r="X402" s="228"/>
      <c r="Y402" s="228"/>
    </row>
    <row r="403" spans="16:25" x14ac:dyDescent="0.35">
      <c r="P403" s="228"/>
      <c r="Q403" s="228"/>
      <c r="R403" s="228"/>
      <c r="S403" s="228"/>
      <c r="T403" s="228"/>
      <c r="U403" s="228"/>
      <c r="V403" s="228"/>
      <c r="W403" s="228"/>
      <c r="X403" s="228"/>
      <c r="Y403" s="228"/>
    </row>
    <row r="404" spans="16:25" x14ac:dyDescent="0.35">
      <c r="P404" s="228"/>
      <c r="Q404" s="228"/>
      <c r="R404" s="228"/>
      <c r="S404" s="228"/>
      <c r="T404" s="228"/>
      <c r="U404" s="228"/>
      <c r="V404" s="228"/>
      <c r="W404" s="228"/>
      <c r="X404" s="228"/>
      <c r="Y404" s="228"/>
    </row>
    <row r="405" spans="16:25" x14ac:dyDescent="0.35">
      <c r="P405" s="228"/>
      <c r="Q405" s="228"/>
      <c r="R405" s="228"/>
      <c r="S405" s="228"/>
      <c r="T405" s="228"/>
      <c r="U405" s="228"/>
      <c r="V405" s="228"/>
      <c r="W405" s="228"/>
      <c r="X405" s="228"/>
      <c r="Y405" s="228"/>
    </row>
    <row r="406" spans="16:25" x14ac:dyDescent="0.35">
      <c r="P406" s="228"/>
      <c r="Q406" s="228"/>
      <c r="R406" s="228"/>
      <c r="S406" s="228"/>
      <c r="T406" s="228"/>
      <c r="U406" s="228"/>
      <c r="V406" s="228"/>
      <c r="W406" s="228"/>
      <c r="X406" s="228"/>
      <c r="Y406" s="228"/>
    </row>
    <row r="407" spans="16:25" x14ac:dyDescent="0.35">
      <c r="P407" s="228"/>
      <c r="Q407" s="228"/>
      <c r="R407" s="228"/>
      <c r="S407" s="228"/>
      <c r="T407" s="228"/>
      <c r="U407" s="228"/>
      <c r="V407" s="228"/>
      <c r="W407" s="228"/>
      <c r="X407" s="228"/>
      <c r="Y407" s="228"/>
    </row>
    <row r="408" spans="16:25" x14ac:dyDescent="0.35">
      <c r="P408" s="228"/>
      <c r="Q408" s="228"/>
      <c r="R408" s="228"/>
      <c r="S408" s="228"/>
      <c r="T408" s="228"/>
      <c r="U408" s="228"/>
      <c r="V408" s="228"/>
      <c r="W408" s="228"/>
      <c r="X408" s="228"/>
      <c r="Y408" s="228"/>
    </row>
    <row r="409" spans="16:25" x14ac:dyDescent="0.35">
      <c r="P409" s="228"/>
      <c r="Q409" s="228"/>
      <c r="R409" s="228"/>
      <c r="S409" s="228"/>
      <c r="T409" s="228"/>
      <c r="U409" s="228"/>
      <c r="V409" s="228"/>
      <c r="W409" s="228"/>
      <c r="X409" s="228"/>
      <c r="Y409" s="228"/>
    </row>
    <row r="410" spans="16:25" x14ac:dyDescent="0.35">
      <c r="P410" s="228"/>
      <c r="Q410" s="228"/>
      <c r="R410" s="228"/>
      <c r="S410" s="228"/>
      <c r="T410" s="228"/>
      <c r="U410" s="228"/>
      <c r="V410" s="228"/>
      <c r="W410" s="228"/>
      <c r="X410" s="228"/>
      <c r="Y410" s="228"/>
    </row>
    <row r="411" spans="16:25" x14ac:dyDescent="0.35">
      <c r="P411" s="228"/>
      <c r="Q411" s="228"/>
      <c r="R411" s="228"/>
      <c r="S411" s="228"/>
      <c r="T411" s="228"/>
      <c r="U411" s="228"/>
      <c r="V411" s="228"/>
      <c r="W411" s="228"/>
      <c r="X411" s="228"/>
      <c r="Y411" s="228"/>
    </row>
    <row r="412" spans="16:25" x14ac:dyDescent="0.35">
      <c r="P412" s="228"/>
      <c r="Q412" s="228"/>
      <c r="R412" s="228"/>
      <c r="S412" s="228"/>
      <c r="T412" s="228"/>
      <c r="U412" s="228"/>
      <c r="V412" s="228"/>
      <c r="W412" s="228"/>
      <c r="X412" s="228"/>
      <c r="Y412" s="228"/>
    </row>
    <row r="413" spans="16:25" x14ac:dyDescent="0.35">
      <c r="P413" s="228"/>
      <c r="Q413" s="228"/>
      <c r="R413" s="228"/>
      <c r="S413" s="228"/>
      <c r="T413" s="228"/>
      <c r="U413" s="228"/>
      <c r="V413" s="228"/>
      <c r="W413" s="228"/>
      <c r="X413" s="228"/>
      <c r="Y413" s="228"/>
    </row>
    <row r="414" spans="16:25" x14ac:dyDescent="0.35">
      <c r="P414" s="228"/>
      <c r="Q414" s="228"/>
      <c r="R414" s="228"/>
      <c r="S414" s="228"/>
      <c r="T414" s="228"/>
      <c r="U414" s="228"/>
      <c r="V414" s="228"/>
      <c r="W414" s="228"/>
      <c r="X414" s="228"/>
      <c r="Y414" s="228"/>
    </row>
    <row r="415" spans="16:25" x14ac:dyDescent="0.35">
      <c r="P415" s="228"/>
      <c r="Q415" s="228"/>
      <c r="R415" s="228"/>
      <c r="S415" s="228"/>
      <c r="T415" s="228"/>
      <c r="U415" s="228"/>
      <c r="V415" s="228"/>
      <c r="W415" s="228"/>
      <c r="X415" s="228"/>
      <c r="Y415" s="228"/>
    </row>
    <row r="416" spans="16:25" x14ac:dyDescent="0.35">
      <c r="P416" s="228"/>
      <c r="Q416" s="228"/>
      <c r="R416" s="228"/>
      <c r="S416" s="228"/>
      <c r="T416" s="228"/>
      <c r="U416" s="228"/>
      <c r="V416" s="228"/>
      <c r="W416" s="228"/>
      <c r="X416" s="228"/>
      <c r="Y416" s="228"/>
    </row>
    <row r="417" spans="16:25" x14ac:dyDescent="0.35">
      <c r="P417" s="228"/>
      <c r="Q417" s="228"/>
      <c r="R417" s="228"/>
      <c r="S417" s="228"/>
      <c r="T417" s="228"/>
      <c r="U417" s="228"/>
      <c r="V417" s="228"/>
      <c r="W417" s="228"/>
      <c r="X417" s="228"/>
      <c r="Y417" s="228"/>
    </row>
    <row r="418" spans="16:25" x14ac:dyDescent="0.35">
      <c r="P418" s="228"/>
      <c r="Q418" s="228"/>
      <c r="R418" s="228"/>
      <c r="S418" s="228"/>
      <c r="T418" s="228"/>
      <c r="U418" s="228"/>
      <c r="V418" s="228"/>
      <c r="W418" s="228"/>
      <c r="X418" s="228"/>
      <c r="Y418" s="228"/>
    </row>
    <row r="419" spans="16:25" x14ac:dyDescent="0.35">
      <c r="P419" s="228"/>
      <c r="Q419" s="228"/>
      <c r="R419" s="228"/>
      <c r="S419" s="228"/>
      <c r="T419" s="228"/>
      <c r="U419" s="228"/>
      <c r="V419" s="228"/>
      <c r="W419" s="228"/>
      <c r="X419" s="228"/>
      <c r="Y419" s="228"/>
    </row>
    <row r="420" spans="16:25" x14ac:dyDescent="0.35">
      <c r="P420" s="228"/>
      <c r="Q420" s="228"/>
      <c r="R420" s="228"/>
      <c r="S420" s="228"/>
      <c r="T420" s="228"/>
      <c r="U420" s="228"/>
      <c r="V420" s="228"/>
      <c r="W420" s="228"/>
      <c r="X420" s="228"/>
      <c r="Y420" s="228"/>
    </row>
    <row r="421" spans="16:25" x14ac:dyDescent="0.35">
      <c r="P421" s="228"/>
      <c r="Q421" s="228"/>
      <c r="R421" s="228"/>
      <c r="S421" s="228"/>
      <c r="T421" s="228"/>
      <c r="U421" s="228"/>
      <c r="V421" s="228"/>
      <c r="W421" s="228"/>
      <c r="X421" s="228"/>
      <c r="Y421" s="228"/>
    </row>
    <row r="422" spans="16:25" x14ac:dyDescent="0.35">
      <c r="P422" s="228"/>
      <c r="Q422" s="228"/>
      <c r="R422" s="228"/>
      <c r="S422" s="228"/>
      <c r="T422" s="228"/>
      <c r="U422" s="228"/>
      <c r="V422" s="228"/>
      <c r="W422" s="228"/>
      <c r="X422" s="228"/>
      <c r="Y422" s="228"/>
    </row>
    <row r="423" spans="16:25" x14ac:dyDescent="0.35">
      <c r="P423" s="228"/>
      <c r="Q423" s="228"/>
      <c r="R423" s="228"/>
      <c r="S423" s="228"/>
      <c r="T423" s="228"/>
      <c r="U423" s="228"/>
      <c r="V423" s="228"/>
      <c r="W423" s="228"/>
      <c r="X423" s="228"/>
      <c r="Y423" s="228"/>
    </row>
    <row r="424" spans="16:25" x14ac:dyDescent="0.35">
      <c r="P424" s="228"/>
      <c r="Q424" s="228"/>
      <c r="R424" s="228"/>
      <c r="S424" s="228"/>
      <c r="T424" s="228"/>
      <c r="U424" s="228"/>
      <c r="V424" s="228"/>
      <c r="W424" s="228"/>
      <c r="X424" s="228"/>
      <c r="Y424" s="228"/>
    </row>
    <row r="425" spans="16:25" x14ac:dyDescent="0.35">
      <c r="P425" s="228"/>
      <c r="Q425" s="228"/>
      <c r="R425" s="228"/>
      <c r="S425" s="228"/>
      <c r="T425" s="228"/>
      <c r="U425" s="228"/>
      <c r="V425" s="228"/>
      <c r="W425" s="228"/>
      <c r="X425" s="228"/>
      <c r="Y425" s="228"/>
    </row>
    <row r="426" spans="16:25" x14ac:dyDescent="0.35">
      <c r="P426" s="228"/>
      <c r="Q426" s="228"/>
      <c r="R426" s="228"/>
      <c r="S426" s="228"/>
      <c r="T426" s="228"/>
      <c r="U426" s="228"/>
      <c r="V426" s="228"/>
      <c r="W426" s="228"/>
      <c r="X426" s="228"/>
      <c r="Y426" s="228"/>
    </row>
    <row r="427" spans="16:25" x14ac:dyDescent="0.35">
      <c r="P427" s="228"/>
      <c r="Q427" s="228"/>
      <c r="R427" s="228"/>
      <c r="S427" s="228"/>
      <c r="T427" s="228"/>
      <c r="U427" s="228"/>
      <c r="V427" s="228"/>
      <c r="W427" s="228"/>
      <c r="X427" s="228"/>
      <c r="Y427" s="228"/>
    </row>
    <row r="428" spans="16:25" x14ac:dyDescent="0.35">
      <c r="P428" s="228"/>
      <c r="Q428" s="228"/>
      <c r="R428" s="228"/>
      <c r="S428" s="228"/>
      <c r="T428" s="228"/>
      <c r="U428" s="228"/>
      <c r="V428" s="228"/>
      <c r="W428" s="228"/>
      <c r="X428" s="228"/>
      <c r="Y428" s="228"/>
    </row>
    <row r="429" spans="16:25" x14ac:dyDescent="0.35">
      <c r="P429" s="228"/>
      <c r="Q429" s="228"/>
      <c r="R429" s="228"/>
      <c r="S429" s="228"/>
      <c r="T429" s="228"/>
      <c r="U429" s="228"/>
      <c r="V429" s="228"/>
      <c r="W429" s="228"/>
      <c r="X429" s="228"/>
      <c r="Y429" s="228"/>
    </row>
    <row r="430" spans="16:25" x14ac:dyDescent="0.35">
      <c r="P430" s="228"/>
      <c r="Q430" s="228"/>
      <c r="R430" s="228"/>
      <c r="S430" s="228"/>
      <c r="T430" s="228"/>
      <c r="U430" s="228"/>
      <c r="V430" s="228"/>
      <c r="W430" s="228"/>
      <c r="X430" s="228"/>
      <c r="Y430" s="228"/>
    </row>
    <row r="431" spans="16:25" x14ac:dyDescent="0.35">
      <c r="P431" s="228"/>
      <c r="Q431" s="228"/>
      <c r="R431" s="228"/>
      <c r="S431" s="228"/>
      <c r="T431" s="228"/>
      <c r="U431" s="228"/>
      <c r="V431" s="228"/>
      <c r="W431" s="228"/>
      <c r="X431" s="228"/>
      <c r="Y431" s="228"/>
    </row>
    <row r="432" spans="16:25" x14ac:dyDescent="0.35">
      <c r="P432" s="228"/>
      <c r="Q432" s="228"/>
      <c r="R432" s="228"/>
      <c r="S432" s="228"/>
      <c r="T432" s="228"/>
      <c r="U432" s="228"/>
      <c r="V432" s="228"/>
      <c r="W432" s="228"/>
      <c r="X432" s="228"/>
      <c r="Y432" s="228"/>
    </row>
    <row r="433" spans="16:25" x14ac:dyDescent="0.35">
      <c r="P433" s="228"/>
      <c r="Q433" s="228"/>
      <c r="R433" s="228"/>
      <c r="S433" s="228"/>
      <c r="T433" s="228"/>
      <c r="U433" s="228"/>
      <c r="V433" s="228"/>
      <c r="W433" s="228"/>
      <c r="X433" s="228"/>
      <c r="Y433" s="228"/>
    </row>
    <row r="434" spans="16:25" x14ac:dyDescent="0.35">
      <c r="P434" s="228"/>
      <c r="Q434" s="228"/>
      <c r="R434" s="228"/>
      <c r="S434" s="228"/>
      <c r="T434" s="228"/>
      <c r="U434" s="228"/>
      <c r="V434" s="228"/>
      <c r="W434" s="228"/>
      <c r="X434" s="228"/>
      <c r="Y434" s="228"/>
    </row>
  </sheetData>
  <mergeCells count="52">
    <mergeCell ref="A11:A12"/>
    <mergeCell ref="F1:L1"/>
    <mergeCell ref="D6:H6"/>
    <mergeCell ref="M6:Q6"/>
    <mergeCell ref="F7:G7"/>
    <mergeCell ref="P7:Q7"/>
    <mergeCell ref="B9:B12"/>
    <mergeCell ref="M9:M12"/>
    <mergeCell ref="N9:N12"/>
    <mergeCell ref="O9:O12"/>
    <mergeCell ref="P9:P12"/>
    <mergeCell ref="Q9:Q12"/>
    <mergeCell ref="R9:R12"/>
    <mergeCell ref="S9:S12"/>
    <mergeCell ref="T9:T12"/>
    <mergeCell ref="U9:U12"/>
    <mergeCell ref="R13:R16"/>
    <mergeCell ref="S13:S16"/>
    <mergeCell ref="T13:T16"/>
    <mergeCell ref="U13:U16"/>
    <mergeCell ref="A15:A16"/>
    <mergeCell ref="B13:B16"/>
    <mergeCell ref="M13:M16"/>
    <mergeCell ref="N13:N16"/>
    <mergeCell ref="O13:O16"/>
    <mergeCell ref="P13:P16"/>
    <mergeCell ref="Q13:Q16"/>
    <mergeCell ref="R17:R20"/>
    <mergeCell ref="S17:S20"/>
    <mergeCell ref="T17:T20"/>
    <mergeCell ref="Q17:Q20"/>
    <mergeCell ref="U17:U20"/>
    <mergeCell ref="A19:A20"/>
    <mergeCell ref="B17:B20"/>
    <mergeCell ref="M17:M20"/>
    <mergeCell ref="N17:N20"/>
    <mergeCell ref="O17:O20"/>
    <mergeCell ref="P17:P20"/>
    <mergeCell ref="Q40:Y40"/>
    <mergeCell ref="F40:I40"/>
    <mergeCell ref="J40:M40"/>
    <mergeCell ref="A23:A24"/>
    <mergeCell ref="B21:B24"/>
    <mergeCell ref="M21:M24"/>
    <mergeCell ref="N21:N24"/>
    <mergeCell ref="U21:U24"/>
    <mergeCell ref="O21:O24"/>
    <mergeCell ref="P21:P24"/>
    <mergeCell ref="Q21:Q24"/>
    <mergeCell ref="R21:R24"/>
    <mergeCell ref="S21:S24"/>
    <mergeCell ref="T21:T24"/>
  </mergeCells>
  <dataValidations count="1">
    <dataValidation allowBlank="1" showErrorMessage="1" showInputMessage="1" sqref="N9 N13 N17 N21" type="list">
      <formula1>"daily,week,month"</formula1>
    </dataValidation>
  </dataValidations>
  <pageMargins bottom="0.75" footer="0.3" header="0.3" left="0.7" right="0.7" top="0.75"/>
  <pageSetup orientation="portrait" r:id="rId1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V140"/>
  <sheetViews>
    <sheetView topLeftCell="A40" workbookViewId="0" zoomScale="50" zoomScaleNormal="50">
      <selection activeCell="A44" sqref="A44"/>
    </sheetView>
  </sheetViews>
  <sheetFormatPr defaultColWidth="8.85546875" defaultRowHeight="21" x14ac:dyDescent="0.35"/>
  <cols>
    <col min="1" max="1" customWidth="true" style="22" width="20.7109375" collapsed="true"/>
    <col min="2" max="2" customWidth="true" style="22" width="27.5703125" collapsed="true"/>
    <col min="3" max="3" customWidth="true" style="22" width="23.5703125" collapsed="true"/>
    <col min="4" max="4" customWidth="true" style="22" width="17.28515625" collapsed="true"/>
    <col min="5" max="5" customWidth="true" style="22" width="18.5703125" collapsed="true"/>
    <col min="6" max="6" customWidth="true" style="22" width="21.42578125" collapsed="true"/>
    <col min="7" max="7" customWidth="true" style="22" width="25.5703125" collapsed="true"/>
    <col min="8" max="8" customWidth="true" style="22" width="20.7109375" collapsed="true"/>
    <col min="9" max="9" customWidth="true" style="22" width="21.28515625" collapsed="true"/>
    <col min="10" max="10" customWidth="true" style="22" width="23.5703125" collapsed="true"/>
    <col min="11" max="11" customWidth="true" style="22" width="20.85546875" collapsed="true"/>
    <col min="12" max="12" customWidth="true" style="22" width="30.140625" collapsed="true"/>
    <col min="13" max="13" customWidth="true" style="22" width="17.85546875" collapsed="true"/>
    <col min="14" max="15" customWidth="true" style="22" width="22.42578125" collapsed="true"/>
    <col min="16" max="16" customWidth="true" style="22" width="17.5703125" collapsed="true"/>
    <col min="17" max="17" customWidth="true" style="22" width="14.7109375" collapsed="true"/>
    <col min="18" max="18" customWidth="true" style="22" width="19.85546875" collapsed="true"/>
    <col min="19" max="19" customWidth="true" style="22" width="15.28515625" collapsed="true"/>
    <col min="20" max="20" customWidth="true" style="22" width="23.5703125" collapsed="true"/>
    <col min="21" max="21" customWidth="true" style="22" width="20.5703125" collapsed="true"/>
    <col min="22" max="22" customWidth="true" style="22" width="20.28515625" collapsed="true"/>
    <col min="23" max="23" customWidth="true" style="22" width="26.85546875" collapsed="true"/>
    <col min="24" max="24" customWidth="true" style="22" width="25.140625" collapsed="true"/>
    <col min="25" max="25" customWidth="true" style="22" width="26.7109375" collapsed="true"/>
    <col min="26" max="26" customWidth="true" style="22" width="16.42578125" collapsed="true"/>
    <col min="27" max="28" bestFit="true" customWidth="true" style="22" width="10.42578125" collapsed="true"/>
    <col min="29" max="30" style="22" width="8.85546875" collapsed="true"/>
    <col min="31" max="34" bestFit="true" customWidth="true" style="22" width="10.42578125" collapsed="true"/>
    <col min="35" max="38" style="22" width="8.85546875" collapsed="true"/>
    <col min="39" max="40" bestFit="true" customWidth="true" style="22" width="10.42578125" collapsed="true"/>
    <col min="41" max="16384" style="22" width="8.85546875" collapsed="true"/>
  </cols>
  <sheetData>
    <row customHeight="1" ht="39" r="1" spans="1:47" x14ac:dyDescent="0.5">
      <c r="F1" s="403" t="s">
        <v>61</v>
      </c>
      <c r="G1" s="403"/>
      <c r="H1" s="403"/>
      <c r="I1" s="403"/>
      <c r="J1" s="403"/>
      <c r="K1" s="403"/>
      <c r="L1" s="403"/>
      <c r="U1" s="22" t="s">
        <v>62</v>
      </c>
      <c r="V1" s="22" t="s">
        <v>63</v>
      </c>
    </row>
    <row r="2" spans="1:47" x14ac:dyDescent="0.35">
      <c r="E2" s="23"/>
      <c r="F2" s="23"/>
      <c r="G2" s="23"/>
      <c r="H2" s="23"/>
      <c r="I2" s="23"/>
      <c r="J2" s="23"/>
      <c r="K2" s="23"/>
      <c r="L2" s="23"/>
    </row>
    <row r="3" spans="1:47" x14ac:dyDescent="0.35">
      <c r="E3" s="23"/>
      <c r="F3" s="23"/>
      <c r="G3" s="23"/>
      <c r="H3" s="23"/>
      <c r="I3" s="23"/>
      <c r="J3" s="23"/>
      <c r="K3" s="23"/>
      <c r="L3" s="23"/>
    </row>
    <row r="4" spans="1:47" x14ac:dyDescent="0.35">
      <c r="E4" s="23"/>
      <c r="F4" s="23"/>
      <c r="G4" s="23"/>
      <c r="H4" s="23"/>
      <c r="I4" s="23"/>
      <c r="J4" s="23"/>
      <c r="K4" s="23"/>
      <c r="L4" s="23"/>
    </row>
    <row r="5" spans="1:47" x14ac:dyDescent="0.35">
      <c r="A5" s="22" t="s">
        <v>64</v>
      </c>
      <c r="B5" s="22">
        <v>1</v>
      </c>
      <c r="C5" s="22">
        <v>2</v>
      </c>
      <c r="D5" s="22">
        <v>3</v>
      </c>
      <c r="E5" s="23">
        <v>4</v>
      </c>
      <c r="F5" s="23">
        <v>5</v>
      </c>
      <c r="G5" s="23">
        <v>6</v>
      </c>
      <c r="H5" s="23">
        <v>7</v>
      </c>
      <c r="I5" s="23">
        <v>8</v>
      </c>
      <c r="J5" s="23">
        <v>9</v>
      </c>
      <c r="K5" s="23">
        <v>10</v>
      </c>
      <c r="L5" s="23">
        <v>11</v>
      </c>
      <c r="M5" s="22">
        <v>12</v>
      </c>
      <c r="N5" s="22">
        <v>13</v>
      </c>
      <c r="O5" s="22">
        <v>14</v>
      </c>
      <c r="P5" s="22">
        <v>15</v>
      </c>
    </row>
    <row customHeight="1" ht="36.75" r="6" spans="1:47" x14ac:dyDescent="0.35">
      <c r="D6" s="404" t="s">
        <v>65</v>
      </c>
      <c r="E6" s="405"/>
      <c r="F6" s="405"/>
      <c r="G6" s="405"/>
      <c r="H6" s="406"/>
      <c r="I6" s="23"/>
      <c r="J6" s="23"/>
      <c r="M6" s="404" t="s">
        <v>66</v>
      </c>
      <c r="N6" s="405"/>
      <c r="O6" s="405"/>
      <c r="P6" s="405"/>
      <c r="Q6" s="406"/>
    </row>
    <row customHeight="1" ht="76.5" r="7" spans="1:47" x14ac:dyDescent="0.4">
      <c r="A7" s="24" t="s">
        <v>67</v>
      </c>
      <c r="B7" s="24" t="s">
        <v>68</v>
      </c>
      <c r="C7" s="24" t="s">
        <v>69</v>
      </c>
      <c r="D7" s="24" t="s">
        <v>70</v>
      </c>
      <c r="E7" s="24" t="s">
        <v>71</v>
      </c>
      <c r="F7" s="407" t="s">
        <v>72</v>
      </c>
      <c r="G7" s="408"/>
      <c r="H7" s="24" t="s">
        <v>73</v>
      </c>
      <c r="I7" s="25" t="s">
        <v>74</v>
      </c>
      <c r="J7" s="25" t="s">
        <v>75</v>
      </c>
      <c r="K7" s="26" t="s">
        <v>76</v>
      </c>
      <c r="L7" s="27" t="s">
        <v>77</v>
      </c>
      <c r="M7" s="24" t="s">
        <v>78</v>
      </c>
      <c r="N7" s="28" t="s">
        <v>79</v>
      </c>
      <c r="O7" s="29"/>
      <c r="P7" s="407" t="s">
        <v>80</v>
      </c>
      <c r="Q7" s="408"/>
      <c r="R7" s="30" t="s">
        <v>74</v>
      </c>
      <c r="S7" s="30" t="s">
        <v>75</v>
      </c>
      <c r="T7" s="31" t="s">
        <v>81</v>
      </c>
      <c r="U7" s="28" t="s">
        <v>82</v>
      </c>
      <c r="V7" s="28" t="s">
        <v>83</v>
      </c>
      <c r="W7" s="32" t="s">
        <v>84</v>
      </c>
      <c r="X7" s="32" t="s">
        <v>85</v>
      </c>
    </row>
    <row customHeight="1" ht="35.25" r="8" spans="1:47" x14ac:dyDescent="0.35">
      <c r="A8" s="33"/>
      <c r="B8" s="33"/>
      <c r="C8" s="33"/>
      <c r="D8" s="33"/>
      <c r="E8" s="33" t="str">
        <f><![CDATA[CONCATENATE(IF(ISNUMBER(SEARCH(B27,A15)),IF(ISNUMBER(SEARCH(B27,A9)),B27&V1,""),""),IF(ISNUMBER(SEARCH(B28,A15)),IF(ISNUMBER(SEARCH(B28,A9)),B28&V1,""),""),IF(ISNUMBER(SEARCH(B29,A15)),IF(ISNUMBER(SEARCH(B29,A9)),B29&V1,""),""),IF(ISNUMBER(SEARCH(B30,A15)),IF(ISNUMBER(SEARCH(B30,A9)),B30&V1,""),""),IF(ISNUMBER(SEARCH(B31,A15)),IF(ISNUMBER(SEARCH(B31,A9)),B31&V1,""),""),IF(ISNUMBER(SEARCH(B32,A15)),IF(ISNUMBER(SEARCH(B32,A9)),B32&V1,""),""),IF(ISNUMBER(SEARCH(B33,A15)),IF(ISNUMBER(SEARCH(B33,A9)),B33&V1,""),""),IF(ISNUMBER(SEARCH(B34,A15)),IF(ISNUMBER(SEARCH(B34,A9)),B34&V1,""),""))]]></f>
        <v xml:space="preserve">, , , , , , , , </v>
      </c>
      <c r="F8" s="33" t="s">
        <v>86</v>
      </c>
      <c r="G8" s="34" t="s">
        <v>87</v>
      </c>
      <c r="H8" s="34"/>
      <c r="I8" s="35"/>
      <c r="J8" s="35"/>
      <c r="K8" s="36"/>
      <c r="L8" s="37"/>
      <c r="M8" s="33"/>
      <c r="N8" s="33"/>
      <c r="O8" s="33" t="s">
        <v>88</v>
      </c>
      <c r="P8" s="33" t="s">
        <v>89</v>
      </c>
      <c r="Q8" s="33" t="s">
        <v>90</v>
      </c>
      <c r="R8" s="38"/>
      <c r="S8" s="38"/>
      <c r="T8" s="37"/>
      <c r="U8" s="33" t="s">
        <v>91</v>
      </c>
      <c r="V8" s="34"/>
      <c r="W8" s="35"/>
      <c r="X8" s="35"/>
      <c r="AJ8" s="49" t="s">
        <v>110</v>
      </c>
      <c r="AK8" s="46" t="s">
        <v>111</v>
      </c>
      <c r="AS8" s="22" t="s">
        <v>115</v>
      </c>
    </row>
    <row customHeight="1" ht="24.95" r="9" spans="1:47" x14ac:dyDescent="0.35">
      <c r="A9" s="39" t="s">
        <v>92</v>
      </c>
      <c r="B9" s="395" t="s">
        <v>194</v>
      </c>
      <c r="C9" s="40" t="s">
        <v>94</v>
      </c>
      <c r="D9" s="40">
        <v>10</v>
      </c>
      <c r="E9" s="40">
        <v>15</v>
      </c>
      <c r="F9" s="40">
        <v>1</v>
      </c>
      <c r="G9" s="40">
        <f>F9/O9</f>
        <v>1</v>
      </c>
      <c r="H9" s="41">
        <v>1E-3</v>
      </c>
      <c r="I9" s="36">
        <f>H9*D9*(E9/D9)*G9</f>
        <v>1.4999999999999999E-2</v>
      </c>
      <c r="J9" s="36"/>
      <c r="K9" s="36">
        <v>0.12</v>
      </c>
      <c r="L9" s="42">
        <f ref="L9:L22" si="0" t="shared">MIN(I9:K9)</f>
        <v>1.4999999999999999E-2</v>
      </c>
      <c r="M9" s="386">
        <v>20</v>
      </c>
      <c r="N9" s="398" t="s">
        <v>95</v>
      </c>
      <c r="O9" s="386">
        <f>IF(N9="daily",1,IF(N9="week",7,IF(N9="month",30)))</f>
        <v>1</v>
      </c>
      <c r="P9" s="386">
        <v>3</v>
      </c>
      <c r="Q9" s="386">
        <f>P9/O9</f>
        <v>3</v>
      </c>
      <c r="R9" s="386">
        <f>M9*Q9</f>
        <v>60</v>
      </c>
      <c r="S9" s="386"/>
      <c r="T9" s="389">
        <f>MIN(R9:S12)</f>
        <v>60</v>
      </c>
      <c r="U9" s="386">
        <v>500</v>
      </c>
      <c r="V9" s="41">
        <v>20</v>
      </c>
      <c r="W9" s="36">
        <v>100</v>
      </c>
      <c r="X9" s="36">
        <v>40</v>
      </c>
      <c r="AJ9" s="46"/>
      <c r="AK9" s="46"/>
      <c r="AS9" s="63" t="s">
        <v>116</v>
      </c>
      <c r="AU9" s="22" t="s">
        <v>117</v>
      </c>
    </row>
    <row customHeight="1" ht="24.95" r="10" spans="1:47" x14ac:dyDescent="0.35">
      <c r="A10" s="40" t="s">
        <v>96</v>
      </c>
      <c r="B10" s="396"/>
      <c r="C10" s="40" t="s">
        <v>198</v>
      </c>
      <c r="D10" s="40">
        <v>12</v>
      </c>
      <c r="E10" s="40">
        <v>210</v>
      </c>
      <c r="F10" s="40">
        <v>1</v>
      </c>
      <c r="G10" s="40">
        <f>F10/O9</f>
        <v>1</v>
      </c>
      <c r="H10" s="41">
        <v>1E-3</v>
      </c>
      <c r="I10" s="36">
        <f ref="I10:I22" si="1" t="shared">H10*D10*(E10/D10)*G10</f>
        <v>0.21</v>
      </c>
      <c r="J10" s="36"/>
      <c r="K10" s="36">
        <v>3.15</v>
      </c>
      <c r="L10" s="42">
        <f si="0" t="shared"/>
        <v>0.21</v>
      </c>
      <c r="M10" s="387"/>
      <c r="N10" s="399"/>
      <c r="O10" s="387"/>
      <c r="P10" s="387"/>
      <c r="Q10" s="387"/>
      <c r="R10" s="387"/>
      <c r="S10" s="387"/>
      <c r="T10" s="390"/>
      <c r="U10" s="387"/>
      <c r="V10" s="41"/>
      <c r="W10" s="36"/>
      <c r="X10" s="36"/>
      <c r="AJ10" s="46"/>
      <c r="AK10" s="46"/>
    </row>
    <row customHeight="1" ht="24.95" r="11" spans="1:47" x14ac:dyDescent="0.35">
      <c r="A11" s="386" t="s">
        <v>97</v>
      </c>
      <c r="B11" s="396"/>
      <c r="C11" s="40"/>
      <c r="D11" s="40"/>
      <c r="E11" s="40"/>
      <c r="F11" s="40"/>
      <c r="G11" s="40"/>
      <c r="H11" s="41"/>
      <c r="I11" s="36"/>
      <c r="J11" s="36"/>
      <c r="K11" s="36"/>
      <c r="L11" s="42"/>
      <c r="M11" s="387"/>
      <c r="N11" s="399"/>
      <c r="O11" s="387"/>
      <c r="P11" s="387"/>
      <c r="Q11" s="387"/>
      <c r="R11" s="387"/>
      <c r="S11" s="387"/>
      <c r="T11" s="390"/>
      <c r="U11" s="387"/>
      <c r="V11" s="41"/>
      <c r="W11" s="36"/>
      <c r="X11" s="36"/>
      <c r="AJ11" s="49" t="s">
        <v>112</v>
      </c>
      <c r="AK11" s="61" t="s">
        <v>113</v>
      </c>
      <c r="AS11" s="22" t="s">
        <v>118</v>
      </c>
      <c r="AT11" s="65" t="s">
        <v>119</v>
      </c>
      <c r="AU11" s="65"/>
    </row>
    <row customHeight="1" ht="24.95" r="12" spans="1:47" x14ac:dyDescent="0.35">
      <c r="A12" s="388"/>
      <c r="B12" s="397"/>
      <c r="C12" s="40"/>
      <c r="D12" s="40"/>
      <c r="E12" s="40"/>
      <c r="F12" s="40"/>
      <c r="G12" s="40"/>
      <c r="H12" s="41"/>
      <c r="I12" s="36"/>
      <c r="J12" s="36"/>
      <c r="K12" s="36"/>
      <c r="L12" s="42"/>
      <c r="M12" s="388"/>
      <c r="N12" s="400"/>
      <c r="O12" s="388"/>
      <c r="P12" s="388"/>
      <c r="Q12" s="388"/>
      <c r="R12" s="388"/>
      <c r="S12" s="388"/>
      <c r="T12" s="391"/>
      <c r="U12" s="388"/>
      <c r="V12" s="41"/>
      <c r="W12" s="36"/>
      <c r="X12" s="36"/>
      <c r="AJ12" s="46"/>
      <c r="AK12" s="46" t="s">
        <v>114</v>
      </c>
      <c r="AT12" s="22" t="s">
        <v>120</v>
      </c>
    </row>
    <row customHeight="1" ht="24.95" r="13" spans="1:47" x14ac:dyDescent="0.35">
      <c r="A13" s="43" t="s">
        <v>98</v>
      </c>
      <c r="B13" s="395" t="s">
        <v>195</v>
      </c>
      <c r="C13" s="40" t="s">
        <v>199</v>
      </c>
      <c r="D13" s="40">
        <v>25</v>
      </c>
      <c r="E13" s="40">
        <v>20</v>
      </c>
      <c r="F13" s="40">
        <v>1</v>
      </c>
      <c r="G13" s="40">
        <f>F13/O13</f>
        <v>1</v>
      </c>
      <c r="H13" s="41">
        <v>1E-3</v>
      </c>
      <c r="I13" s="36">
        <f>H13*D13*(E13/D13)*G13</f>
        <v>2.0000000000000004E-2</v>
      </c>
      <c r="J13" s="36"/>
      <c r="K13" s="36">
        <v>2E-3</v>
      </c>
      <c r="L13" s="42">
        <f si="0" t="shared"/>
        <v>2E-3</v>
      </c>
      <c r="M13" s="386">
        <v>80</v>
      </c>
      <c r="N13" s="398" t="s">
        <v>95</v>
      </c>
      <c r="O13" s="386">
        <f>IF(N13="daily",1,IF(N13="week",7,IF(N13="month",30)))</f>
        <v>1</v>
      </c>
      <c r="P13" s="386">
        <v>2</v>
      </c>
      <c r="Q13" s="386">
        <f>P13/O13</f>
        <v>2</v>
      </c>
      <c r="R13" s="386">
        <f>M13*Q13</f>
        <v>160</v>
      </c>
      <c r="S13" s="386"/>
      <c r="T13" s="389">
        <f>MIN(R13:S16)</f>
        <v>160</v>
      </c>
      <c r="U13" s="386">
        <v>600</v>
      </c>
      <c r="V13" s="41">
        <v>20</v>
      </c>
      <c r="W13" s="36">
        <v>100</v>
      </c>
      <c r="X13" s="36">
        <v>40</v>
      </c>
      <c r="AS13" s="69" t="s">
        <v>121</v>
      </c>
      <c r="AT13" s="68" t="s">
        <v>122</v>
      </c>
    </row>
    <row customHeight="1" ht="24.95" r="14" spans="1:47" x14ac:dyDescent="0.35">
      <c r="A14" s="44" t="s">
        <v>100</v>
      </c>
      <c r="B14" s="396"/>
      <c r="C14" s="40" t="s">
        <v>200</v>
      </c>
      <c r="D14" s="40">
        <v>24</v>
      </c>
      <c r="E14" s="40">
        <v>40</v>
      </c>
      <c r="F14" s="40">
        <v>2</v>
      </c>
      <c r="G14" s="40">
        <f>F14/O13</f>
        <v>2</v>
      </c>
      <c r="H14" s="41">
        <v>1E-3</v>
      </c>
      <c r="I14" s="36">
        <f si="1" t="shared"/>
        <v>0.08</v>
      </c>
      <c r="J14" s="36"/>
      <c r="K14" s="36">
        <v>0.54</v>
      </c>
      <c r="L14" s="42">
        <f si="0" t="shared"/>
        <v>0.08</v>
      </c>
      <c r="M14" s="387"/>
      <c r="N14" s="399"/>
      <c r="O14" s="387"/>
      <c r="P14" s="387"/>
      <c r="Q14" s="387"/>
      <c r="R14" s="387"/>
      <c r="S14" s="387"/>
      <c r="T14" s="390"/>
      <c r="U14" s="387"/>
      <c r="V14" s="41"/>
      <c r="W14" s="36"/>
      <c r="X14" s="36"/>
      <c r="AS14" s="70"/>
      <c r="AT14" s="70"/>
    </row>
    <row customHeight="1" ht="24.95" r="15" spans="1:47" x14ac:dyDescent="0.35">
      <c r="A15" s="401" t="s">
        <v>101</v>
      </c>
      <c r="B15" s="396"/>
      <c r="C15" s="40"/>
      <c r="D15" s="40"/>
      <c r="E15" s="40"/>
      <c r="F15" s="40"/>
      <c r="G15" s="40"/>
      <c r="H15" s="41"/>
      <c r="I15" s="36"/>
      <c r="J15" s="36"/>
      <c r="K15" s="36"/>
      <c r="L15" s="42"/>
      <c r="M15" s="387"/>
      <c r="N15" s="399"/>
      <c r="O15" s="387"/>
      <c r="P15" s="387"/>
      <c r="Q15" s="387"/>
      <c r="R15" s="387"/>
      <c r="S15" s="387"/>
      <c r="T15" s="390"/>
      <c r="U15" s="387"/>
      <c r="V15" s="41"/>
      <c r="W15" s="36"/>
      <c r="X15" s="36"/>
      <c r="AS15" s="46" t="s">
        <v>123</v>
      </c>
      <c r="AT15" s="46"/>
    </row>
    <row customHeight="1" ht="24.95" r="16" spans="1:47" x14ac:dyDescent="0.35">
      <c r="A16" s="402"/>
      <c r="B16" s="397"/>
      <c r="C16" s="40"/>
      <c r="D16" s="40"/>
      <c r="E16" s="40"/>
      <c r="F16" s="40"/>
      <c r="G16" s="40"/>
      <c r="H16" s="41"/>
      <c r="I16" s="36"/>
      <c r="J16" s="36"/>
      <c r="K16" s="36"/>
      <c r="L16" s="42"/>
      <c r="M16" s="388"/>
      <c r="N16" s="400"/>
      <c r="O16" s="388"/>
      <c r="P16" s="388"/>
      <c r="Q16" s="388"/>
      <c r="R16" s="388"/>
      <c r="S16" s="388"/>
      <c r="T16" s="391"/>
      <c r="U16" s="388"/>
      <c r="V16" s="41"/>
      <c r="W16" s="36"/>
      <c r="X16" s="36"/>
      <c r="AS16" s="64"/>
      <c r="AT16" s="64"/>
    </row>
    <row customHeight="1" ht="24.95" r="17" spans="1:46" x14ac:dyDescent="0.35">
      <c r="A17" s="39" t="s">
        <v>102</v>
      </c>
      <c r="B17" s="395" t="s">
        <v>196</v>
      </c>
      <c r="C17" s="40" t="s">
        <v>201</v>
      </c>
      <c r="D17" s="40">
        <v>65</v>
      </c>
      <c r="E17" s="40">
        <v>35</v>
      </c>
      <c r="F17" s="40">
        <v>1</v>
      </c>
      <c r="G17" s="40">
        <f>F17/O17</f>
        <v>1</v>
      </c>
      <c r="H17" s="41">
        <v>1E-3</v>
      </c>
      <c r="I17" s="36">
        <f si="1" t="shared"/>
        <v>3.4999999999999996E-2</v>
      </c>
      <c r="J17" s="36"/>
      <c r="K17" s="36">
        <v>1.5</v>
      </c>
      <c r="L17" s="42">
        <f si="0" t="shared"/>
        <v>3.4999999999999996E-2</v>
      </c>
      <c r="M17" s="386">
        <v>70</v>
      </c>
      <c r="N17" s="398" t="s">
        <v>95</v>
      </c>
      <c r="O17" s="386">
        <f>IF(N17="daily",1,IF(N17="week",7,IF(N17="month",30)))</f>
        <v>1</v>
      </c>
      <c r="P17" s="386">
        <v>2</v>
      </c>
      <c r="Q17" s="386">
        <f>P17/O17</f>
        <v>2</v>
      </c>
      <c r="R17" s="386">
        <f>M17*Q17</f>
        <v>140</v>
      </c>
      <c r="S17" s="386"/>
      <c r="T17" s="389">
        <f>MIN(R17:S20)</f>
        <v>140</v>
      </c>
      <c r="U17" s="386">
        <v>850</v>
      </c>
      <c r="V17" s="41">
        <v>20</v>
      </c>
      <c r="W17" s="36">
        <v>100</v>
      </c>
      <c r="X17" s="36">
        <v>40</v>
      </c>
      <c r="AS17" s="64"/>
      <c r="AT17" s="64"/>
    </row>
    <row customHeight="1" ht="24.95" r="18" spans="1:46" x14ac:dyDescent="0.35">
      <c r="A18" s="40" t="s">
        <v>104</v>
      </c>
      <c r="B18" s="396"/>
      <c r="C18" s="40" t="s">
        <v>202</v>
      </c>
      <c r="D18" s="40">
        <v>30</v>
      </c>
      <c r="E18" s="40">
        <v>40</v>
      </c>
      <c r="F18" s="40">
        <v>1</v>
      </c>
      <c r="G18" s="40">
        <f>F18/O17</f>
        <v>1</v>
      </c>
      <c r="H18" s="41">
        <v>1E-3</v>
      </c>
      <c r="I18" s="36">
        <f si="1" t="shared"/>
        <v>3.9999999999999994E-2</v>
      </c>
      <c r="J18" s="36"/>
      <c r="K18" s="36">
        <v>0.64</v>
      </c>
      <c r="L18" s="42">
        <f si="0" t="shared"/>
        <v>3.9999999999999994E-2</v>
      </c>
      <c r="M18" s="387"/>
      <c r="N18" s="399"/>
      <c r="O18" s="387"/>
      <c r="P18" s="387"/>
      <c r="Q18" s="387"/>
      <c r="R18" s="387"/>
      <c r="S18" s="387"/>
      <c r="T18" s="390"/>
      <c r="U18" s="387"/>
      <c r="V18" s="41"/>
      <c r="W18" s="36"/>
      <c r="X18" s="36"/>
    </row>
    <row customHeight="1" ht="24.95" r="19" spans="1:46" x14ac:dyDescent="0.35">
      <c r="A19" s="386" t="s">
        <v>105</v>
      </c>
      <c r="B19" s="396"/>
      <c r="C19" s="40"/>
      <c r="D19" s="40"/>
      <c r="E19" s="40"/>
      <c r="F19" s="40"/>
      <c r="G19" s="40"/>
      <c r="H19" s="41"/>
      <c r="I19" s="36"/>
      <c r="J19" s="36"/>
      <c r="K19" s="36"/>
      <c r="L19" s="42"/>
      <c r="M19" s="387"/>
      <c r="N19" s="399"/>
      <c r="O19" s="387"/>
      <c r="P19" s="387"/>
      <c r="Q19" s="387"/>
      <c r="R19" s="387"/>
      <c r="S19" s="387"/>
      <c r="T19" s="390"/>
      <c r="U19" s="387"/>
      <c r="V19" s="41"/>
      <c r="W19" s="36"/>
      <c r="X19" s="36"/>
    </row>
    <row customHeight="1" ht="24.95" r="20" spans="1:46" x14ac:dyDescent="0.35">
      <c r="A20" s="388"/>
      <c r="B20" s="397"/>
      <c r="C20" s="40"/>
      <c r="D20" s="40"/>
      <c r="E20" s="40"/>
      <c r="F20" s="40"/>
      <c r="G20" s="40"/>
      <c r="H20" s="41"/>
      <c r="I20" s="36"/>
      <c r="J20" s="36"/>
      <c r="K20" s="36"/>
      <c r="L20" s="42"/>
      <c r="M20" s="388"/>
      <c r="N20" s="400"/>
      <c r="O20" s="388"/>
      <c r="P20" s="388"/>
      <c r="Q20" s="388"/>
      <c r="R20" s="388"/>
      <c r="S20" s="388"/>
      <c r="T20" s="391"/>
      <c r="U20" s="388"/>
      <c r="V20" s="41"/>
      <c r="W20" s="36"/>
      <c r="X20" s="36"/>
    </row>
    <row customHeight="1" ht="24.95" r="21" spans="1:46" x14ac:dyDescent="0.35">
      <c r="A21" s="39" t="s">
        <v>92</v>
      </c>
      <c r="B21" s="395" t="s">
        <v>197</v>
      </c>
      <c r="C21" s="40" t="s">
        <v>203</v>
      </c>
      <c r="D21" s="40">
        <v>45</v>
      </c>
      <c r="E21" s="40">
        <v>50</v>
      </c>
      <c r="F21" s="40">
        <v>1</v>
      </c>
      <c r="G21" s="40">
        <f>F21/O21</f>
        <v>1</v>
      </c>
      <c r="H21" s="41">
        <v>1E-3</v>
      </c>
      <c r="I21" s="36">
        <f si="1" t="shared"/>
        <v>0.05</v>
      </c>
      <c r="J21" s="36"/>
      <c r="K21" s="36">
        <v>1.32</v>
      </c>
      <c r="L21" s="42">
        <f si="0" t="shared"/>
        <v>0.05</v>
      </c>
      <c r="M21" s="386">
        <v>60</v>
      </c>
      <c r="N21" s="398" t="s">
        <v>95</v>
      </c>
      <c r="O21" s="386">
        <f>IF(N21="daily",1,IF(N21="week",7,IF(N21="month",30)))</f>
        <v>1</v>
      </c>
      <c r="P21" s="386">
        <v>3</v>
      </c>
      <c r="Q21" s="386">
        <f>P21/O21</f>
        <v>3</v>
      </c>
      <c r="R21" s="386">
        <f>M21*Q21</f>
        <v>180</v>
      </c>
      <c r="S21" s="386"/>
      <c r="T21" s="389">
        <f>MIN(R21:S24)</f>
        <v>180</v>
      </c>
      <c r="U21" s="386">
        <v>700</v>
      </c>
      <c r="V21" s="41">
        <v>20</v>
      </c>
      <c r="W21" s="36">
        <v>100</v>
      </c>
      <c r="X21" s="36">
        <v>40</v>
      </c>
    </row>
    <row customHeight="1" ht="24.95" r="22" spans="1:46" x14ac:dyDescent="0.35">
      <c r="A22" s="40" t="s">
        <v>107</v>
      </c>
      <c r="B22" s="396"/>
      <c r="C22" s="40" t="s">
        <v>204</v>
      </c>
      <c r="D22" s="40">
        <v>50</v>
      </c>
      <c r="E22" s="40">
        <v>40</v>
      </c>
      <c r="F22" s="40">
        <v>1</v>
      </c>
      <c r="G22" s="40">
        <f>F22/O21</f>
        <v>1</v>
      </c>
      <c r="H22" s="41">
        <v>1E-3</v>
      </c>
      <c r="I22" s="36">
        <f si="1" t="shared"/>
        <v>4.0000000000000008E-2</v>
      </c>
      <c r="J22" s="36"/>
      <c r="K22" s="36">
        <v>1.35</v>
      </c>
      <c r="L22" s="42">
        <f si="0" t="shared"/>
        <v>4.0000000000000008E-2</v>
      </c>
      <c r="M22" s="387"/>
      <c r="N22" s="399"/>
      <c r="O22" s="387"/>
      <c r="P22" s="387"/>
      <c r="Q22" s="387"/>
      <c r="R22" s="387"/>
      <c r="S22" s="387"/>
      <c r="T22" s="390"/>
      <c r="U22" s="387"/>
      <c r="V22" s="41"/>
      <c r="W22" s="36"/>
      <c r="X22" s="36"/>
    </row>
    <row customHeight="1" ht="24.95" r="23" spans="1:46" x14ac:dyDescent="0.35">
      <c r="A23" s="392" t="s">
        <v>108</v>
      </c>
      <c r="B23" s="396"/>
      <c r="C23" s="40"/>
      <c r="D23" s="40"/>
      <c r="E23" s="40"/>
      <c r="F23" s="40"/>
      <c r="G23" s="40"/>
      <c r="H23" s="41"/>
      <c r="I23" s="36"/>
      <c r="J23" s="36"/>
      <c r="K23" s="36"/>
      <c r="L23" s="42"/>
      <c r="M23" s="387"/>
      <c r="N23" s="399"/>
      <c r="O23" s="387"/>
      <c r="P23" s="387"/>
      <c r="Q23" s="387"/>
      <c r="R23" s="387"/>
      <c r="S23" s="387"/>
      <c r="T23" s="390"/>
      <c r="U23" s="387"/>
      <c r="V23" s="41"/>
      <c r="W23" s="36"/>
      <c r="X23" s="36"/>
    </row>
    <row customHeight="1" ht="24.95" r="24" spans="1:46" x14ac:dyDescent="0.35">
      <c r="A24" s="393"/>
      <c r="B24" s="397"/>
      <c r="C24" s="40"/>
      <c r="D24" s="40"/>
      <c r="E24" s="40"/>
      <c r="F24" s="40"/>
      <c r="G24" s="40"/>
      <c r="H24" s="41"/>
      <c r="I24" s="36"/>
      <c r="J24" s="36"/>
      <c r="K24" s="36"/>
      <c r="L24" s="42"/>
      <c r="M24" s="388"/>
      <c r="N24" s="400"/>
      <c r="O24" s="388"/>
      <c r="P24" s="388"/>
      <c r="Q24" s="388"/>
      <c r="R24" s="388"/>
      <c r="S24" s="388"/>
      <c r="T24" s="391"/>
      <c r="U24" s="388"/>
      <c r="V24" s="41"/>
      <c r="W24" s="36"/>
      <c r="X24" s="36"/>
    </row>
    <row customHeight="1" ht="46.5" r="25" spans="1:46" x14ac:dyDescent="0.35">
      <c r="C25" s="45"/>
      <c r="D25" s="46"/>
    </row>
    <row customHeight="1" ht="46.5" r="26" spans="1:46" x14ac:dyDescent="0.35">
      <c r="A26" s="46"/>
      <c r="B26" s="126"/>
      <c r="C26" s="126"/>
      <c r="D26" s="79"/>
      <c r="E26" s="53"/>
      <c r="F26" s="53"/>
      <c r="X26" s="46"/>
      <c r="Y26" s="46"/>
    </row>
    <row customHeight="1" ht="35.25" r="27" spans="1:46" x14ac:dyDescent="0.5">
      <c r="A27" s="46"/>
      <c r="B27" s="53"/>
      <c r="C27" s="127"/>
      <c r="D27" s="46"/>
      <c r="E27" s="46"/>
      <c r="F27" s="46"/>
      <c r="H27" s="394" t="s">
        <v>206</v>
      </c>
      <c r="I27" s="394"/>
      <c r="J27" s="394"/>
      <c r="K27" s="394"/>
      <c r="L27" s="394"/>
      <c r="M27" s="48"/>
      <c r="N27" s="48"/>
      <c r="O27" s="46"/>
    </row>
    <row customHeight="1" ht="24.95" r="28" spans="1:46" x14ac:dyDescent="0.35">
      <c r="A28" s="46"/>
      <c r="B28" s="53"/>
      <c r="C28" s="127"/>
      <c r="D28" s="46"/>
      <c r="E28" s="46"/>
      <c r="F28" s="46"/>
      <c r="H28" s="50"/>
      <c r="I28" s="47" t="s">
        <v>93</v>
      </c>
      <c r="J28" s="52" t="s">
        <v>99</v>
      </c>
      <c r="K28" s="47" t="s">
        <v>103</v>
      </c>
      <c r="L28" s="47" t="s">
        <v>106</v>
      </c>
      <c r="M28" s="53"/>
      <c r="N28" s="53"/>
      <c r="O28" s="46"/>
    </row>
    <row customHeight="1" ht="24.95" r="29" spans="1:46" x14ac:dyDescent="0.35">
      <c r="A29" s="46"/>
      <c r="B29" s="53"/>
      <c r="C29" s="127"/>
      <c r="D29" s="46"/>
      <c r="E29" s="46"/>
      <c r="F29" s="46"/>
      <c r="H29" s="54" t="s">
        <v>93</v>
      </c>
      <c r="I29" s="55"/>
      <c r="J29" s="124">
        <v>160000</v>
      </c>
      <c r="K29" s="56"/>
      <c r="L29" s="57">
        <v>160000</v>
      </c>
      <c r="M29" s="58"/>
      <c r="N29" s="59">
        <v>161500</v>
      </c>
      <c r="O29" s="46"/>
    </row>
    <row customHeight="1" ht="24.95" r="30" spans="1:46" x14ac:dyDescent="0.35">
      <c r="A30" s="46"/>
      <c r="B30" s="53"/>
      <c r="C30" s="127"/>
      <c r="D30" s="46"/>
      <c r="E30" s="46"/>
      <c r="F30" s="46"/>
      <c r="H30" s="36"/>
      <c r="I30" s="51" t="s">
        <v>99</v>
      </c>
      <c r="J30" s="51" t="s">
        <v>93</v>
      </c>
      <c r="K30" s="51" t="s">
        <v>103</v>
      </c>
      <c r="L30" s="51" t="s">
        <v>103</v>
      </c>
      <c r="M30" s="58"/>
      <c r="N30" s="59"/>
    </row>
    <row customHeight="1" ht="24.95" r="31" spans="1:46" x14ac:dyDescent="0.35">
      <c r="A31" s="46"/>
      <c r="B31" s="53"/>
      <c r="C31" s="127"/>
      <c r="D31" s="46"/>
      <c r="E31" s="46"/>
      <c r="F31" s="46"/>
      <c r="H31" s="60" t="s">
        <v>99</v>
      </c>
      <c r="I31" s="36"/>
      <c r="J31" s="55">
        <v>160000</v>
      </c>
      <c r="K31" s="56"/>
      <c r="L31" s="57">
        <v>170000</v>
      </c>
      <c r="M31" s="58"/>
      <c r="N31" s="62">
        <v>160000</v>
      </c>
    </row>
    <row customHeight="1" ht="24.95" r="32" spans="1:46" x14ac:dyDescent="0.35">
      <c r="A32" s="46"/>
      <c r="B32" s="53"/>
      <c r="C32" s="127"/>
      <c r="D32" s="46"/>
      <c r="E32" s="46"/>
      <c r="F32" s="46"/>
      <c r="H32" s="36"/>
      <c r="I32" s="51" t="s">
        <v>103</v>
      </c>
      <c r="J32" s="51" t="s">
        <v>93</v>
      </c>
      <c r="K32" s="51" t="s">
        <v>99</v>
      </c>
      <c r="L32" s="51" t="s">
        <v>106</v>
      </c>
      <c r="M32" s="58"/>
      <c r="N32" s="62"/>
    </row>
    <row customHeight="1" ht="24.95" r="33" spans="1:40" x14ac:dyDescent="0.35">
      <c r="A33" s="46"/>
      <c r="B33" s="53"/>
      <c r="C33" s="127"/>
      <c r="D33" s="46"/>
      <c r="E33" s="46"/>
      <c r="F33" s="46"/>
      <c r="H33" s="60" t="s">
        <v>103</v>
      </c>
      <c r="I33" s="36"/>
      <c r="J33" s="56">
        <v>160000</v>
      </c>
      <c r="K33" s="56"/>
      <c r="L33" s="57">
        <v>170000</v>
      </c>
      <c r="M33" s="58"/>
      <c r="N33" s="59">
        <v>160000</v>
      </c>
    </row>
    <row customHeight="1" ht="24.95" r="34" spans="1:40" x14ac:dyDescent="0.35">
      <c r="A34" s="46"/>
      <c r="B34" s="53"/>
      <c r="C34" s="127"/>
      <c r="D34" s="46"/>
      <c r="E34" s="46"/>
      <c r="F34" s="46"/>
      <c r="H34" s="36"/>
      <c r="I34" s="51" t="s">
        <v>106</v>
      </c>
      <c r="J34" s="51" t="s">
        <v>93</v>
      </c>
      <c r="K34" s="51" t="s">
        <v>99</v>
      </c>
      <c r="L34" s="51" t="s">
        <v>103</v>
      </c>
      <c r="M34" s="58"/>
      <c r="N34" s="59"/>
    </row>
    <row customHeight="1" ht="24.95" r="35" spans="1:40" x14ac:dyDescent="0.35">
      <c r="A35" s="46"/>
      <c r="B35" s="46"/>
      <c r="C35" s="46"/>
      <c r="D35" s="46"/>
      <c r="E35" s="46"/>
      <c r="F35" s="46"/>
      <c r="H35" s="60" t="s">
        <v>106</v>
      </c>
      <c r="I35" s="36"/>
      <c r="J35" s="55">
        <v>161500</v>
      </c>
      <c r="K35" s="56">
        <v>160000</v>
      </c>
      <c r="L35" s="56">
        <v>160000</v>
      </c>
    </row>
    <row r="36" spans="1:40" x14ac:dyDescent="0.35">
      <c r="B36" s="46"/>
      <c r="C36" s="66"/>
      <c r="D36" s="66"/>
      <c r="E36" s="23"/>
    </row>
    <row customHeight="1" ht="25.5" r="37" spans="1:40" x14ac:dyDescent="0.35">
      <c r="B37" s="46"/>
      <c r="C37" s="46"/>
      <c r="D37" s="67"/>
      <c r="E37" s="68"/>
      <c r="F37" s="68"/>
      <c r="G37" s="68"/>
      <c r="H37" s="68"/>
      <c r="I37" s="46"/>
      <c r="J37" s="46"/>
      <c r="K37" s="46"/>
    </row>
    <row customHeight="1" ht="25.5" r="38" spans="1:40" x14ac:dyDescent="0.35"/>
    <row ht="33.75" r="39" spans="1:40" x14ac:dyDescent="0.5">
      <c r="A39" s="22">
        <v>0</v>
      </c>
      <c r="B39" s="22">
        <v>1</v>
      </c>
      <c r="C39" s="22">
        <v>2</v>
      </c>
      <c r="D39" s="22">
        <v>3</v>
      </c>
      <c r="E39" s="22">
        <v>4</v>
      </c>
      <c r="F39" s="22">
        <v>5</v>
      </c>
      <c r="G39" s="22">
        <v>6</v>
      </c>
      <c r="H39" s="22">
        <v>7</v>
      </c>
      <c r="I39" s="22">
        <v>8</v>
      </c>
      <c r="J39" s="22">
        <v>9</v>
      </c>
      <c r="K39" s="22">
        <v>10</v>
      </c>
      <c r="L39" s="22">
        <v>11</v>
      </c>
      <c r="M39" s="22">
        <v>12</v>
      </c>
      <c r="N39" s="22">
        <v>13</v>
      </c>
      <c r="O39" s="22">
        <v>14</v>
      </c>
      <c r="P39" s="22">
        <v>15</v>
      </c>
      <c r="Q39" s="22">
        <v>16</v>
      </c>
      <c r="R39" s="22">
        <v>17</v>
      </c>
      <c r="X39" s="73" t="s">
        <v>131</v>
      </c>
      <c r="Y39" s="69"/>
      <c r="Z39" s="74"/>
      <c r="AA39" s="69"/>
      <c r="AB39" s="69"/>
      <c r="AC39" s="74"/>
      <c r="AD39" s="75"/>
      <c r="AE39" s="75"/>
      <c r="AF39" s="46"/>
      <c r="AG39" s="75"/>
      <c r="AH39" s="75"/>
    </row>
    <row customHeight="1" ht="32.25" r="40" spans="1:40" x14ac:dyDescent="0.4">
      <c r="B40" s="104"/>
      <c r="C40" s="105"/>
      <c r="D40" s="384" t="s">
        <v>4</v>
      </c>
      <c r="E40" s="384"/>
      <c r="F40" s="384"/>
      <c r="G40" s="384"/>
      <c r="H40" s="384"/>
      <c r="I40" s="384" t="s">
        <v>5</v>
      </c>
      <c r="J40" s="384"/>
      <c r="K40" s="384"/>
      <c r="L40" s="384"/>
      <c r="M40" s="117"/>
      <c r="N40" s="118" t="s">
        <v>48</v>
      </c>
      <c r="P40" s="93"/>
      <c r="Q40" s="93"/>
      <c r="X40" s="76" t="s">
        <v>132</v>
      </c>
      <c r="Y40" s="46"/>
      <c r="Z40" s="46"/>
      <c r="AA40" s="46"/>
      <c r="AB40" s="46"/>
      <c r="AC40" s="46"/>
      <c r="AD40" s="77" t="s">
        <v>133</v>
      </c>
      <c r="AF40" s="46"/>
      <c r="AG40" s="46"/>
      <c r="AH40" s="74"/>
      <c r="AJ40" s="77" t="s">
        <v>134</v>
      </c>
      <c r="AL40" s="46"/>
      <c r="AM40" s="46"/>
      <c r="AN40" s="74"/>
    </row>
    <row customHeight="1" ht="47.25" r="41" spans="1:40" x14ac:dyDescent="0.4">
      <c r="B41" s="129" t="s">
        <v>207</v>
      </c>
      <c r="C41" s="71" t="s">
        <v>124</v>
      </c>
      <c r="D41" s="71" t="s">
        <v>119</v>
      </c>
      <c r="E41" s="71" t="s">
        <v>125</v>
      </c>
      <c r="F41" s="71" t="s">
        <v>126</v>
      </c>
      <c r="G41" s="71" t="s">
        <v>127</v>
      </c>
      <c r="H41" s="106" t="s">
        <v>128</v>
      </c>
      <c r="I41" s="107" t="s">
        <v>119</v>
      </c>
      <c r="J41" s="107" t="s">
        <v>125</v>
      </c>
      <c r="K41" s="107" t="s">
        <v>126</v>
      </c>
      <c r="L41" s="108" t="s">
        <v>127</v>
      </c>
      <c r="M41" s="109" t="s">
        <v>128</v>
      </c>
      <c r="N41" s="71"/>
      <c r="P41" s="94"/>
      <c r="Q41" s="95"/>
      <c r="X41" s="36" t="s">
        <v>93</v>
      </c>
      <c r="Y41" s="36" t="s">
        <v>135</v>
      </c>
      <c r="Z41" s="36" t="str">
        <f><![CDATA[CONCATENATE(IF(ISNUMBER(SEARCH(B27,A9)),IF(ISNUMBER(SEARCH(B27,A13)),B27&V1,""),""),IF(ISNUMBER(SEARCH(B28,A9)),IF(ISNUMBER(SEARCH(B28,A13)),B28&V1,""),""),IF(ISNUMBER(SEARCH(B29,A9)),IF(ISNUMBER(SEARCH(B29,A13)),B29&V1,""),""),IF(ISNUMBER(SEARCH(B30,A9)),IF(ISNUMBER(SEARCH(B30,A13)),B30&V1,""),""),IF(ISNUMBER(SEARCH(B31,A9)),IF(ISNUMBER(SEARCH(B31,A13)),B31&V1,""),""),IF(ISNUMBER(SEARCH(B32,A9)),IF(ISNUMBER(SEARCH(B32,A13)),B32&V1,""),""),IF(ISNUMBER(SEARCH(B33,A9)),IF(ISNUMBER(SEARCH(B33,A13)),B33&V1,""),""),IF(ISNUMBER(SEARCH(B34,A9)),IF(ISNUMBER(SEARCH(B34,A13)),B34&V1,""),""))]]></f>
        <v xml:space="preserve">, , , , , , , , </v>
      </c>
      <c r="AA41" s="36">
        <f>SUM(IF(ISNUMBER(SEARCH(B27,Z41)),C27,0),IF(ISNUMBER(SEARCH(B28,Z41)),C28,0),IF(ISNUMBER(SEARCH(B29,Z41)),C29,0),IF(ISNUMBER(SEARCH(B30,Z41)),C30,0),IF(ISNUMBER(SEARCH(B31,Z41)),C31,0),IF(ISNUMBER(SEARCH(B32,Z41)),C32,0),IF(ISNUMBER(SEARCH(B33,Z41)),C33,0),IF(ISNUMBER(SEARCH(B34,Z41)),C34,0))</f>
        <v>0</v>
      </c>
      <c r="AB41" s="90">
        <f>MAX(AA41:AA49)</f>
        <v>0</v>
      </c>
      <c r="AD41" s="36" t="s">
        <v>93</v>
      </c>
      <c r="AE41" s="72" t="s">
        <v>136</v>
      </c>
      <c r="AF41" s="36" t="str">
        <f><![CDATA[CONCATENATE(IF(ISNUMBER(SEARCH(B27,A9)),IF(ISNUMBER(SEARCH(B27,A17)),B27&V1,""),""),IF(ISNUMBER(SEARCH(B28,A9)),IF(ISNUMBER(SEARCH(B28,A17)),B28&V1,""),""),IF(ISNUMBER(SEARCH(B29,A9)),IF(ISNUMBER(SEARCH(B29,A17)),B29&V1,""),""),IF(ISNUMBER(SEARCH(B30,A9)),IF(ISNUMBER(SEARCH(B30,A17)),B30&V1,""),""),IF(ISNUMBER(SEARCH(B31,A9)),IF(ISNUMBER(SEARCH(B31,A17)),B31&V1,""),""),IF(ISNUMBER(SEARCH(B32,A9)),IF(ISNUMBER(SEARCH(B32,A17)),B32&V1,""),""),IF(ISNUMBER(SEARCH(B33,A9)),IF(ISNUMBER(SEARCH(B33,A17)),B33&V1,""),""),IF(ISNUMBER(SEARCH(B34,A9)),IF(ISNUMBER(SEARCH(B34,A17)),B34&V1,""),""))]]></f>
        <v xml:space="preserve">, , , , , , , , </v>
      </c>
      <c r="AG41" s="36">
        <f>SUM(IF(ISNUMBER(SEARCH(B27,AF41)),C27,0),IF(ISNUMBER(SEARCH(B28,AF41)),C28,0),IF(ISNUMBER(SEARCH(B29,AF41)),C29,0),IF(ISNUMBER(SEARCH(B30,AF41)),C30,0),IF(ISNUMBER(SEARCH(B31,AF41)),C31,0),IF(ISNUMBER(SEARCH(B32,AF41)),C32,0),IF(ISNUMBER(SEARCH(B33,AF41)),C33,0),IF(ISNUMBER(SEARCH(B34,AF41)),C34,0))</f>
        <v>0</v>
      </c>
      <c r="AH41" s="90">
        <f>MAX(AG41:AG49)</f>
        <v>0</v>
      </c>
      <c r="AJ41" s="36" t="s">
        <v>93</v>
      </c>
      <c r="AK41" s="72" t="s">
        <v>136</v>
      </c>
      <c r="AL41" s="36" t="str">
        <f><![CDATA[CONCATENATE(IF(ISNUMBER(SEARCH(B27,A9)),IF(ISNUMBER(SEARCH(B27,A21)),B27&V1,""),""),IF(ISNUMBER(SEARCH(B28,A9)),IF(ISNUMBER(SEARCH(B28,A21)),B28&V1,""),""),IF(ISNUMBER(SEARCH(B29,A9)),IF(ISNUMBER(SEARCH(B29,A21)),B29&V1,""),""),IF(ISNUMBER(SEARCH(B30,A9)),IF(ISNUMBER(SEARCH(B30,A21)),B30&V1,""),""),IF(ISNUMBER(SEARCH(B31,A9)),IF(ISNUMBER(SEARCH(B31,A21)),B31&V1,""),""),IF(ISNUMBER(SEARCH(B32,A9)),IF(ISNUMBER(SEARCH(B32,A21)),B32&V1,""),""),IF(ISNUMBER(SEARCH(B33,A9)),IF(ISNUMBER(SEARCH(B33,A21)),B33&V1,""),""),IF(ISNUMBER(SEARCH(B34,A9)),IF(ISNUMBER(SEARCH(B34,A21)),B34&V1,""),""))]]></f>
        <v xml:space="preserve">, , , , , , , , </v>
      </c>
      <c r="AM41" s="36">
        <f>SUM(IF(ISNUMBER(SEARCH(B27,AL41)),C27,0),IF(ISNUMBER(SEARCH(B28,AL41)),C28,0),IF(ISNUMBER(SEARCH(B29,AL41)),C29,0),IF(ISNUMBER(SEARCH(B30,AL41)),C30,0),IF(ISNUMBER(SEARCH(B31,AL41)),C31,0),IF(ISNUMBER(SEARCH(B32,AL41)),C32,0),IF(ISNUMBER(SEARCH(B33,AL41)),C33,0),IF(ISNUMBER(SEARCH(B34,AL41)),C34,0))</f>
        <v>0</v>
      </c>
      <c r="AN41" s="90">
        <f>MAX(AM41:AM49)</f>
        <v>0</v>
      </c>
    </row>
    <row customHeight="1" ht="24.95" r="42" spans="1:40" x14ac:dyDescent="0.35">
      <c r="B42" s="379"/>
      <c r="C42" s="110"/>
      <c r="D42" s="111"/>
      <c r="E42" s="111"/>
      <c r="F42" s="125"/>
      <c r="G42" s="125"/>
      <c r="H42" s="380"/>
      <c r="I42" s="111"/>
      <c r="J42" s="111"/>
      <c r="K42" s="125"/>
      <c r="L42" s="125"/>
      <c r="M42" s="380"/>
      <c r="N42" s="421"/>
      <c r="P42" s="91"/>
      <c r="Q42" s="91"/>
      <c r="U42" s="64"/>
      <c r="V42" s="64"/>
      <c r="X42" s="36"/>
      <c r="Y42" s="36" t="s">
        <v>137</v>
      </c>
      <c r="Z42" s="36" t="str">
        <f><![CDATA[CONCATENATE(IF(ISNUMBER(SEARCH(B27,A9)),IF(ISNUMBER(SEARCH(B27,A14)),B27&V1,""),""),IF(ISNUMBER(SEARCH(B28,A9)),IF(ISNUMBER(SEARCH(B28,A14)),B28&V1,""),""),IF(ISNUMBER(SEARCH(B29,A9)),IF(ISNUMBER(SEARCH(B29,A14)),B29&V1,""),""),IF(ISNUMBER(SEARCH(B30,A9)),IF(ISNUMBER(SEARCH(B30,A14)),B30&V1,""),""),IF(ISNUMBER(SEARCH(B31,A9)),IF(ISNUMBER(SEARCH(B31,A14)),B31&V1,""),""),IF(ISNUMBER(SEARCH(B32,A9)),IF(ISNUMBER(SEARCH(B32,A14)),B32&V1,""),""),IF(ISNUMBER(SEARCH(B33,A9)),IF(ISNUMBER(SEARCH(B33,A14)),B33&V1,""),""),IF(ISNUMBER(SEARCH(B34,A9)),IF(ISNUMBER(SEARCH(B34,A14)),B34&V1,""),""))]]></f>
        <v xml:space="preserve">, , , , , , , , </v>
      </c>
      <c r="AA42" s="36">
        <f>SUM(IF(ISNUMBER(SEARCH(B27,Z42)),C27,0),IF(ISNUMBER(SEARCH(B28,Z42)),C28,0),IF(ISNUMBER(SEARCH(B29,Z42)),C29,0),IF(ISNUMBER(SEARCH(B30,Z42)),C30,0),IF(ISNUMBER(SEARCH(B31,Z42)),C31,0),IF(ISNUMBER(SEARCH(B32,Z42)),C32,0),IF(ISNUMBER(SEARCH(B33,Z42)),C33,0),IF(ISNUMBER(SEARCH(B34,Z42)),C34,0))</f>
        <v>0</v>
      </c>
      <c r="AB42" s="88"/>
      <c r="AD42" s="36"/>
      <c r="AE42" s="72" t="s">
        <v>138</v>
      </c>
      <c r="AF42" s="36" t="str">
        <f><![CDATA[CONCATENATE(IF(ISNUMBER(SEARCH(B27,A9)),IF(ISNUMBER(SEARCH(B27,A18)),B27&V1,""),""),IF(ISNUMBER(SEARCH(B28,A9)),IF(ISNUMBER(SEARCH(B28,A18)),B28&V1,""),""),IF(ISNUMBER(SEARCH(B29,A9)),IF(ISNUMBER(SEARCH(B29,A18)),B29&V1,""),""),IF(ISNUMBER(SEARCH(B30,A9)),IF(ISNUMBER(SEARCH(B30,A18)),B30&V1,""),""),IF(ISNUMBER(SEARCH(B31,A9)),IF(ISNUMBER(SEARCH(B31,A18)),B31&V1,""),""),IF(ISNUMBER(SEARCH(B32,A9)),IF(ISNUMBER(SEARCH(B32,A18)),B32&V1,""),""),IF(ISNUMBER(SEARCH(B33,A9)),IF(ISNUMBER(SEARCH(B33,A18)),B33&V1,""),""),IF(ISNUMBER(SEARCH(B34,A9)),IF(ISNUMBER(SEARCH(B34,A18)),B34&V1,""),""))]]></f>
        <v xml:space="preserve">, , , , , , , , </v>
      </c>
      <c r="AG42" s="36">
        <f>SUM(IF(ISNUMBER(SEARCH(B27,AF42)),C27,0),IF(ISNUMBER(SEARCH(B28,AF42)),C28,0),IF(ISNUMBER(SEARCH(B29,AF42)),C29,0),IF(ISNUMBER(SEARCH(B30,AF42)),C30,0),IF(ISNUMBER(SEARCH(B31,AF42)),C31,0),IF(ISNUMBER(SEARCH(B32,AF42)),C32,0),IF(ISNUMBER(SEARCH(B33,AF42)),C33,0),IF(ISNUMBER(SEARCH(B34,AF42)),C34,0))</f>
        <v>0</v>
      </c>
      <c r="AH42" s="88"/>
      <c r="AJ42" s="36"/>
      <c r="AK42" s="72" t="s">
        <v>138</v>
      </c>
      <c r="AL42" s="36" t="str">
        <f><![CDATA[CONCATENATE(IF(ISNUMBER(SEARCH(B27,A9)),IF(ISNUMBER(SEARCH(B27,A22)),B27&V1,""),""),IF(ISNUMBER(SEARCH(B28,A9)),IF(ISNUMBER(SEARCH(B28,A22)),B28&V1,""),""),IF(ISNUMBER(SEARCH(B29,A9)),IF(ISNUMBER(SEARCH(B29,A22)),B29&V1,""),""),IF(ISNUMBER(SEARCH(B30,A9)),IF(ISNUMBER(SEARCH(B30,A22)),B30&V1,""),""),IF(ISNUMBER(SEARCH(B31,A9)),IF(ISNUMBER(SEARCH(B31,A22)),B31&V1,""),""),IF(ISNUMBER(SEARCH(B32,A9)),IF(ISNUMBER(SEARCH(B32,A22)),B32&V1,""),""),IF(ISNUMBER(SEARCH(B33,A9)),IF(ISNUMBER(SEARCH(B33,A22)),B33&V1,""),""),IF(ISNUMBER(SEARCH(B34,A9)),IF(ISNUMBER(SEARCH(B34,A22)),B34&V1,""),""))]]></f>
        <v xml:space="preserve">, , , , , , , , </v>
      </c>
      <c r="AM42" s="36">
        <f>SUM(IF(ISNUMBER(SEARCH(B27,AL42)),C27,0),IF(ISNUMBER(SEARCH(B28,AL42)),C28,0),IF(ISNUMBER(SEARCH(B29,AL42)),C29,0),IF(ISNUMBER(SEARCH(B30,AL42)),C30,0),IF(ISNUMBER(SEARCH(B31,AL42)),C31,0),IF(ISNUMBER(SEARCH(B32,AL42)),C32,0),IF(ISNUMBER(SEARCH(B33,AL42)),C33,0),IF(ISNUMBER(SEARCH(B34,AL42)),C34,0))</f>
        <v>0</v>
      </c>
      <c r="AN42" s="88"/>
    </row>
    <row customHeight="1" ht="24.95" r="43" spans="1:40" x14ac:dyDescent="0.35">
      <c r="B43" s="379"/>
      <c r="C43" s="110"/>
      <c r="D43" s="125"/>
      <c r="E43" s="111"/>
      <c r="F43" s="125"/>
      <c r="G43" s="103"/>
      <c r="H43" s="380"/>
      <c r="I43" s="111"/>
      <c r="J43" s="111"/>
      <c r="K43" s="103"/>
      <c r="L43" s="103"/>
      <c r="M43" s="380"/>
      <c r="N43" s="380"/>
      <c r="P43" s="92"/>
      <c r="Q43" s="92"/>
      <c r="U43" s="64"/>
      <c r="V43" s="64"/>
      <c r="X43" s="36"/>
      <c r="Y43" s="36" t="s">
        <v>139</v>
      </c>
      <c r="Z43" s="36" t="str">
        <f><![CDATA[CONCATENATE(IF(ISNUMBER(SEARCH(B27,A9)),IF(ISNUMBER(SEARCH(B27,A15)),B27&V1,""),""),IF(ISNUMBER(SEARCH(B28,A9)),IF(ISNUMBER(SEARCH(B28,A15)),B28&V1,""),""),IF(ISNUMBER(SEARCH(B29,A9)),IF(ISNUMBER(SEARCH(B29,A15)),B29&V1,""),""),IF(ISNUMBER(SEARCH(B30,A9)),IF(ISNUMBER(SEARCH(B30,A15)),B30&V1,""),""),IF(ISNUMBER(SEARCH(B31,A9)),IF(ISNUMBER(SEARCH(B31,A15)),B31&V1,""),""),IF(ISNUMBER(SEARCH(B32,A9)),IF(ISNUMBER(SEARCH(B32,A15)),B32&V1,""),""),IF(ISNUMBER(SEARCH(B33,A9)),IF(ISNUMBER(SEARCH(B33,A15)),B33&V1,""),""),IF(ISNUMBER(SEARCH(B34,A9)),IF(ISNUMBER(SEARCH(B34,A15)),B34&V1,""),""))]]></f>
        <v xml:space="preserve">, , , , , , , , </v>
      </c>
      <c r="AA43" s="36">
        <f>SUM(IF(ISNUMBER(SEARCH(B27,Z43)),C27,0),IF(ISNUMBER(SEARCH(B28,Z43)),C28,0),IF(ISNUMBER(SEARCH(B29,Z43)),C29,0),IF(ISNUMBER(SEARCH(B30,Z43)),C30,0),IF(ISNUMBER(SEARCH(B31,Z43)),C31,0),IF(ISNUMBER(SEARCH(B32,Z43)),C32,0),IF(ISNUMBER(SEARCH(B33,Z43)),C33,0),IF(ISNUMBER(SEARCH(B34,Z43)),C34,0))</f>
        <v>0</v>
      </c>
      <c r="AB43" s="88"/>
      <c r="AD43" s="36"/>
      <c r="AE43" s="72" t="s">
        <v>140</v>
      </c>
      <c r="AF43" s="36" t="str">
        <f><![CDATA[CONCATENATE(IF(ISNUMBER(SEARCH(B27,A9)),IF(ISNUMBER(SEARCH(B27,A19)),B27&V1,""),""),IF(ISNUMBER(SEARCH(B28,A9)),IF(ISNUMBER(SEARCH(B28,A19)),B28&V1,""),""),IF(ISNUMBER(SEARCH(B29,A9)),IF(ISNUMBER(SEARCH(B29,A19)),B29&V1,""),""),IF(ISNUMBER(SEARCH(B30,A9)),IF(ISNUMBER(SEARCH(B30,A19)),B30&V1,""),""),IF(ISNUMBER(SEARCH(B31,A9)),IF(ISNUMBER(SEARCH(B31,A19)),B31&V1,""),""),IF(ISNUMBER(SEARCH(B32,A9)),IF(ISNUMBER(SEARCH(B32,A19)),B32&V1,""),""),IF(ISNUMBER(SEARCH(B33,A9)),IF(ISNUMBER(SEARCH(B33,A19)),B33&V1,""),""),IF(ISNUMBER(SEARCH(B34,A9)),IF(ISNUMBER(SEARCH(B34,A19)),B34&V1,""),""))]]></f>
        <v xml:space="preserve">, , , , , , , , </v>
      </c>
      <c r="AG43" s="36">
        <f>SUM(IF(ISNUMBER(SEARCH(B27,AF43)),C27,0),IF(ISNUMBER(SEARCH(B28,AF43)),C28,0),IF(ISNUMBER(SEARCH(B29,AF43)),C29,0),IF(ISNUMBER(SEARCH(B30,AF43)),C30,0),IF(ISNUMBER(SEARCH(B31,AF43)),C31,0),IF(ISNUMBER(SEARCH(B32,AF43)),C32,0),IF(ISNUMBER(SEARCH(B33,AF43)),C33,0),IF(ISNUMBER(SEARCH(B34,AF43)),C34,0))</f>
        <v>0</v>
      </c>
      <c r="AH43" s="88"/>
      <c r="AJ43" s="36"/>
      <c r="AK43" s="72" t="s">
        <v>140</v>
      </c>
      <c r="AL43" s="36" t="str">
        <f><![CDATA[CONCATENATE(IF(ISNUMBER(SEARCH(B27,A9)),IF(ISNUMBER(SEARCH(B27,A23)),B27&V1,""),""),IF(ISNUMBER(SEARCH(B28,A9)),IF(ISNUMBER(SEARCH(B28,A23)),B28&V1,""),""),IF(ISNUMBER(SEARCH(B29,A9)),IF(ISNUMBER(SEARCH(B29,A23)),B29&V1,""),""),IF(ISNUMBER(SEARCH(B30,A9)),IF(ISNUMBER(SEARCH(B30,A23)),B30&V1,""),""),IF(ISNUMBER(SEARCH(B31,A9)),IF(ISNUMBER(SEARCH(B31,A23)),B31&V1,""),""),IF(ISNUMBER(SEARCH(B32,A9)),IF(ISNUMBER(SEARCH(B32,A23)),B32&V1,""),""),IF(ISNUMBER(SEARCH(B33,A9)),IF(ISNUMBER(SEARCH(B33,A23)),B33&V1,""),""),IF(ISNUMBER(SEARCH(B34,A9)),IF(ISNUMBER(SEARCH(B34,A23)),B34&V1,""),""))]]></f>
        <v xml:space="preserve">, , , , , , , , </v>
      </c>
      <c r="AM43" s="36">
        <f>SUM(IF(ISNUMBER(SEARCH(B27,AL43)),C27,0),IF(ISNUMBER(SEARCH(B28,AL43)),C28,0),IF(ISNUMBER(SEARCH(B29,AL43)),C29,0),IF(ISNUMBER(SEARCH(B30,AL43)),C30,0),IF(ISNUMBER(SEARCH(B31,AL43)),C31,0),IF(ISNUMBER(SEARCH(B32,AL43)),C32,0),IF(ISNUMBER(SEARCH(B33,AL43)),C33,0),IF(ISNUMBER(SEARCH(B34,AL43)),C34,0))</f>
        <v>0</v>
      </c>
      <c r="AN43" s="88"/>
    </row>
    <row customHeight="1" ht="24.95" r="44" spans="1:40" x14ac:dyDescent="0.35">
      <c r="B44" s="379"/>
      <c r="C44" s="110"/>
      <c r="D44" s="111"/>
      <c r="E44" s="111"/>
      <c r="F44" s="125"/>
      <c r="G44" s="125"/>
      <c r="H44" s="380"/>
      <c r="I44" s="111"/>
      <c r="J44" s="111"/>
      <c r="K44" s="125"/>
      <c r="L44" s="125"/>
      <c r="M44" s="380"/>
      <c r="N44" s="380"/>
      <c r="P44" s="91"/>
      <c r="Q44" s="91"/>
      <c r="U44" s="64"/>
      <c r="V44" s="64"/>
      <c r="X44" s="36"/>
      <c r="Y44" s="36" t="s">
        <v>141</v>
      </c>
      <c r="Z44" s="36" t="str">
        <f><![CDATA[CONCATENATE(IF(ISNUMBER(SEARCH(B27,A10)),IF(ISNUMBER(SEARCH(B27,A13)),B27&V1,""),""),IF(ISNUMBER(SEARCH(B28,A10)),IF(ISNUMBER(SEARCH(B28,A13)),B28&V1,""),""),IF(ISNUMBER(SEARCH(B29,A10)),IF(ISNUMBER(SEARCH(B29,A13)),B29&V1,""),""),IF(ISNUMBER(SEARCH(B30,A10)),IF(ISNUMBER(SEARCH(B30,A13)),B30&V1,""),""),IF(ISNUMBER(SEARCH(B31,A10)),IF(ISNUMBER(SEARCH(B31,A13)),B31&V1,""),""),IF(ISNUMBER(SEARCH(B32,A10)),IF(ISNUMBER(SEARCH(B32,A13)),B32&V1,""),""),IF(ISNUMBER(SEARCH(B33,A10)),IF(ISNUMBER(SEARCH(B33,A13)),B33&V1,""),""),IF(ISNUMBER(SEARCH(B34,A10)),IF(ISNUMBER(SEARCH(B34,A13)),B34&V1,""),""))]]></f>
        <v xml:space="preserve">, , , , , , , , </v>
      </c>
      <c r="AA44" s="36">
        <f>SUM(IF(ISNUMBER(SEARCH(B27,Z44)),C27,0),IF(ISNUMBER(SEARCH(B28,Z44)),C28,0),IF(ISNUMBER(SEARCH(B29,Z44)),C29,0),IF(ISNUMBER(SEARCH(B30,Z44)),C30,0),IF(ISNUMBER(SEARCH(B31,Z44)),C31,0),IF(ISNUMBER(SEARCH(B32,Z44)),C32,0),IF(ISNUMBER(SEARCH(B33,Z44)),C33,0),IF(ISNUMBER(SEARCH(B34,Z44)),C34,0))</f>
        <v>0</v>
      </c>
      <c r="AB44" s="88"/>
      <c r="AD44" s="36"/>
      <c r="AE44" s="72" t="s">
        <v>142</v>
      </c>
      <c r="AF44" s="36" t="str">
        <f><![CDATA[CONCATENATE(IF(ISNUMBER(SEARCH(B27,A10)),IF(ISNUMBER(SEARCH(B27,A17)),B27&V1,""),""),IF(ISNUMBER(SEARCH(B28,A10)),IF(ISNUMBER(SEARCH(B28,A17)),B28&V1,""),""),IF(ISNUMBER(SEARCH(B29,A10)),IF(ISNUMBER(SEARCH(B29,A17)),B29&V1,""),""),IF(ISNUMBER(SEARCH(B30,A10)),IF(ISNUMBER(SEARCH(B30,A17)),B30&V1,""),""),IF(ISNUMBER(SEARCH(B31,A10)),IF(ISNUMBER(SEARCH(B31,A17)),B31&V1,""),""),IF(ISNUMBER(SEARCH(B32,A10)),IF(ISNUMBER(SEARCH(B32,A17)),B32&V1,""),""),IF(ISNUMBER(SEARCH(B33,A10)),IF(ISNUMBER(SEARCH(B33,A17)),B33&V1,""),""),IF(ISNUMBER(SEARCH(B34,A10)),IF(ISNUMBER(SEARCH(B34,A17)),B34&V1,""),""))]]></f>
        <v xml:space="preserve">, , , , , , , , </v>
      </c>
      <c r="AG44" s="36">
        <f>SUM(IF(ISNUMBER(SEARCH(B27,AF44)),C27,0),IF(ISNUMBER(SEARCH(B28,AF44)),C28,0),IF(ISNUMBER(SEARCH(B29,AF44)),C29,0),IF(ISNUMBER(SEARCH(B30,AF44)),C30,0),IF(ISNUMBER(SEARCH(B31,AF44)),C31,0),IF(ISNUMBER(SEARCH(B32,AF44)),C32,0),IF(ISNUMBER(SEARCH(B33,AF44)),C33,0),IF(ISNUMBER(SEARCH(B34,AF44)),C34,0))</f>
        <v>0</v>
      </c>
      <c r="AH44" s="88"/>
      <c r="AJ44" s="36"/>
      <c r="AK44" s="72" t="s">
        <v>142</v>
      </c>
      <c r="AL44" s="36" t="str">
        <f><![CDATA[CONCATENATE(IF(ISNUMBER(SEARCH(B27,A10)),IF(ISNUMBER(SEARCH(B27,A21)),B27&V1,""),""),IF(ISNUMBER(SEARCH(B28,A10)),IF(ISNUMBER(SEARCH(B28,A21)),B28&V1,""),""),IF(ISNUMBER(SEARCH(B29,A10)),IF(ISNUMBER(SEARCH(B29,A21)),B29&V1,""),""),IF(ISNUMBER(SEARCH(B30,A10)),IF(ISNUMBER(SEARCH(B30,A21)),B30&V1,""),""),IF(ISNUMBER(SEARCH(B31,A10)),IF(ISNUMBER(SEARCH(B31,A21)),B31&V1,""),""),IF(ISNUMBER(SEARCH(B32,A10)),IF(ISNUMBER(SEARCH(B32,A21)),B32&V1,""),""),IF(ISNUMBER(SEARCH(B33,A10)),IF(ISNUMBER(SEARCH(B33,A21)),B33&V1,""),""),IF(ISNUMBER(SEARCH(B34,A10)),IF(ISNUMBER(SEARCH(B34,A21)),B34&V1,""),""))]]></f>
        <v xml:space="preserve">, , , , , , , , </v>
      </c>
      <c r="AM44" s="36">
        <f>SUM(IF(ISNUMBER(SEARCH(B27,AL44)),C27,0),IF(ISNUMBER(SEARCH(B28,AL44)),C28,0),IF(ISNUMBER(SEARCH(B29,AL44)),C29,0),IF(ISNUMBER(SEARCH(B30,AL44)),C30,0),IF(ISNUMBER(SEARCH(B31,AL44)),C31,0),IF(ISNUMBER(SEARCH(B32,AL44)),C32,0),IF(ISNUMBER(SEARCH(B33,AL44)),C33,0),IF(ISNUMBER(SEARCH(B34,AL44)),C34,0))</f>
        <v>0</v>
      </c>
      <c r="AN44" s="88"/>
    </row>
    <row customHeight="1" ht="24.95" r="45" spans="1:40" x14ac:dyDescent="0.35">
      <c r="B45" s="379"/>
      <c r="C45" s="110"/>
      <c r="D45" s="111"/>
      <c r="E45" s="111"/>
      <c r="F45" s="125"/>
      <c r="G45" s="125"/>
      <c r="H45" s="380"/>
      <c r="I45" s="111"/>
      <c r="J45" s="111"/>
      <c r="K45" s="125"/>
      <c r="L45" s="125"/>
      <c r="M45" s="380"/>
      <c r="N45" s="380"/>
      <c r="P45" s="91"/>
      <c r="Q45" s="91"/>
      <c r="U45" s="64"/>
      <c r="V45" s="64"/>
      <c r="X45" s="36"/>
      <c r="Y45" s="36" t="s">
        <v>143</v>
      </c>
      <c r="Z45" s="36" t="str">
        <f><![CDATA[CONCATENATE(IF(ISNUMBER(SEARCH(B27,A10)),IF(ISNUMBER(SEARCH(B27,A14)),B27&V1,""),""),IF(ISNUMBER(SEARCH(B28,A10)),IF(ISNUMBER(SEARCH(B28,A14)),B28&V1,""),""),IF(ISNUMBER(SEARCH(B29,A10)),IF(ISNUMBER(SEARCH(B29,A14)),B29&V1,""),""),IF(ISNUMBER(SEARCH(B30,A10)),IF(ISNUMBER(SEARCH(B30,A14)),B30&V1,""),""),IF(ISNUMBER(SEARCH(B31,A10)),IF(ISNUMBER(SEARCH(B31,A14)),B31&V1,""),""),IF(ISNUMBER(SEARCH(B32,A10)),IF(ISNUMBER(SEARCH(B32,A14)),B32&V1,""),""),IF(ISNUMBER(SEARCH(B33,A10)),IF(ISNUMBER(SEARCH(B33,A14)),B33&V1,""),""),IF(ISNUMBER(SEARCH(B34,A10)),IF(ISNUMBER(SEARCH(B34,A14)),B34&V1,""),""))]]></f>
        <v xml:space="preserve">, , , , , , , , </v>
      </c>
      <c r="AA45" s="36">
        <f>SUM(IF(ISNUMBER(SEARCH(B27,Z45)),C27,0),IF(ISNUMBER(SEARCH(B28,Z45)),C28,0),IF(ISNUMBER(SEARCH(B29,Z45)),C29,0),IF(ISNUMBER(SEARCH(B30,Z45)),C30,0),IF(ISNUMBER(SEARCH(B31,Z45)),C31,0),IF(ISNUMBER(SEARCH(B32,Z45)),C32,0),IF(ISNUMBER(SEARCH(B33,Z45)),C33,0),IF(ISNUMBER(SEARCH(B34,Z45)),C34,0))</f>
        <v>0</v>
      </c>
      <c r="AB45" s="88"/>
      <c r="AD45" s="36"/>
      <c r="AE45" s="72" t="s">
        <v>144</v>
      </c>
      <c r="AF45" s="36" t="str">
        <f><![CDATA[CONCATENATE(IF(ISNUMBER(SEARCH(B27,A10)),IF(ISNUMBER(SEARCH(B27,A18)),B27&V1,""),""),IF(ISNUMBER(SEARCH(B28,A10)),IF(ISNUMBER(SEARCH(B28,A18)),B28&V1,""),""),IF(ISNUMBER(SEARCH(B29,A10)),IF(ISNUMBER(SEARCH(B29,A18)),B29&V1,""),""),IF(ISNUMBER(SEARCH(B30,A10)),IF(ISNUMBER(SEARCH(B30,A18)),B30&V1,""),""),IF(ISNUMBER(SEARCH(B31,A10)),IF(ISNUMBER(SEARCH(B31,A18)),B31&V1,""),""),IF(ISNUMBER(SEARCH(B32,A10)),IF(ISNUMBER(SEARCH(B32,A18)),B32&V1,""),""),IF(ISNUMBER(SEARCH(B33,A10)),IF(ISNUMBER(SEARCH(B33,A18)),B33&V1,""),""),IF(ISNUMBER(SEARCH(B34,A10)),IF(ISNUMBER(SEARCH(B34,A18)),B34&V1,""),""))]]></f>
        <v xml:space="preserve">, , , , , , , , </v>
      </c>
      <c r="AG45" s="36">
        <f>SUM(IF(ISNUMBER(SEARCH(B27,AF45)),C27,0),IF(ISNUMBER(SEARCH(B28,AF45)),C28,0),IF(ISNUMBER(SEARCH(B29,AF45)),C29,0),IF(ISNUMBER(SEARCH(B30,AF45)),C30,0),IF(ISNUMBER(SEARCH(B31,AF45)),C31,0),IF(ISNUMBER(SEARCH(B32,AF45)),C32,0),IF(ISNUMBER(SEARCH(B33,AF45)),C33,0),IF(ISNUMBER(SEARCH(B34,AF45)),C34,0))</f>
        <v>0</v>
      </c>
      <c r="AH45" s="88"/>
      <c r="AJ45" s="36"/>
      <c r="AK45" s="72" t="s">
        <v>144</v>
      </c>
      <c r="AL45" s="36" t="str">
        <f><![CDATA[CONCATENATE(IF(ISNUMBER(SEARCH(B27,A10)),IF(ISNUMBER(SEARCH(B27,A22)),B27&V1,""),""),IF(ISNUMBER(SEARCH(B28,A10)),IF(ISNUMBER(SEARCH(B28,A22)),B28&V1,""),""),IF(ISNUMBER(SEARCH(B29,A10)),IF(ISNUMBER(SEARCH(B29,A22)),B29&V1,""),""),IF(ISNUMBER(SEARCH(B30,A10)),IF(ISNUMBER(SEARCH(B30,A22)),B30&V1,""),""),IF(ISNUMBER(SEARCH(B31,A10)),IF(ISNUMBER(SEARCH(B31,A22)),B31&V1,""),""),IF(ISNUMBER(SEARCH(B32,A10)),IF(ISNUMBER(SEARCH(B32,A22)),B32&V1,""),""),IF(ISNUMBER(SEARCH(B33,A10)),IF(ISNUMBER(SEARCH(B33,A22)),B33&V1,""),""),IF(ISNUMBER(SEARCH(B34,A10)),IF(ISNUMBER(SEARCH(B34,A22)),B34&V1,""),""))]]></f>
        <v xml:space="preserve">, , , , , , , , </v>
      </c>
      <c r="AM45" s="36">
        <f>SUM(IF(ISNUMBER(SEARCH(B27,AL45)),C27,0),IF(ISNUMBER(SEARCH(B28,AL45)),C28,0),IF(ISNUMBER(SEARCH(B29,AL45)),C29,0),IF(ISNUMBER(SEARCH(B30,AL45)),C30,0),IF(ISNUMBER(SEARCH(B31,AL45)),C31,0),IF(ISNUMBER(SEARCH(B32,AL45)),C32,0),IF(ISNUMBER(SEARCH(B33,AL45)),C33,0),IF(ISNUMBER(SEARCH(B34,AL45)),C34,0))</f>
        <v>0</v>
      </c>
      <c r="AN45" s="88"/>
    </row>
    <row customHeight="1" ht="24.95" r="46" spans="1:40" x14ac:dyDescent="0.35">
      <c r="B46" s="379"/>
      <c r="C46" s="110"/>
      <c r="D46" s="111"/>
      <c r="E46" s="111"/>
      <c r="F46" s="125"/>
      <c r="G46" s="125"/>
      <c r="H46" s="380"/>
      <c r="I46" s="111"/>
      <c r="J46" s="111"/>
      <c r="K46" s="125"/>
      <c r="L46" s="125"/>
      <c r="M46" s="380"/>
      <c r="N46" s="422"/>
      <c r="P46" s="91"/>
      <c r="Q46" s="91"/>
      <c r="U46" s="64"/>
      <c r="V46" s="64"/>
      <c r="X46" s="36"/>
      <c r="Y46" s="36" t="s">
        <v>145</v>
      </c>
      <c r="Z46" s="36" t="str">
        <f><![CDATA[CONCATENATE(IF(ISNUMBER(SEARCH(B27,A10)),IF(ISNUMBER(SEARCH(B27,A15)),B27&V1,""),""),IF(ISNUMBER(SEARCH(B28,A10)),IF(ISNUMBER(SEARCH(B28,A15)),B28&V1,""),""),IF(ISNUMBER(SEARCH(B29,A10)),IF(ISNUMBER(SEARCH(B29,A15)),B29&V1,""),""),IF(ISNUMBER(SEARCH(B30,A10)),IF(ISNUMBER(SEARCH(B30,A15)),B30&V1,""),""),IF(ISNUMBER(SEARCH(B31,A10)),IF(ISNUMBER(SEARCH(B31,A15)),B31&V1,""),""),IF(ISNUMBER(SEARCH(B32,A10)),IF(ISNUMBER(SEARCH(B32,A15)),B32&V1,""),""),IF(ISNUMBER(SEARCH(B33,A10)),IF(ISNUMBER(SEARCH(B33,A15)),B33&V1,""),""),IF(ISNUMBER(SEARCH(B34,A10)),IF(ISNUMBER(SEARCH(B34,A15)),B34&V1,""),""))]]></f>
        <v xml:space="preserve">, , , , , , , , </v>
      </c>
      <c r="AA46" s="36">
        <f>SUM(IF(ISNUMBER(SEARCH(B27,Z46)),C27,0),IF(ISNUMBER(SEARCH(B28,Z46)),C28,0),IF(ISNUMBER(SEARCH(B29,Z46)),C29,0),IF(ISNUMBER(SEARCH(B30,Z46)),C30,0),IF(ISNUMBER(SEARCH(B31,Z46)),C31,0),IF(ISNUMBER(SEARCH(B32,Z46)),C32,0),IF(ISNUMBER(SEARCH(B33,Z46)),C33,0),IF(ISNUMBER(SEARCH(B34,Z46)),C34,0))</f>
        <v>0</v>
      </c>
      <c r="AB46" s="88"/>
      <c r="AD46" s="36"/>
      <c r="AE46" s="72" t="s">
        <v>146</v>
      </c>
      <c r="AF46" s="36" t="str">
        <f><![CDATA[CONCATENATE(IF(ISNUMBER(SEARCH(B27,A10)),IF(ISNUMBER(SEARCH(B27,A19)),B27&V1,""),""),IF(ISNUMBER(SEARCH(B28,A10)),IF(ISNUMBER(SEARCH(B28,A19)),B28&V1,""),""),IF(ISNUMBER(SEARCH(B29,A10)),IF(ISNUMBER(SEARCH(B29,A19)),B29&V1,""),""),IF(ISNUMBER(SEARCH(B30,A10)),IF(ISNUMBER(SEARCH(B30,A19)),B30&V1,""),""),IF(ISNUMBER(SEARCH(B31,A10)),IF(ISNUMBER(SEARCH(B31,A19)),B31&V1,""),""),IF(ISNUMBER(SEARCH(B32,A10)),IF(ISNUMBER(SEARCH(B32,A19)),B32&V1,""),""),IF(ISNUMBER(SEARCH(B33,A10)),IF(ISNUMBER(SEARCH(B33,A19)),B33&V1,""),""),IF(ISNUMBER(SEARCH(B34,A10)),IF(ISNUMBER(SEARCH(B34,A19)),B34&V1,""),""))]]></f>
        <v xml:space="preserve">, , , , , , , , </v>
      </c>
      <c r="AG46" s="36">
        <f>SUM(IF(ISNUMBER(SEARCH(B27,AF46)),C27,0),IF(ISNUMBER(SEARCH(B28,AF46)),C28,0),IF(ISNUMBER(SEARCH(B29,AF46)),C29,0),IF(ISNUMBER(SEARCH(B30,AF46)),C30,0),IF(ISNUMBER(SEARCH(B31,AF46)),C31,0),IF(ISNUMBER(SEARCH(B32,AF46)),C32,0),IF(ISNUMBER(SEARCH(B33,AF46)),C33,0),IF(ISNUMBER(SEARCH(B34,AF46)),C34,0))</f>
        <v>0</v>
      </c>
      <c r="AH46" s="88"/>
      <c r="AJ46" s="36"/>
      <c r="AK46" s="72" t="s">
        <v>146</v>
      </c>
      <c r="AL46" s="36" t="str">
        <f><![CDATA[CONCATENATE(IF(ISNUMBER(SEARCH(B27,A10)),IF(ISNUMBER(SEARCH(B27,A23)),B27&V1,""),""),IF(ISNUMBER(SEARCH(B28,A10)),IF(ISNUMBER(SEARCH(B28,A23)),B28&V1,""),""),IF(ISNUMBER(SEARCH(B29,A10)),IF(ISNUMBER(SEARCH(B29,A23)),B29&V1,""),""),IF(ISNUMBER(SEARCH(B30,A10)),IF(ISNUMBER(SEARCH(B30,A23)),B30&V1,""),""),IF(ISNUMBER(SEARCH(B31,A10)),IF(ISNUMBER(SEARCH(B31,A23)),B31&V1,""),""),IF(ISNUMBER(SEARCH(B32,A10)),IF(ISNUMBER(SEARCH(B32,A23)),B32&V1,""),""),IF(ISNUMBER(SEARCH(B33,A10)),IF(ISNUMBER(SEARCH(B33,A23)),B33&V1,""),""),IF(ISNUMBER(SEARCH(B34,A10)),IF(ISNUMBER(SEARCH(B34,A23)),B34&V1,""),""))]]></f>
        <v xml:space="preserve">, , , , , , , , </v>
      </c>
      <c r="AM46" s="36">
        <f>SUM(IF(ISNUMBER(SEARCH(B27,AL46)),C27,0),IF(ISNUMBER(SEARCH(B28,AL46)),C28,0),IF(ISNUMBER(SEARCH(B29,AL46)),C29,0),IF(ISNUMBER(SEARCH(B30,AL46)),C30,0),IF(ISNUMBER(SEARCH(B31,AL46)),C31,0),IF(ISNUMBER(SEARCH(B32,AL46)),C32,0),IF(ISNUMBER(SEARCH(B33,AL46)),C33,0),IF(ISNUMBER(SEARCH(B34,AL46)),C34,0))</f>
        <v>0</v>
      </c>
      <c r="AN46" s="88"/>
    </row>
    <row customHeight="1" ht="24.95" r="47" spans="1:40" x14ac:dyDescent="0.35">
      <c r="B47" s="379"/>
      <c r="C47" s="110"/>
      <c r="D47" s="111"/>
      <c r="E47" s="111"/>
      <c r="F47" s="111"/>
      <c r="G47" s="111"/>
      <c r="H47" s="380"/>
      <c r="I47" s="111"/>
      <c r="J47" s="111"/>
      <c r="K47" s="111"/>
      <c r="L47" s="111"/>
      <c r="M47" s="380"/>
      <c r="N47" s="382"/>
      <c r="P47" s="81"/>
      <c r="Q47" s="81"/>
      <c r="S47" s="69"/>
      <c r="T47" s="69"/>
      <c r="U47" s="64"/>
      <c r="V47" s="64"/>
      <c r="X47" s="36"/>
      <c r="Y47" s="36" t="s">
        <v>147</v>
      </c>
      <c r="Z47" s="36" t="str">
        <f><![CDATA[CONCATENATE(IF(ISNUMBER(SEARCH(B27,A11)),IF(ISNUMBER(SEARCH(B27,A13)),B27&V1,""),""),IF(ISNUMBER(SEARCH(B28,A11)),IF(ISNUMBER(SEARCH(B28,A13)),B28&V1,""),""),IF(ISNUMBER(SEARCH(B29,A11)),IF(ISNUMBER(SEARCH(B29,A13)),B29&V1,""),""),IF(ISNUMBER(SEARCH(B30,A11)),IF(ISNUMBER(SEARCH(B30,A13)),B30&V1,""),""),IF(ISNUMBER(SEARCH(B31,A11)),IF(ISNUMBER(SEARCH(B31,A13)),B31&V1,""),""),IF(ISNUMBER(SEARCH(B32,A11)),IF(ISNUMBER(SEARCH(B32,A13)),B32&V1,""),""),IF(ISNUMBER(SEARCH(B33,A11)),IF(ISNUMBER(SEARCH(B33,A13)),B33&V1,""),""),IF(ISNUMBER(SEARCH(B34,A11)),IF(ISNUMBER(SEARCH(B34,A13)),B34&V1,""),""))]]></f>
        <v xml:space="preserve">, , , , , , , , </v>
      </c>
      <c r="AA47" s="36">
        <f>SUM(IF(ISNUMBER(SEARCH(B27,Z47)),C27,0),IF(ISNUMBER(SEARCH(B28,Z47)),C28,0),IF(ISNUMBER(SEARCH(B29,Z47)),C29,0),IF(ISNUMBER(SEARCH(B30,Z47)),C30,0),IF(ISNUMBER(SEARCH(B31,Z47)),C31,0),IF(ISNUMBER(SEARCH(B32,Z47)),C32,0),IF(ISNUMBER(SEARCH(B33,Z47)),C33,0),IF(ISNUMBER(SEARCH(B34,Z47)),C34,0))</f>
        <v>0</v>
      </c>
      <c r="AB47" s="88"/>
      <c r="AD47" s="36"/>
      <c r="AE47" s="72" t="s">
        <v>148</v>
      </c>
      <c r="AF47" s="36" t="str">
        <f><![CDATA[CONCATENATE(IF(ISNUMBER(SEARCH(B27,A11)),IF(ISNUMBER(SEARCH(B27,A17)),B27&V1,""),""),IF(ISNUMBER(SEARCH(B28,A11)),IF(ISNUMBER(SEARCH(B28,A17)),B28&V1,""),""),IF(ISNUMBER(SEARCH(B29,A11)),IF(ISNUMBER(SEARCH(B29,A17)),B29&V1,""),""),IF(ISNUMBER(SEARCH(B30,A11)),IF(ISNUMBER(SEARCH(B30,A17)),B30&V1,""),""),IF(ISNUMBER(SEARCH(B31,A11)),IF(ISNUMBER(SEARCH(B31,A17)),B31&V1,""),""),IF(ISNUMBER(SEARCH(B32,A11)),IF(ISNUMBER(SEARCH(B32,A17)),B32&V1,""),""),IF(ISNUMBER(SEARCH(B33,A11)),IF(ISNUMBER(SEARCH(B33,A17)),B33&V1,""),""),IF(ISNUMBER(SEARCH(B34,A11)),IF(ISNUMBER(SEARCH(B34,A17)),B34&V1,""),""))]]></f>
        <v xml:space="preserve">, , , , , , , , </v>
      </c>
      <c r="AG47" s="36">
        <f>SUM(IF(ISNUMBER(SEARCH(B27,AF47)),C27,0),IF(ISNUMBER(SEARCH(B28,AF47)),C28,0),IF(ISNUMBER(SEARCH(B29,AF47)),C29,0),IF(ISNUMBER(SEARCH(B30,AF47)),C30,0),IF(ISNUMBER(SEARCH(B31,AF47)),C31,0),IF(ISNUMBER(SEARCH(B32,AF47)),C32,0),IF(ISNUMBER(SEARCH(B33,AF47)),C33,0),IF(ISNUMBER(SEARCH(B34,AF47)),C34,0))</f>
        <v>0</v>
      </c>
      <c r="AH47" s="88"/>
      <c r="AJ47" s="36"/>
      <c r="AK47" s="72" t="s">
        <v>148</v>
      </c>
      <c r="AL47" s="36" t="str">
        <f><![CDATA[CONCATENATE(IF(ISNUMBER(SEARCH(B27,A11)),IF(ISNUMBER(SEARCH(B27,A21)),B27&V1,""),""),IF(ISNUMBER(SEARCH(B28,A11)),IF(ISNUMBER(SEARCH(B28,A21)),B28&V1,""),""),IF(ISNUMBER(SEARCH(B29,A11)),IF(ISNUMBER(SEARCH(B29,A21)),B29&V1,""),""),IF(ISNUMBER(SEARCH(B30,A11)),IF(ISNUMBER(SEARCH(B30,A21)),B30&V1,""),""),IF(ISNUMBER(SEARCH(B31,A11)),IF(ISNUMBER(SEARCH(B31,A21)),B31&V1,""),""),IF(ISNUMBER(SEARCH(B32,A11)),IF(ISNUMBER(SEARCH(B32,A21)),B32&V1,""),""),IF(ISNUMBER(SEARCH(B33,A11)),IF(ISNUMBER(SEARCH(B33,A21)),B33&V1,""),""),IF(ISNUMBER(SEARCH(B34,A11)),IF(ISNUMBER(SEARCH(B34,A21)),B34&V1,""),""))]]></f>
        <v xml:space="preserve">, , , , , , , , </v>
      </c>
      <c r="AM47" s="36">
        <f>SUM(IF(ISNUMBER(SEARCH(B27,AL47)),C27,0),IF(ISNUMBER(SEARCH(B28,AL47)),C28,0),IF(ISNUMBER(SEARCH(B29,AL47)),C29,0),IF(ISNUMBER(SEARCH(B30,AL47)),C30,0),IF(ISNUMBER(SEARCH(B31,AL47)),C31,0),IF(ISNUMBER(SEARCH(B32,AL47)),C32,0),IF(ISNUMBER(SEARCH(B33,AL47)),C33,0),IF(ISNUMBER(SEARCH(B34,AL47)),C34,0))</f>
        <v>0</v>
      </c>
      <c r="AN47" s="88"/>
    </row>
    <row customHeight="1" ht="24.95" r="48" spans="1:40" x14ac:dyDescent="0.35">
      <c r="B48" s="379"/>
      <c r="C48" s="110"/>
      <c r="D48" s="111"/>
      <c r="E48" s="111"/>
      <c r="F48" s="111"/>
      <c r="G48" s="111"/>
      <c r="H48" s="380"/>
      <c r="I48" s="111"/>
      <c r="J48" s="111"/>
      <c r="K48" s="111"/>
      <c r="L48" s="111"/>
      <c r="M48" s="380"/>
      <c r="N48" s="382"/>
      <c r="P48" s="81"/>
      <c r="Q48" s="81"/>
      <c r="S48" s="69"/>
      <c r="T48" s="69"/>
      <c r="U48" s="64"/>
      <c r="V48" s="64"/>
      <c r="X48" s="36"/>
      <c r="Y48" s="36" t="s">
        <v>149</v>
      </c>
      <c r="Z48" s="36" t="str">
        <f><![CDATA[CONCATENATE(IF(ISNUMBER(SEARCH(B27,A11)),IF(ISNUMBER(SEARCH(B27,A14)),B27&V1,""),""),IF(ISNUMBER(SEARCH(B28,A11)),IF(ISNUMBER(SEARCH(B28,A14)),B28&V1,""),""),IF(ISNUMBER(SEARCH(B29,A11)),IF(ISNUMBER(SEARCH(B29,A14)),B29&V1,""),""),IF(ISNUMBER(SEARCH(B30,A11)),IF(ISNUMBER(SEARCH(B30,A14)),B30&V1,""),""),IF(ISNUMBER(SEARCH(B31,A11)),IF(ISNUMBER(SEARCH(B31,A14)),B31&V1,""),""),IF(ISNUMBER(SEARCH(B32,A11)),IF(ISNUMBER(SEARCH(B32,A14)),B32&V1,""),""),IF(ISNUMBER(SEARCH(B33,A11)),IF(ISNUMBER(SEARCH(B33,A14)),B33&V1,""),""),IF(ISNUMBER(SEARCH(B34,A11)),IF(ISNUMBER(SEARCH(B34,A14)),B34&V1,""),""))]]></f>
        <v xml:space="preserve">, , , , , , , , </v>
      </c>
      <c r="AA48" s="36">
        <f>SUM(IF(ISNUMBER(SEARCH(B27,Z48)),C27,0),IF(ISNUMBER(SEARCH(B28,Z48)),C28,0),IF(ISNUMBER(SEARCH(B29,Z48)),C29,0),IF(ISNUMBER(SEARCH(B30,Z48)),C30,0),IF(ISNUMBER(SEARCH(B31,Z48)),C31,0),IF(ISNUMBER(SEARCH(B32,Z48)),C32,0),IF(ISNUMBER(SEARCH(B33,Z48)),C33,0),IF(ISNUMBER(SEARCH(B34,Z48)),C34,0))</f>
        <v>0</v>
      </c>
      <c r="AB48" s="88"/>
      <c r="AD48" s="36"/>
      <c r="AE48" s="72" t="s">
        <v>150</v>
      </c>
      <c r="AF48" s="36" t="str">
        <f><![CDATA[CONCATENATE(IF(ISNUMBER(SEARCH(B27,A11)),IF(ISNUMBER(SEARCH(B27,A18)),B27&V1,""),""),IF(ISNUMBER(SEARCH(B28,A11)),IF(ISNUMBER(SEARCH(B28,A18)),B28&V1,""),""),IF(ISNUMBER(SEARCH(B29,A11)),IF(ISNUMBER(SEARCH(B29,A18)),B29&V1,""),""),IF(ISNUMBER(SEARCH(B30,A11)),IF(ISNUMBER(SEARCH(B30,A18)),B30&V1,""),""),IF(ISNUMBER(SEARCH(B31,A11)),IF(ISNUMBER(SEARCH(B31,A18)),B31&V1,""),""),IF(ISNUMBER(SEARCH(B32,A11)),IF(ISNUMBER(SEARCH(B32,A18)),B32&V1,""),""),IF(ISNUMBER(SEARCH(B33,A11)),IF(ISNUMBER(SEARCH(B33,A18)),B33&V1,""),""),IF(ISNUMBER(SEARCH(B34,A11)),IF(ISNUMBER(SEARCH(B34,A18)),B34&V1,""),""))]]></f>
        <v xml:space="preserve">, , , , , , , , </v>
      </c>
      <c r="AG48" s="36">
        <f>SUM(IF(ISNUMBER(SEARCH(B27,AF48)),C27,0),IF(ISNUMBER(SEARCH(B28,AF48)),C28,0),IF(ISNUMBER(SEARCH(B29,AF48)),C29,0),IF(ISNUMBER(SEARCH(B30,AF48)),C30,0),IF(ISNUMBER(SEARCH(B31,AF48)),C31,0),IF(ISNUMBER(SEARCH(B32,AF48)),C32,0),IF(ISNUMBER(SEARCH(B33,AF48)),C33,0),IF(ISNUMBER(SEARCH(B34,AF48)),C34,0))</f>
        <v>0</v>
      </c>
      <c r="AH48" s="88"/>
      <c r="AJ48" s="36"/>
      <c r="AK48" s="72" t="s">
        <v>150</v>
      </c>
      <c r="AL48" s="36" t="str">
        <f><![CDATA[CONCATENATE(IF(ISNUMBER(SEARCH(B27,A11)),IF(ISNUMBER(SEARCH(B27,A22)),B27&V1,""),""),IF(ISNUMBER(SEARCH(B28,A11)),IF(ISNUMBER(SEARCH(B28,A22)),B28&V1,""),""),IF(ISNUMBER(SEARCH(B29,A11)),IF(ISNUMBER(SEARCH(B29,A22)),B29&V1,""),""),IF(ISNUMBER(SEARCH(B30,A11)),IF(ISNUMBER(SEARCH(B30,A22)),B30&V1,""),""),IF(ISNUMBER(SEARCH(B31,A11)),IF(ISNUMBER(SEARCH(B31,A22)),B31&V1,""),""),IF(ISNUMBER(SEARCH(B32,A11)),IF(ISNUMBER(SEARCH(B32,A22)),B32&V1,""),""),IF(ISNUMBER(SEARCH(B33,A11)),IF(ISNUMBER(SEARCH(B33,A22)),B33&V1,""),""),IF(ISNUMBER(SEARCH(B34,A11)),IF(ISNUMBER(SEARCH(B34,A22)),B34&V1,""),""))]]></f>
        <v xml:space="preserve">, , , , , , , , </v>
      </c>
      <c r="AM48" s="36">
        <f>SUM(IF(ISNUMBER(SEARCH(B27,AL48)),C27,0),IF(ISNUMBER(SEARCH(B28,AL48)),C28,0),IF(ISNUMBER(SEARCH(B29,AL48)),C29,0),IF(ISNUMBER(SEARCH(B30,AL48)),C30,0),IF(ISNUMBER(SEARCH(B31,AL48)),C31,0),IF(ISNUMBER(SEARCH(B32,AL48)),C32,0),IF(ISNUMBER(SEARCH(B33,AL48)),C33,0),IF(ISNUMBER(SEARCH(B34,AL48)),C34,0))</f>
        <v>0</v>
      </c>
      <c r="AN48" s="88"/>
    </row>
    <row customHeight="1" ht="24.95" r="49" spans="2:40" x14ac:dyDescent="0.35">
      <c r="B49" s="379"/>
      <c r="C49" s="110"/>
      <c r="D49" s="111"/>
      <c r="E49" s="111"/>
      <c r="F49" s="111"/>
      <c r="G49" s="111"/>
      <c r="H49" s="380"/>
      <c r="I49" s="111"/>
      <c r="J49" s="111"/>
      <c r="K49" s="111"/>
      <c r="L49" s="111"/>
      <c r="M49" s="380"/>
      <c r="N49" s="382"/>
      <c r="P49" s="81"/>
      <c r="Q49" s="81"/>
      <c r="S49" s="69"/>
      <c r="T49" s="69"/>
      <c r="U49" s="64"/>
      <c r="V49" s="64"/>
      <c r="X49" s="36"/>
      <c r="Y49" s="36" t="s">
        <v>151</v>
      </c>
      <c r="Z49" s="36" t="str">
        <f><![CDATA[CONCATENATE(IF(ISNUMBER(SEARCH(B27,A11)),IF(ISNUMBER(SEARCH(B27,A15)),B27&V1,""),""),IF(ISNUMBER(SEARCH(B28,A11)),IF(ISNUMBER(SEARCH(B28,A15)),B28&V1,""),""),IF(ISNUMBER(SEARCH(B29,A11)),IF(ISNUMBER(SEARCH(B29,A15)),B29&V1,""),""),IF(ISNUMBER(SEARCH(B30,A11)),IF(ISNUMBER(SEARCH(B30,A15)),B30&V1,""),""),IF(ISNUMBER(SEARCH(B31,A11)),IF(ISNUMBER(SEARCH(B31,A15)),B31&V1,""),""),IF(ISNUMBER(SEARCH(B32,A11)),IF(ISNUMBER(SEARCH(B32,A15)),B32&V1,""),""),IF(ISNUMBER(SEARCH(B33,A11)),IF(ISNUMBER(SEARCH(B33,A15)),B33&V1,""),""),IF(ISNUMBER(SEARCH(B34,A11)),IF(ISNUMBER(SEARCH(B34,A15)),B34&V1,""),""))]]></f>
        <v xml:space="preserve">, , , , , , , , </v>
      </c>
      <c r="AA49" s="36">
        <f>SUM(IF(ISNUMBER(SEARCH(B27,Z49)),C27,0),IF(ISNUMBER(SEARCH(B28,Z49)),C28,0),IF(ISNUMBER(SEARCH(B29,Z49)),C29,0),IF(ISNUMBER(SEARCH(B30,Z49)),C30,0),IF(ISNUMBER(SEARCH(B31,Z49)),C31,0),IF(ISNUMBER(SEARCH(B32,Z49)),C32,0),IF(ISNUMBER(SEARCH(B33,Z49)),C33,0),IF(ISNUMBER(SEARCH(B34,Z49)),C34,0))</f>
        <v>0</v>
      </c>
      <c r="AB49" s="89"/>
      <c r="AD49" s="36"/>
      <c r="AE49" s="72" t="s">
        <v>152</v>
      </c>
      <c r="AF49" s="36" t="str">
        <f><![CDATA[CONCATENATE(IF(ISNUMBER(SEARCH(B27,A11)),IF(ISNUMBER(SEARCH(B27,A19)),B27&V1,""),""),IF(ISNUMBER(SEARCH(B28,A11)),IF(ISNUMBER(SEARCH(B28,A19)),B28&V1,""),""),IF(ISNUMBER(SEARCH(B29,A11)),IF(ISNUMBER(SEARCH(B29,A19)),B29&V1,""),""),IF(ISNUMBER(SEARCH(B30,A11)),IF(ISNUMBER(SEARCH(B30,A19)),B30&V1,""),""),IF(ISNUMBER(SEARCH(B31,A11)),IF(ISNUMBER(SEARCH(B31,A19)),B31&V1,""),""),IF(ISNUMBER(SEARCH(B32,A11)),IF(ISNUMBER(SEARCH(B32,A19)),B32&V1,""),""),IF(ISNUMBER(SEARCH(B33,A11)),IF(ISNUMBER(SEARCH(B33,A19)),B33&V1,""),""),IF(ISNUMBER(SEARCH(B34,A11)),IF(ISNUMBER(SEARCH(B34,A19)),B34&V1,""),""))]]></f>
        <v xml:space="preserve">, , , , , , , , </v>
      </c>
      <c r="AG49" s="36">
        <f>SUM(IF(ISNUMBER(SEARCH(B27,AF49)),C27,0),IF(ISNUMBER(SEARCH(B28,AF49)),C28,0),IF(ISNUMBER(SEARCH(B29,AF49)),C29,0),IF(ISNUMBER(SEARCH(B30,AF49)),C30,0),IF(ISNUMBER(SEARCH(B31,AF49)),C31,0),IF(ISNUMBER(SEARCH(B32,AF49)),C32,0),IF(ISNUMBER(SEARCH(B33,AF49)),C33,0),IF(ISNUMBER(SEARCH(B34,AF49)),C34,0))</f>
        <v>0</v>
      </c>
      <c r="AH49" s="89"/>
      <c r="AJ49" s="36"/>
      <c r="AK49" s="72" t="s">
        <v>152</v>
      </c>
      <c r="AL49" s="36" t="str">
        <f><![CDATA[CONCATENATE(IF(ISNUMBER(SEARCH(B27,A11)),IF(ISNUMBER(SEARCH(B27,A23)),B27&V1,""),""),IF(ISNUMBER(SEARCH(B28,A11)),IF(ISNUMBER(SEARCH(B28,A23)),B28&V1,""),""),IF(ISNUMBER(SEARCH(B29,A11)),IF(ISNUMBER(SEARCH(B29,A23)),B29&V1,""),""),IF(ISNUMBER(SEARCH(B30,A11)),IF(ISNUMBER(SEARCH(B30,A23)),B30&V1,""),""),IF(ISNUMBER(SEARCH(B31,A11)),IF(ISNUMBER(SEARCH(B31,A23)),B31&V1,""),""),IF(ISNUMBER(SEARCH(B32,A11)),IF(ISNUMBER(SEARCH(B32,A23)),B32&V1,""),""),IF(ISNUMBER(SEARCH(B33,A11)),IF(ISNUMBER(SEARCH(B33,A23)),B33&V1,""),""),IF(ISNUMBER(SEARCH(B34,A11)),IF(ISNUMBER(SEARCH(B34,A23)),B34&V1,""),""))]]></f>
        <v xml:space="preserve">, , , , , , , , </v>
      </c>
      <c r="AM49" s="36">
        <f>SUM(IF(ISNUMBER(SEARCH(B27,AL49)),C27,0),IF(ISNUMBER(SEARCH(B28,AL49)),C28,0),IF(ISNUMBER(SEARCH(B29,AL49)),C29,0),IF(ISNUMBER(SEARCH(B30,AL49)),C30,0),IF(ISNUMBER(SEARCH(B31,AL49)),C31,0),IF(ISNUMBER(SEARCH(B32,AL49)),C32,0),IF(ISNUMBER(SEARCH(B33,AL49)),C33,0),IF(ISNUMBER(SEARCH(B34,AL49)),C34,0))</f>
        <v>0</v>
      </c>
      <c r="AN49" s="89"/>
    </row>
    <row customHeight="1" ht="24.95" r="50" spans="2:40" x14ac:dyDescent="0.35">
      <c r="B50" s="374"/>
      <c r="C50" s="112"/>
      <c r="D50" s="113"/>
      <c r="E50" s="113"/>
      <c r="F50" s="113"/>
      <c r="G50" s="113"/>
      <c r="H50" s="375"/>
      <c r="I50" s="113"/>
      <c r="J50" s="113"/>
      <c r="K50" s="113"/>
      <c r="L50" s="113"/>
      <c r="M50" s="375"/>
      <c r="N50" s="423"/>
      <c r="P50" s="81"/>
      <c r="Q50" s="81"/>
      <c r="S50" s="69"/>
      <c r="T50" s="69"/>
      <c r="U50" s="64"/>
      <c r="V50" s="64"/>
      <c r="X50" s="46"/>
      <c r="Y50" s="46"/>
      <c r="Z50" s="46"/>
      <c r="AA50" s="46"/>
      <c r="AB50" s="46"/>
      <c r="AC50" s="46"/>
      <c r="AD50" s="46"/>
      <c r="AE50" s="46"/>
      <c r="AF50" s="46"/>
      <c r="AG50" s="46"/>
      <c r="AH50" s="46"/>
      <c r="AN50" s="64"/>
    </row>
    <row customHeight="1" ht="24.95" r="51" spans="2:40" x14ac:dyDescent="0.4">
      <c r="B51" s="374"/>
      <c r="C51" s="112"/>
      <c r="D51" s="113"/>
      <c r="E51" s="113"/>
      <c r="F51" s="113"/>
      <c r="G51" s="113"/>
      <c r="H51" s="375"/>
      <c r="I51" s="113"/>
      <c r="J51" s="113"/>
      <c r="K51" s="113"/>
      <c r="L51" s="113"/>
      <c r="M51" s="375"/>
      <c r="N51" s="377"/>
      <c r="P51" s="81"/>
      <c r="Q51" s="81"/>
      <c r="S51" s="69"/>
      <c r="T51" s="69"/>
      <c r="U51" s="64"/>
      <c r="V51" s="64"/>
      <c r="X51" s="76" t="s">
        <v>153</v>
      </c>
      <c r="Y51" s="46"/>
      <c r="Z51" s="46"/>
      <c r="AA51" s="46"/>
      <c r="AB51" s="46"/>
      <c r="AC51" s="46"/>
      <c r="AD51" s="76" t="s">
        <v>154</v>
      </c>
      <c r="AE51" s="46"/>
      <c r="AF51" s="46"/>
      <c r="AG51" s="46"/>
      <c r="AH51" s="46"/>
      <c r="AJ51" s="76" t="s">
        <v>155</v>
      </c>
      <c r="AK51" s="46"/>
      <c r="AL51" s="46"/>
      <c r="AM51" s="46"/>
      <c r="AN51" s="46"/>
    </row>
    <row customHeight="1" ht="24.95" r="52" spans="2:40" x14ac:dyDescent="0.35">
      <c r="B52" s="374"/>
      <c r="C52" s="112"/>
      <c r="D52" s="113"/>
      <c r="E52" s="113"/>
      <c r="F52" s="113"/>
      <c r="G52" s="113"/>
      <c r="H52" s="375"/>
      <c r="I52" s="113"/>
      <c r="J52" s="113"/>
      <c r="K52" s="113"/>
      <c r="L52" s="113"/>
      <c r="M52" s="375"/>
      <c r="N52" s="377"/>
      <c r="P52" s="81"/>
      <c r="Q52" s="81"/>
      <c r="S52" s="69"/>
      <c r="T52" s="69"/>
      <c r="U52" s="64"/>
      <c r="V52" s="64"/>
      <c r="X52" s="36" t="s">
        <v>99</v>
      </c>
      <c r="Y52" s="36" t="s">
        <v>156</v>
      </c>
      <c r="Z52" s="36" t="str">
        <f><![CDATA[CONCATENATE(IF(ISNUMBER(SEARCH(B27,A13)),IF(ISNUMBER(SEARCH(B27,A17)),B27&V1,""),""),IF(ISNUMBER(SEARCH(B28,A13)),IF(ISNUMBER(SEARCH(B28,A17)),B28&V1,""),""),IF(ISNUMBER(SEARCH(B29,A13)),IF(ISNUMBER(SEARCH(B29,A17)),B29&V1,""),""),IF(ISNUMBER(SEARCH(B30,A13)),IF(ISNUMBER(SEARCH(B30,A17)),B30&V1,""),""),IF(ISNUMBER(SEARCH(B31,A13)),IF(ISNUMBER(SEARCH(B31,A17)),B31&V1,""),""),IF(ISNUMBER(SEARCH(B32,A13)),IF(ISNUMBER(SEARCH(B32,A17)),B32&V1,""),""),IF(ISNUMBER(SEARCH(B33,A13)),IF(ISNUMBER(SEARCH(B33,A17)),B33&V1,""),""),IF(ISNUMBER(SEARCH(B34,A13)),IF(ISNUMBER(SEARCH(B34,A17)),B34&V1,""),""))]]></f>
        <v xml:space="preserve">, , , , , , , , </v>
      </c>
      <c r="AA52" s="36">
        <f>SUM(IF(ISNUMBER(SEARCH(B27,Z52)),C27,0),IF(ISNUMBER(SEARCH(B28,Z52)),C28,0),IF(ISNUMBER(SEARCH(B29,Z52)),C29,0),IF(ISNUMBER(SEARCH(B30,Z52)),C30,0),IF(ISNUMBER(SEARCH(B31,Z52)),C31,0),IF(ISNUMBER(SEARCH(B32,Z52)),C32,0),IF(ISNUMBER(SEARCH(B33,Z52)),C33,0),IF(ISNUMBER(SEARCH(B34,Z52)),C34,0))</f>
        <v>0</v>
      </c>
      <c r="AB52" s="90">
        <f>MAX(AA52:AA60)</f>
        <v>0</v>
      </c>
      <c r="AC52" s="46"/>
      <c r="AD52" s="36" t="s">
        <v>99</v>
      </c>
      <c r="AE52" s="36" t="s">
        <v>157</v>
      </c>
      <c r="AF52" s="36" t="str">
        <f><![CDATA[CONCATENATE(IF(ISNUMBER(SEARCH(B27,A13)),IF(ISNUMBER(SEARCH(B27,A21)),B27&V1,""),""),IF(ISNUMBER(SEARCH(B28,A13)),IF(ISNUMBER(SEARCH(B28,A21)),B28&V1,""),""),IF(ISNUMBER(SEARCH(B29,A13)),IF(ISNUMBER(SEARCH(B29,A21)),B29&V1,""),""),IF(ISNUMBER(SEARCH(B30,A13)),IF(ISNUMBER(SEARCH(B30,A21)),B30&V1,""),""),IF(ISNUMBER(SEARCH(B31,A13)),IF(ISNUMBER(SEARCH(B31,A21)),B31&V1,""),""),IF(ISNUMBER(SEARCH(B32,A13)),IF(ISNUMBER(SEARCH(B32,A21)),B32&V1,""),""),IF(ISNUMBER(SEARCH(B33,A13)),IF(ISNUMBER(SEARCH(B33,A21)),B33&V1,""),""),IF(ISNUMBER(SEARCH(B34,A13)),IF(ISNUMBER(SEARCH(B34,A21)),B34&V1,""),""))]]></f>
        <v xml:space="preserve">, , , , , , , , </v>
      </c>
      <c r="AG52" s="36">
        <f>SUM(IF(ISNUMBER(SEARCH(B27,AF52)),C27,0),IF(ISNUMBER(SEARCH(B28,AF52)),C28,0),IF(ISNUMBER(SEARCH(B29,AF52)),C29,0),IF(ISNUMBER(SEARCH(B30,AF52)),C30,0),IF(ISNUMBER(SEARCH(B31,AF52)),C31,0),IF(ISNUMBER(SEARCH(B32,AF52)),C32,0),IF(ISNUMBER(SEARCH(B33,AF52)),C33,0),IF(ISNUMBER(SEARCH(B34,AF52)),C34,0))</f>
        <v>0</v>
      </c>
      <c r="AH52" s="90">
        <f>MAX(AG52:AG60)</f>
        <v>0</v>
      </c>
      <c r="AJ52" s="36" t="s">
        <v>103</v>
      </c>
      <c r="AK52" s="36" t="s">
        <v>158</v>
      </c>
      <c r="AL52" s="36" t="str">
        <f><![CDATA[CONCATENATE(IF(ISNUMBER(SEARCH(B27,A17)),IF(ISNUMBER(SEARCH(B27,A21)),B27&V1,""),""),IF(ISNUMBER(SEARCH(B28,A21)),IF(ISNUMBER(SEARCH(B28,A17)),B28&V1,""),""),IF(ISNUMBER(SEARCH(B29,A17)),IF(ISNUMBER(SEARCH(B29,A21)),B29&V1,""),""),IF(ISNUMBER(SEARCH(B30,A21)),IF(ISNUMBER(SEARCH(B30,A17)),B30&V1,""),""),IF(ISNUMBER(SEARCH(B31,A17)),IF(ISNUMBER(SEARCH(B31,A21)),B31&V1,""),""),IF(ISNUMBER(SEARCH(B32,A21)),IF(ISNUMBER(SEARCH(B32,A17)),B32&V1,""),""),IF(ISNUMBER(SEARCH(B33,A17)),IF(ISNUMBER(SEARCH(B33,A17)),B33&V1,""),""),IF(ISNUMBER(SEARCH(B34,A21)),IF(ISNUMBER(SEARCH(B34,A17)),B34&V1,""),""))]]></f>
        <v xml:space="preserve">, , , , , , , , </v>
      </c>
      <c r="AM52" s="36">
        <f>SUM(IF(ISNUMBER(SEARCH(B27,AL52)),C27,0),IF(ISNUMBER(SEARCH(B28,AL52)),C28,0),IF(ISNUMBER(SEARCH(B29,AL52)),C29,0),IF(ISNUMBER(SEARCH(B30,AL52)),C30,0),IF(ISNUMBER(SEARCH(B31,AL52)),C31,0),IF(ISNUMBER(SEARCH(B32,AL52)),C32,0),IF(ISNUMBER(SEARCH(B33,AL52)),C33,0),IF(ISNUMBER(SEARCH(B34,AL52)),C34,0))</f>
        <v>0</v>
      </c>
      <c r="AN52" s="90">
        <f>MAX(AM52:AM60)</f>
        <v>0</v>
      </c>
    </row>
    <row customHeight="1" ht="24.95" r="53" spans="2:40" x14ac:dyDescent="0.35">
      <c r="B53" s="374"/>
      <c r="C53" s="112"/>
      <c r="D53" s="113"/>
      <c r="E53" s="113"/>
      <c r="F53" s="113"/>
      <c r="G53" s="113"/>
      <c r="H53" s="375"/>
      <c r="I53" s="113"/>
      <c r="J53" s="113"/>
      <c r="K53" s="113"/>
      <c r="L53" s="113"/>
      <c r="M53" s="375"/>
      <c r="N53" s="377"/>
      <c r="P53" s="81"/>
      <c r="Q53" s="81"/>
      <c r="S53" s="69"/>
      <c r="T53" s="69"/>
      <c r="U53" s="64"/>
      <c r="V53" s="64"/>
      <c r="X53" s="36"/>
      <c r="Y53" s="36" t="s">
        <v>159</v>
      </c>
      <c r="Z53" s="36" t="str">
        <f><![CDATA[CONCATENATE(IF(ISNUMBER(SEARCH(B27,A13)),IF(ISNUMBER(SEARCH(B27,A18)),B27&V1,""),""),IF(ISNUMBER(SEARCH(B28,A13)),IF(ISNUMBER(SEARCH(B28,A18)),B28&V1,""),""),IF(ISNUMBER(SEARCH(B29,A13)),IF(ISNUMBER(SEARCH(B29,A18)),B29&V1,""),""),IF(ISNUMBER(SEARCH(B30,A13)),IF(ISNUMBER(SEARCH(B30,A18)),B30&V1,""),""),IF(ISNUMBER(SEARCH(B31,A13)),IF(ISNUMBER(SEARCH(B31,A18)),B31&V1,""),""),IF(ISNUMBER(SEARCH(B32,A13)),IF(ISNUMBER(SEARCH(B32,A18)),B32&V1,""),""),IF(ISNUMBER(SEARCH(B33,A13)),IF(ISNUMBER(SEARCH(B33,A18)),B33&V1,""),""),IF(ISNUMBER(SEARCH(B34,A13)),IF(ISNUMBER(SEARCH(B34,A18)),B34&V1,""),""))]]></f>
        <v xml:space="preserve">, , , , , , , , </v>
      </c>
      <c r="AA53" s="36">
        <f>SUM(IF(ISNUMBER(SEARCH(B27,Z53)),C27,0),IF(ISNUMBER(SEARCH(B28,Z53)),C28,0),IF(ISNUMBER(SEARCH(B29,Z53)),C29,0),IF(ISNUMBER(SEARCH(B30,Z53)),C30,0),IF(ISNUMBER(SEARCH(B31,Z53)),C31,0),IF(ISNUMBER(SEARCH(B32,Z53)),C32,0),IF(ISNUMBER(SEARCH(B33,Z53)),C33,0),IF(ISNUMBER(SEARCH(B34,Z53)),C34,0))</f>
        <v>0</v>
      </c>
      <c r="AB53" s="88"/>
      <c r="AC53" s="46"/>
      <c r="AD53" s="36"/>
      <c r="AE53" s="36" t="s">
        <v>160</v>
      </c>
      <c r="AF53" s="36" t="str">
        <f><![CDATA[CONCATENATE(IF(ISNUMBER(SEARCH(B27,A13)),IF(ISNUMBER(SEARCH(B27,A22)),B27&V1,""),""),IF(ISNUMBER(SEARCH(B28,A13)),IF(ISNUMBER(SEARCH(B28,A22)),B28&V1,""),""),IF(ISNUMBER(SEARCH(B29,A13)),IF(ISNUMBER(SEARCH(B29,A22)),B29&V1,""),""),IF(ISNUMBER(SEARCH(B30,A13)),IF(ISNUMBER(SEARCH(B30,A22)),B30&V1,""),""),IF(ISNUMBER(SEARCH(B31,A13)),IF(ISNUMBER(SEARCH(B31,A22)),B31&V1,""),""),IF(ISNUMBER(SEARCH(B32,A13)),IF(ISNUMBER(SEARCH(B32,A22)),B32&V1,""),""),IF(ISNUMBER(SEARCH(B33,A13)),IF(ISNUMBER(SEARCH(B33,A22)),B33&V1,""),""),IF(ISNUMBER(SEARCH(B34,A13)),IF(ISNUMBER(SEARCH(B34,A22)),B34&V1,""),""))]]></f>
        <v xml:space="preserve">, , , , , , , , </v>
      </c>
      <c r="AG53" s="36">
        <f>SUM(IF(ISNUMBER(SEARCH(B27,AF53)),C27,0),IF(ISNUMBER(SEARCH(B28,AF53)),C28,0),IF(ISNUMBER(SEARCH(B29,AF53)),C29,0),IF(ISNUMBER(SEARCH(B30,AF53)),C30,0),IF(ISNUMBER(SEARCH(B31,AF53)),C31,0),IF(ISNUMBER(SEARCH(B32,AF53)),C32,0),IF(ISNUMBER(SEARCH(B33,AF53)),C33,0),IF(ISNUMBER(SEARCH(B34,AF53)),C34,0))</f>
        <v>0</v>
      </c>
      <c r="AH53" s="88"/>
      <c r="AJ53" s="36"/>
      <c r="AK53" s="36" t="s">
        <v>161</v>
      </c>
      <c r="AL53" s="36" t="str">
        <f><![CDATA[CONCATENATE(IF(ISNUMBER(SEARCH(B27,A17)),IF(ISNUMBER(SEARCH(B27,A22)),B27&V1,""),""),IF(ISNUMBER(SEARCH(B28,A22)),IF(ISNUMBER(SEARCH(B28,A17)),B28&V1,""),""),IF(ISNUMBER(SEARCH(B29,A17)),IF(ISNUMBER(SEARCH(B29,A22)),B29&V1,""),""),IF(ISNUMBER(SEARCH(B30,A22)),IF(ISNUMBER(SEARCH(B30,A17)),B30&V1,""),""),IF(ISNUMBER(SEARCH(B31,A17)),IF(ISNUMBER(SEARCH(B31,A22)),B31&V1,""),""),IF(ISNUMBER(SEARCH(B32,A22)),IF(ISNUMBER(SEARCH(B32,A17)),B32&V1,""),""),IF(ISNUMBER(SEARCH(B33,A17)),IF(ISNUMBER(SEARCH(B33,A17)),B33&V1,""),""),IF(ISNUMBER(SEARCH(B34,A22)),IF(ISNUMBER(SEARCH(B34,A17)),B34&V1,""),""))]]></f>
        <v xml:space="preserve">, , , , , , , , </v>
      </c>
      <c r="AM53" s="36">
        <f>SUM(IF(ISNUMBER(SEARCH(B27,AL53)),C27,0),IF(ISNUMBER(SEARCH(B28,AL53)),C28,0),IF(ISNUMBER(SEARCH(B29,AL53)),C29,0),IF(ISNUMBER(SEARCH(B30,AL53)),C30,0),IF(ISNUMBER(SEARCH(B31,AL53)),C31,0),IF(ISNUMBER(SEARCH(B32,AL53)),C32,0),IF(ISNUMBER(SEARCH(B33,AL53)),C33,0),IF(ISNUMBER(SEARCH(B34,AL53)),C34,0))</f>
        <v>0</v>
      </c>
      <c r="AN53" s="88"/>
    </row>
    <row customHeight="1" ht="24.95" r="54" spans="2:40" x14ac:dyDescent="0.35">
      <c r="B54" s="374"/>
      <c r="C54" s="112"/>
      <c r="D54" s="113"/>
      <c r="E54" s="113"/>
      <c r="F54" s="113"/>
      <c r="G54" s="113"/>
      <c r="H54" s="375"/>
      <c r="I54" s="113"/>
      <c r="J54" s="113"/>
      <c r="K54" s="113"/>
      <c r="L54" s="113"/>
      <c r="M54" s="375"/>
      <c r="N54" s="416"/>
      <c r="P54" s="81"/>
      <c r="Q54" s="81"/>
      <c r="S54" s="69"/>
      <c r="T54" s="69"/>
      <c r="X54" s="36"/>
      <c r="Y54" s="36" t="s">
        <v>162</v>
      </c>
      <c r="Z54" s="36" t="str">
        <f><![CDATA[CONCATENATE(IF(ISNUMBER(SEARCH(B27,A13)),IF(ISNUMBER(SEARCH(B27,A19)),B27&V1,""),""),IF(ISNUMBER(SEARCH(B28,A13)),IF(ISNUMBER(SEARCH(B28,A19)),B28&V1,""),""),IF(ISNUMBER(SEARCH(B29,A13)),IF(ISNUMBER(SEARCH(B29,A19)),B29&V1,""),""),IF(ISNUMBER(SEARCH(B30,A13)),IF(ISNUMBER(SEARCH(B30,A19)),B30&V1,""),""),IF(ISNUMBER(SEARCH(B31,A13)),IF(ISNUMBER(SEARCH(B31,A19)),B31&V1,""),""),IF(ISNUMBER(SEARCH(B32,A13)),IF(ISNUMBER(SEARCH(B32,A19)),B32&V1,""),""),IF(ISNUMBER(SEARCH(B33,A13)),IF(ISNUMBER(SEARCH(B33,A19)),B33&V1,""),""),IF(ISNUMBER(SEARCH(B34,A13)),IF(ISNUMBER(SEARCH(B34,A19)),B34&V1,""),""))]]></f>
        <v xml:space="preserve">, , , , , , , , </v>
      </c>
      <c r="AA54" s="36">
        <f>SUM(IF(ISNUMBER(SEARCH(B27,Z54)),C27,0),IF(ISNUMBER(SEARCH(B28,Z54)),C28,0),IF(ISNUMBER(SEARCH(B29,Z54)),C29,0),IF(ISNUMBER(SEARCH(B30,Z54)),C30,0),IF(ISNUMBER(SEARCH(B31,Z54)),C31,0),IF(ISNUMBER(SEARCH(B32,Z54)),C32,0),IF(ISNUMBER(SEARCH(B33,Z54)),C33,0),IF(ISNUMBER(SEARCH(B34,Z54)),C34,0))</f>
        <v>0</v>
      </c>
      <c r="AB54" s="88"/>
      <c r="AC54" s="46"/>
      <c r="AD54" s="36"/>
      <c r="AE54" s="36" t="s">
        <v>163</v>
      </c>
      <c r="AF54" s="36" t="str">
        <f><![CDATA[CONCATENATE(IF(ISNUMBER(SEARCH(B27,A13)),IF(ISNUMBER(SEARCH(B27,A23)),B27&V1,""),""),IF(ISNUMBER(SEARCH(B28,A13)),IF(ISNUMBER(SEARCH(B28,A23)),B28&V1,""),""),IF(ISNUMBER(SEARCH(B29,A13)),IF(ISNUMBER(SEARCH(B29,A23)),B29&V1,""),""),IF(ISNUMBER(SEARCH(B30,A13)),IF(ISNUMBER(SEARCH(B30,A23)),B30&V1,""),""),IF(ISNUMBER(SEARCH(B31,A13)),IF(ISNUMBER(SEARCH(B31,A23)),B31&V1,""),""),IF(ISNUMBER(SEARCH(B32,A13)),IF(ISNUMBER(SEARCH(B32,A23)),B32&V1,""),""),IF(ISNUMBER(SEARCH(B33,A13)),IF(ISNUMBER(SEARCH(B33,A23)),B33&V1,""),""),IF(ISNUMBER(SEARCH(B34,A13)),IF(ISNUMBER(SEARCH(B34,A23)),B34&V1,""),""))]]></f>
        <v xml:space="preserve">, , , , , , , , </v>
      </c>
      <c r="AG54" s="36">
        <f>SUM(IF(ISNUMBER(SEARCH(B27,AF54)),C27,0),IF(ISNUMBER(SEARCH(B28,AF54)),C28,0),IF(ISNUMBER(SEARCH(B29,AF54)),C29,0),IF(ISNUMBER(SEARCH(B30,AF54)),C30,0),IF(ISNUMBER(SEARCH(B31,AF54)),C31,0),IF(ISNUMBER(SEARCH(B32,AF54)),C32,0),IF(ISNUMBER(SEARCH(B33,AF54)),C33,0),IF(ISNUMBER(SEARCH(B34,AF54)),C34,0))</f>
        <v>0</v>
      </c>
      <c r="AH54" s="88"/>
      <c r="AJ54" s="36"/>
      <c r="AK54" s="36" t="s">
        <v>164</v>
      </c>
      <c r="AL54" s="36" t="str">
        <f><![CDATA[CONCATENATE(IF(ISNUMBER(SEARCH(B27,A17)),IF(ISNUMBER(SEARCH(B27,A23)),B27&V1,""),""),IF(ISNUMBER(SEARCH(B28,A23)),IF(ISNUMBER(SEARCH(B28,A17)),B28&V1,""),""),IF(ISNUMBER(SEARCH(B29,A17)),IF(ISNUMBER(SEARCH(B29,A23)),B29&V1,""),""),IF(ISNUMBER(SEARCH(B30,A23)),IF(ISNUMBER(SEARCH(B30,A17)),B30&V1,""),""),IF(ISNUMBER(SEARCH(B31,A17)),IF(ISNUMBER(SEARCH(B31,A23)),B31&V1,""),""),IF(ISNUMBER(SEARCH(B32,A23)),IF(ISNUMBER(SEARCH(B32,A17)),B32&V1,""),""),IF(ISNUMBER(SEARCH(B33,A17)),IF(ISNUMBER(SEARCH(B33,A17)),B33&V1,""),""),IF(ISNUMBER(SEARCH(B34,A23)),IF(ISNUMBER(SEARCH(B34,A17)),B34&V1,""),""))]]></f>
        <v xml:space="preserve">, , , , , , , , </v>
      </c>
      <c r="AM54" s="36">
        <f>SUM(IF(ISNUMBER(SEARCH(B27,AL54)),C27,0),IF(ISNUMBER(SEARCH(B28,AL54)),C28,0),IF(ISNUMBER(SEARCH(B29,AL54)),C29,0),IF(ISNUMBER(SEARCH(B30,AL54)),C30,0),IF(ISNUMBER(SEARCH(B31,AL54)),C31,0),IF(ISNUMBER(SEARCH(B32,AL54)),C32,0),IF(ISNUMBER(SEARCH(B33,AL54)),C33,0),IF(ISNUMBER(SEARCH(B34,AL54)),C34,0))</f>
        <v>0</v>
      </c>
      <c r="AN54" s="88"/>
    </row>
    <row customHeight="1" ht="24.95" r="55" spans="2:40" x14ac:dyDescent="0.35">
      <c r="B55" s="374"/>
      <c r="C55" s="112"/>
      <c r="D55" s="113"/>
      <c r="E55" s="113"/>
      <c r="F55" s="113"/>
      <c r="G55" s="113"/>
      <c r="H55" s="375"/>
      <c r="I55" s="113"/>
      <c r="J55" s="113"/>
      <c r="K55" s="113"/>
      <c r="L55" s="113"/>
      <c r="M55" s="375"/>
      <c r="N55" s="377"/>
      <c r="P55" s="81"/>
      <c r="Q55" s="81"/>
      <c r="S55" s="69"/>
      <c r="T55" s="69"/>
      <c r="X55" s="36"/>
      <c r="Y55" s="36" t="s">
        <v>165</v>
      </c>
      <c r="Z55" s="36" t="str">
        <f><![CDATA[CONCATENATE(IF(ISNUMBER(SEARCH(B27,A14)),IF(ISNUMBER(SEARCH(B27,A17)),B27&V1,""),""),IF(ISNUMBER(SEARCH(B28,A14)),IF(ISNUMBER(SEARCH(B28,A17)),B28&V1,""),""),IF(ISNUMBER(SEARCH(B29,A14)),IF(ISNUMBER(SEARCH(B29,A17)),B29&V1,""),""),IF(ISNUMBER(SEARCH(B30,A14)),IF(ISNUMBER(SEARCH(B30,A17)),B30&V1,""),""),IF(ISNUMBER(SEARCH(B31,A14)),IF(ISNUMBER(SEARCH(B31,A17)),B31&V1,""),""),IF(ISNUMBER(SEARCH(B32,A14)),IF(ISNUMBER(SEARCH(B32,A17)),B32&V1,""),""),IF(ISNUMBER(SEARCH(B33,A14)),IF(ISNUMBER(SEARCH(B33,A17)),B33&V1,""),""),IF(ISNUMBER(SEARCH(B34,A14)),IF(ISNUMBER(SEARCH(B34,A17)),B34&V1,""),""))]]></f>
        <v xml:space="preserve">, , , , , , , , </v>
      </c>
      <c r="AA55" s="36">
        <f>SUM(IF(ISNUMBER(SEARCH(B27,Z55)),C27,0),IF(ISNUMBER(SEARCH(B28,Z55)),C28,0),IF(ISNUMBER(SEARCH(B29,Z55)),C29,0),IF(ISNUMBER(SEARCH(B30,Z55)),C30,0),IF(ISNUMBER(SEARCH(B31,Z55)),C31,0),IF(ISNUMBER(SEARCH(B32,Z55)),C32,0),IF(ISNUMBER(SEARCH(B33,Z55)),C33,0),IF(ISNUMBER(SEARCH(B34,Z55)),C34,0))</f>
        <v>0</v>
      </c>
      <c r="AB55" s="88"/>
      <c r="AC55" s="46"/>
      <c r="AD55" s="36"/>
      <c r="AE55" s="36" t="s">
        <v>166</v>
      </c>
      <c r="AF55" s="36" t="str">
        <f><![CDATA[CONCATENATE(IF(ISNUMBER(SEARCH(B27,A14)),IF(ISNUMBER(SEARCH(B27,A21)),B27&V1,""),""),IF(ISNUMBER(SEARCH(B28,A14)),IF(ISNUMBER(SEARCH(B28,A21)),B28&V1,""),""),IF(ISNUMBER(SEARCH(B29,A14)),IF(ISNUMBER(SEARCH(B29,A21)),B29&V1,""),""),IF(ISNUMBER(SEARCH(B30,A14)),IF(ISNUMBER(SEARCH(B30,A21)),B30&V1,""),""),IF(ISNUMBER(SEARCH(B31,A14)),IF(ISNUMBER(SEARCH(B31,A21)),B31&V1,""),""),IF(ISNUMBER(SEARCH(B32,A14)),IF(ISNUMBER(SEARCH(B32,A21)),B32&V1,""),""),IF(ISNUMBER(SEARCH(B33,A14)),IF(ISNUMBER(SEARCH(B33,A21)),B33&V1,""),""),IF(ISNUMBER(SEARCH(B34,A14)),IF(ISNUMBER(SEARCH(B34,A21)),B34&V1,""),""))]]></f>
        <v xml:space="preserve">, , , , , , , , </v>
      </c>
      <c r="AG55" s="36">
        <f>SUM(IF(ISNUMBER(SEARCH(B27,AF55)),C27,0),IF(ISNUMBER(SEARCH(B28,AF55)),C28,0),IF(ISNUMBER(SEARCH(B29,AF55)),C29,0),IF(ISNUMBER(SEARCH(B30,AF55)),C30,0),IF(ISNUMBER(SEARCH(B31,AF55)),C31,0),IF(ISNUMBER(SEARCH(B32,AF55)),C32,0),IF(ISNUMBER(SEARCH(B33,AF55)),C33,0),IF(ISNUMBER(SEARCH(B34,AF55)),C34,0))</f>
        <v>0</v>
      </c>
      <c r="AH55" s="88"/>
      <c r="AJ55" s="36"/>
      <c r="AK55" s="36" t="s">
        <v>167</v>
      </c>
      <c r="AL55" s="36" t="str">
        <f><![CDATA[CONCATENATE(IF(ISNUMBER(SEARCH(B27,A18)),IF(ISNUMBER(SEARCH(B27,A21)),B27&V1,""),""),IF(ISNUMBER(SEARCH(B28,A21)),IF(ISNUMBER(SEARCH(B28,A18)),B28&V1,""),""),IF(ISNUMBER(SEARCH(B29,A18)),IF(ISNUMBER(SEARCH(B29,A21)),B29&V1,""),""),IF(ISNUMBER(SEARCH(B30,A21)),IF(ISNUMBER(SEARCH(B30,A18)),B30&V1,""),""),IF(ISNUMBER(SEARCH(B31,A18)),IF(ISNUMBER(SEARCH(B31,A21)),B31&V1,""),""),IF(ISNUMBER(SEARCH(B32,A21)),IF(ISNUMBER(SEARCH(B32,A18)),B32&V1,""),""),IF(ISNUMBER(SEARCH(B33,A18)),IF(ISNUMBER(SEARCH(B33,A18)),B33&V1,""),""),IF(ISNUMBER(SEARCH(B34,A21)),IF(ISNUMBER(SEARCH(B34,A18)),B34&V1,""),""))]]></f>
        <v xml:space="preserve">, , , , , , , , </v>
      </c>
      <c r="AM55" s="36">
        <f>SUM(IF(ISNUMBER(SEARCH(B27,AL55)),C27,0),IF(ISNUMBER(SEARCH(B28,AL55)),C28,0),IF(ISNUMBER(SEARCH(B29,AL55)),C29,0),IF(ISNUMBER(SEARCH(B30,AL55)),C30,0),IF(ISNUMBER(SEARCH(B31,AL55)),C31,0),IF(ISNUMBER(SEARCH(B32,AL55)),C32,0),IF(ISNUMBER(SEARCH(B33,AL55)),C33,0),IF(ISNUMBER(SEARCH(B34,AL55)),C34,0))</f>
        <v>0</v>
      </c>
      <c r="AN55" s="88"/>
    </row>
    <row customHeight="1" ht="24.95" r="56" spans="2:40" x14ac:dyDescent="0.35">
      <c r="B56" s="374"/>
      <c r="C56" s="112"/>
      <c r="D56" s="113"/>
      <c r="E56" s="113"/>
      <c r="F56" s="113"/>
      <c r="G56" s="113"/>
      <c r="H56" s="375"/>
      <c r="I56" s="113"/>
      <c r="J56" s="113"/>
      <c r="K56" s="113"/>
      <c r="L56" s="113"/>
      <c r="M56" s="375"/>
      <c r="N56" s="377"/>
      <c r="P56" s="81"/>
      <c r="Q56" s="81"/>
      <c r="S56" s="69"/>
      <c r="T56" s="69"/>
      <c r="X56" s="36"/>
      <c r="Y56" s="36" t="s">
        <v>168</v>
      </c>
      <c r="Z56" s="36" t="str">
        <f><![CDATA[CONCATENATE(IF(ISNUMBER(SEARCH(B27,A14)),IF(ISNUMBER(SEARCH(B27,A18)),B27&V1,""),""),IF(ISNUMBER(SEARCH(B28,A14)),IF(ISNUMBER(SEARCH(B28,A18)),B28&V1,""),""),IF(ISNUMBER(SEARCH(B29,A14)),IF(ISNUMBER(SEARCH(B29,A18)),B29&V1,""),""),IF(ISNUMBER(SEARCH(B30,A14)),IF(ISNUMBER(SEARCH(B30,A18)),B30&V1,""),""),IF(ISNUMBER(SEARCH(B31,A14)),IF(ISNUMBER(SEARCH(B31,A18)),B31&V1,""),""),IF(ISNUMBER(SEARCH(B32,A14)),IF(ISNUMBER(SEARCH(B32,A18)),B32&V1,""),""),IF(ISNUMBER(SEARCH(B33,A14)),IF(ISNUMBER(SEARCH(B33,A18)),B33&V1,""),""),IF(ISNUMBER(SEARCH(B34,A14)),IF(ISNUMBER(SEARCH(B34,A18)),B34&V1,""),""))]]></f>
        <v xml:space="preserve">, , , , , , , , </v>
      </c>
      <c r="AA56" s="36">
        <f>SUM(IF(ISNUMBER(SEARCH(B27,Z56)),C27,0),IF(ISNUMBER(SEARCH(B28,Z56)),C28,0),IF(ISNUMBER(SEARCH(B29,Z56)),C29,0),IF(ISNUMBER(SEARCH(B30,Z56)),C30,0),IF(ISNUMBER(SEARCH(B31,Z56)),C31,0),IF(ISNUMBER(SEARCH(B32,Z56)),C32,0),IF(ISNUMBER(SEARCH(B33,Z56)),C33,0),IF(ISNUMBER(SEARCH(B34,Z56)),C34,0))</f>
        <v>0</v>
      </c>
      <c r="AB56" s="88"/>
      <c r="AC56" s="46"/>
      <c r="AD56" s="36"/>
      <c r="AE56" s="36" t="s">
        <v>169</v>
      </c>
      <c r="AF56" s="36" t="str">
        <f><![CDATA[CONCATENATE(IF(ISNUMBER(SEARCH(B27,A14)),IF(ISNUMBER(SEARCH(B27,A22)),B27&V1,""),""),IF(ISNUMBER(SEARCH(B28,A14)),IF(ISNUMBER(SEARCH(B28,A22)),B28&V1,""),""),IF(ISNUMBER(SEARCH(B29,A14)),IF(ISNUMBER(SEARCH(B29,A22)),B29&V1,""),""),IF(ISNUMBER(SEARCH(B30,A14)),IF(ISNUMBER(SEARCH(B30,A22)),B30&V1,""),""),IF(ISNUMBER(SEARCH(B31,A14)),IF(ISNUMBER(SEARCH(B31,A22)),B31&V1,""),""),IF(ISNUMBER(SEARCH(B32,A14)),IF(ISNUMBER(SEARCH(B32,A22)),B32&V1,""),""),IF(ISNUMBER(SEARCH(B33,A14)),IF(ISNUMBER(SEARCH(B33,A22)),B33&V1,""),""),IF(ISNUMBER(SEARCH(B34,A14)),IF(ISNUMBER(SEARCH(B34,A22)),B34&V1,""),""))]]></f>
        <v xml:space="preserve">, , , , , , , , </v>
      </c>
      <c r="AG56" s="36">
        <f>SUM(IF(ISNUMBER(SEARCH(B27,AF56)),C27,0),IF(ISNUMBER(SEARCH(B28,AF56)),C28,0),IF(ISNUMBER(SEARCH(B29,AF56)),C29,0),IF(ISNUMBER(SEARCH(B30,AF56)),C30,0),IF(ISNUMBER(SEARCH(B31,AF56)),C31,0),IF(ISNUMBER(SEARCH(B32,AF56)),C32,0),IF(ISNUMBER(SEARCH(B33,AF56)),C33,0),IF(ISNUMBER(SEARCH(B34,AF56)),C34,0))</f>
        <v>0</v>
      </c>
      <c r="AH56" s="88"/>
      <c r="AJ56" s="36"/>
      <c r="AK56" s="36" t="s">
        <v>170</v>
      </c>
      <c r="AL56" s="36" t="str">
        <f><![CDATA[CONCATENATE(IF(ISNUMBER(SEARCH(B27,A18)),IF(ISNUMBER(SEARCH(B27,A22)),B27&V1,""),""),IF(ISNUMBER(SEARCH(B28,A22)),IF(ISNUMBER(SEARCH(B28,A18)),B28&V1,""),""),IF(ISNUMBER(SEARCH(B29,A18)),IF(ISNUMBER(SEARCH(B29,A22)),B29&V1,""),""),IF(ISNUMBER(SEARCH(B30,A22)),IF(ISNUMBER(SEARCH(B30,A18)),B30&V1,""),""),IF(ISNUMBER(SEARCH(B31,A18)),IF(ISNUMBER(SEARCH(B31,A22)),B31&V1,""),""),IF(ISNUMBER(SEARCH(B32,A22)),IF(ISNUMBER(SEARCH(B32,A18)),B32&V1,""),""),IF(ISNUMBER(SEARCH(B33,A18)),IF(ISNUMBER(SEARCH(B33,A18)),B33&V1,""),""),IF(ISNUMBER(SEARCH(B34,A22)),IF(ISNUMBER(SEARCH(B34,A18)),B34&V1,""),""))]]></f>
        <v xml:space="preserve">, , , , , , , , </v>
      </c>
      <c r="AM56" s="36">
        <f>SUM(IF(ISNUMBER(SEARCH(B27,AL56)),C27,0),IF(ISNUMBER(SEARCH(B28,AL56)),C28,0),IF(ISNUMBER(SEARCH(B29,AL56)),C29,0),IF(ISNUMBER(SEARCH(B30,AL56)),C30,0),IF(ISNUMBER(SEARCH(B31,AL56)),C31,0),IF(ISNUMBER(SEARCH(B32,AL56)),C32,0),IF(ISNUMBER(SEARCH(B33,AL56)),C33,0),IF(ISNUMBER(SEARCH(B34,AL56)),C34,0))</f>
        <v>0</v>
      </c>
      <c r="AN56" s="88"/>
    </row>
    <row customHeight="1" ht="24.95" r="57" spans="2:40" x14ac:dyDescent="0.35">
      <c r="B57" s="374"/>
      <c r="C57" s="112"/>
      <c r="D57" s="113"/>
      <c r="E57" s="113"/>
      <c r="F57" s="113"/>
      <c r="G57" s="113"/>
      <c r="H57" s="375"/>
      <c r="I57" s="113"/>
      <c r="J57" s="113"/>
      <c r="K57" s="113"/>
      <c r="L57" s="113"/>
      <c r="M57" s="375"/>
      <c r="N57" s="377"/>
      <c r="P57" s="81"/>
      <c r="Q57" s="81"/>
      <c r="S57" s="69"/>
      <c r="T57" s="69"/>
      <c r="X57" s="36"/>
      <c r="Y57" s="36" t="s">
        <v>171</v>
      </c>
      <c r="Z57" s="36" t="str">
        <f><![CDATA[CONCATENATE(IF(ISNUMBER(SEARCH(B27,A14)),IF(ISNUMBER(SEARCH(B27,A19)),B27&V1,""),""),IF(ISNUMBER(SEARCH(B28,A14)),IF(ISNUMBER(SEARCH(B28,A19)),B28&V1,""),""),IF(ISNUMBER(SEARCH(B29,A14)),IF(ISNUMBER(SEARCH(B29,A19)),B29&V1,""),""),IF(ISNUMBER(SEARCH(B30,A14)),IF(ISNUMBER(SEARCH(B30,A19)),B30&V1,""),""),IF(ISNUMBER(SEARCH(B31,A14)),IF(ISNUMBER(SEARCH(B31,A19)),B31&V1,""),""),IF(ISNUMBER(SEARCH(B32,A14)),IF(ISNUMBER(SEARCH(B32,A19)),B32&V1,""),""),IF(ISNUMBER(SEARCH(B33,A14)),IF(ISNUMBER(SEARCH(B33,A19)),B33&V1,""),""),IF(ISNUMBER(SEARCH(B34,A14)),IF(ISNUMBER(SEARCH(B34,A19)),B34&V1,""),""))]]></f>
        <v xml:space="preserve">, , , , , , , , </v>
      </c>
      <c r="AA57" s="36">
        <f>SUM(IF(ISNUMBER(SEARCH(B27,Z57)),C27,0),IF(ISNUMBER(SEARCH(B28,Z57)),C28,0),IF(ISNUMBER(SEARCH(B29,Z57)),C29,0),IF(ISNUMBER(SEARCH(B30,Z57)),C30,0),IF(ISNUMBER(SEARCH(B31,Z57)),C31,0),IF(ISNUMBER(SEARCH(B32,Z57)),C32,0),IF(ISNUMBER(SEARCH(B33,Z57)),C33,0),IF(ISNUMBER(SEARCH(B34,Z57)),C34,0))</f>
        <v>0</v>
      </c>
      <c r="AB57" s="88"/>
      <c r="AC57" s="46"/>
      <c r="AD57" s="36"/>
      <c r="AE57" s="36" t="s">
        <v>172</v>
      </c>
      <c r="AF57" s="36" t="str">
        <f><![CDATA[CONCATENATE(IF(ISNUMBER(SEARCH(B27,A14)),IF(ISNUMBER(SEARCH(B27,A23)),B27&V1,""),""),IF(ISNUMBER(SEARCH(B28,A14)),IF(ISNUMBER(SEARCH(B28,A23)),B28&V1,""),""),IF(ISNUMBER(SEARCH(B29,A14)),IF(ISNUMBER(SEARCH(B29,A23)),B29&V1,""),""),IF(ISNUMBER(SEARCH(B30,A14)),IF(ISNUMBER(SEARCH(B30,A23)),B30&V1,""),""),IF(ISNUMBER(SEARCH(B31,A14)),IF(ISNUMBER(SEARCH(B31,A23)),B31&V1,""),""),IF(ISNUMBER(SEARCH(B32,A14)),IF(ISNUMBER(SEARCH(B32,A23)),B32&V1,""),""),IF(ISNUMBER(SEARCH(B33,A14)),IF(ISNUMBER(SEARCH(B33,A23)),B33&V1,""),""),IF(ISNUMBER(SEARCH(B34,A14)),IF(ISNUMBER(SEARCH(B34,A23)),B34&V1,""),""))]]></f>
        <v xml:space="preserve">, , , , , , , , </v>
      </c>
      <c r="AG57" s="36">
        <f>SUM(IF(ISNUMBER(SEARCH(B27,AF57)),C27,0),IF(ISNUMBER(SEARCH(B28,AF57)),C28,0),IF(ISNUMBER(SEARCH(B29,AF57)),C29,0),IF(ISNUMBER(SEARCH(B30,AF57)),C30,0),IF(ISNUMBER(SEARCH(B31,AF57)),C31,0),IF(ISNUMBER(SEARCH(B32,AF57)),C32,0),IF(ISNUMBER(SEARCH(B33,AF57)),C33,0),IF(ISNUMBER(SEARCH(B34,AF57)),C34,0))</f>
        <v>0</v>
      </c>
      <c r="AH57" s="88"/>
      <c r="AJ57" s="36"/>
      <c r="AK57" s="36" t="s">
        <v>173</v>
      </c>
      <c r="AL57" s="36" t="str">
        <f><![CDATA[CONCATENATE(IF(ISNUMBER(SEARCH(B27,A18)),IF(ISNUMBER(SEARCH(B27,A23)),B27&V1,""),""),IF(ISNUMBER(SEARCH(B28,A23)),IF(ISNUMBER(SEARCH(B28,A18)),B28&V1,""),""),IF(ISNUMBER(SEARCH(B29,A18)),IF(ISNUMBER(SEARCH(B29,A23)),B29&V1,""),""),IF(ISNUMBER(SEARCH(B30,A23)),IF(ISNUMBER(SEARCH(B30,A18)),B30&V1,""),""),IF(ISNUMBER(SEARCH(B31,A18)),IF(ISNUMBER(SEARCH(B31,A23)),B31&V1,""),""),IF(ISNUMBER(SEARCH(B32,A23)),IF(ISNUMBER(SEARCH(B32,A18)),B32&V1,""),""),IF(ISNUMBER(SEARCH(B33,A18)),IF(ISNUMBER(SEARCH(B33,A18)),B33&V1,""),""),IF(ISNUMBER(SEARCH(B34,A23)),IF(ISNUMBER(SEARCH(B34,A18)),B34&V1,""),""))]]></f>
        <v xml:space="preserve">, , , , , , , , </v>
      </c>
      <c r="AM57" s="36">
        <f>SUM(IF(ISNUMBER(SEARCH(B27,AL57)),C27,0),IF(ISNUMBER(SEARCH(B28,AL57)),C28,0),IF(ISNUMBER(SEARCH(B29,AL57)),C29,0),IF(ISNUMBER(SEARCH(B30,AL57)),C30,0),IF(ISNUMBER(SEARCH(B31,AL57)),C31,0),IF(ISNUMBER(SEARCH(B32,AL57)),C32,0),IF(ISNUMBER(SEARCH(B33,AL57)),C33,0),IF(ISNUMBER(SEARCH(B34,AL57)),C34,0))</f>
        <v>0</v>
      </c>
      <c r="AN57" s="88"/>
    </row>
    <row customHeight="1" ht="24.95" r="58" spans="2:40" x14ac:dyDescent="0.35">
      <c r="B58" s="369"/>
      <c r="C58" s="114"/>
      <c r="D58" s="115"/>
      <c r="E58" s="115"/>
      <c r="F58" s="115"/>
      <c r="G58" s="115"/>
      <c r="H58" s="370"/>
      <c r="I58" s="115"/>
      <c r="J58" s="115"/>
      <c r="K58" s="115"/>
      <c r="L58" s="115"/>
      <c r="M58" s="370"/>
      <c r="N58" s="417"/>
      <c r="P58" s="81"/>
      <c r="Q58" s="81"/>
      <c r="S58" s="69"/>
      <c r="T58" s="69"/>
      <c r="X58" s="36"/>
      <c r="Y58" s="36" t="s">
        <v>174</v>
      </c>
      <c r="Z58" s="36" t="str">
        <f><![CDATA[CONCATENATE(IF(ISNUMBER(SEARCH(B27,A15)),IF(ISNUMBER(SEARCH(B27,A17)),B27&V1,""),""),IF(ISNUMBER(SEARCH(B28,A15)),IF(ISNUMBER(SEARCH(B28,A17)),B28&V1,""),""),IF(ISNUMBER(SEARCH(B29,A15)),IF(ISNUMBER(SEARCH(B29,A17)),B29&V1,""),""),IF(ISNUMBER(SEARCH(B30,A15)),IF(ISNUMBER(SEARCH(B30,A17)),B30&V1,""),""),IF(ISNUMBER(SEARCH(B31,A15)),IF(ISNUMBER(SEARCH(B31,A17)),B31&V1,""),""),IF(ISNUMBER(SEARCH(B32,A15)),IF(ISNUMBER(SEARCH(B32,A17)),B32&V1,""),""),IF(ISNUMBER(SEARCH(B33,A15)),IF(ISNUMBER(SEARCH(B33,A17)),B33&V1,""),""),IF(ISNUMBER(SEARCH(B34,A15)),IF(ISNUMBER(SEARCH(B34,A17)),B34&V1,""),""))]]></f>
        <v xml:space="preserve">, , , , , , , , </v>
      </c>
      <c r="AA58" s="36">
        <f>SUM(IF(ISNUMBER(SEARCH(B27,Z58)),C27,0),IF(ISNUMBER(SEARCH(B28,Z58)),C28,0),IF(ISNUMBER(SEARCH(B29,Z58)),C29,0),IF(ISNUMBER(SEARCH(B30,Z58)),C30,0),IF(ISNUMBER(SEARCH(B31,Z58)),C31,0),IF(ISNUMBER(SEARCH(B32,Z58)),C32,0),IF(ISNUMBER(SEARCH(B33,Z58)),C33,0),IF(ISNUMBER(SEARCH(B34,Z58)),C34,0))</f>
        <v>0</v>
      </c>
      <c r="AB58" s="88"/>
      <c r="AC58" s="46"/>
      <c r="AD58" s="36"/>
      <c r="AE58" s="36" t="s">
        <v>175</v>
      </c>
      <c r="AF58" s="36" t="str">
        <f><![CDATA[CONCATENATE(IF(ISNUMBER(SEARCH(B27,A15)),IF(ISNUMBER(SEARCH(B27,A21)),B27&V1,""),""),IF(ISNUMBER(SEARCH(B28,A15)),IF(ISNUMBER(SEARCH(B28,A21)),B28&V1,""),""),IF(ISNUMBER(SEARCH(B29,A15)),IF(ISNUMBER(SEARCH(B29,A21)),B29&V1,""),""),IF(ISNUMBER(SEARCH(B30,A15)),IF(ISNUMBER(SEARCH(B30,A21)),B30&V1,""),""),IF(ISNUMBER(SEARCH(B31,A15)),IF(ISNUMBER(SEARCH(B31,A21)),B31&V1,""),""),IF(ISNUMBER(SEARCH(B32,A15)),IF(ISNUMBER(SEARCH(B32,A21)),B32&V1,""),""),IF(ISNUMBER(SEARCH(B33,A15)),IF(ISNUMBER(SEARCH(B33,A21)),B33&V1,""),""),IF(ISNUMBER(SEARCH(B34,A15)),IF(ISNUMBER(SEARCH(B34,A21)),B34&V1,""),""))]]></f>
        <v xml:space="preserve">, , , , , , , , </v>
      </c>
      <c r="AG58" s="36">
        <f>SUM(IF(ISNUMBER(SEARCH(B27,AF58)),C27,0),IF(ISNUMBER(SEARCH(B28,AF58)),C28,0),IF(ISNUMBER(SEARCH(B29,AF58)),C29,0),IF(ISNUMBER(SEARCH(B30,AF58)),C30,0),IF(ISNUMBER(SEARCH(B31,AF58)),C31,0),IF(ISNUMBER(SEARCH(B32,AF58)),C32,0),IF(ISNUMBER(SEARCH(B33,AF58)),C33,0),IF(ISNUMBER(SEARCH(B34,AF58)),C34,0))</f>
        <v>0</v>
      </c>
      <c r="AH58" s="88"/>
      <c r="AJ58" s="36"/>
      <c r="AK58" s="36" t="s">
        <v>176</v>
      </c>
      <c r="AL58" s="36" t="str">
        <f><![CDATA[CONCATENATE(IF(ISNUMBER(SEARCH(B27,A19)),IF(ISNUMBER(SEARCH(B27,A21)),B27&V1,""),""),IF(ISNUMBER(SEARCH(B28,A21)),IF(ISNUMBER(SEARCH(B28,A19)),B28&V1,""),""),IF(ISNUMBER(SEARCH(B29,A19)),IF(ISNUMBER(SEARCH(B29,A21)),B29&V1,""),""),IF(ISNUMBER(SEARCH(B30,A21)),IF(ISNUMBER(SEARCH(B30,A19)),B30&V1,""),""),IF(ISNUMBER(SEARCH(B31,A19)),IF(ISNUMBER(SEARCH(B31,A21)),B31&V1,""),""),IF(ISNUMBER(SEARCH(B32,A21)),IF(ISNUMBER(SEARCH(B32,A19)),B32&V1,""),""),IF(ISNUMBER(SEARCH(B33,A19)),IF(ISNUMBER(SEARCH(B33,A19)),B33&V1,""),""),IF(ISNUMBER(SEARCH(B34,A21)),IF(ISNUMBER(SEARCH(B34,A19)),B34&V1,""),""))]]></f>
        <v xml:space="preserve">, , , , , , , , </v>
      </c>
      <c r="AM58" s="36">
        <f>SUM(IF(ISNUMBER(SEARCH(B27,AL58)),C27,0),IF(ISNUMBER(SEARCH(B28,AL58)),C28,0),IF(ISNUMBER(SEARCH(B29,AL58)),C29,0),IF(ISNUMBER(SEARCH(B30,AL58)),C30,0),IF(ISNUMBER(SEARCH(B31,AL58)),C31,0),IF(ISNUMBER(SEARCH(B32,AL58)),C32,0),IF(ISNUMBER(SEARCH(B33,AL58)),C33,0),IF(ISNUMBER(SEARCH(B34,AL58)),C34,0))</f>
        <v>0</v>
      </c>
      <c r="AN58" s="88"/>
    </row>
    <row customHeight="1" ht="24.95" r="59" spans="2:40" x14ac:dyDescent="0.35">
      <c r="B59" s="369"/>
      <c r="C59" s="114"/>
      <c r="D59" s="115"/>
      <c r="E59" s="115"/>
      <c r="F59" s="115"/>
      <c r="G59" s="115"/>
      <c r="H59" s="370"/>
      <c r="I59" s="115"/>
      <c r="J59" s="115"/>
      <c r="K59" s="115"/>
      <c r="L59" s="115"/>
      <c r="M59" s="370"/>
      <c r="N59" s="372"/>
      <c r="P59" s="81"/>
      <c r="Q59" s="81"/>
      <c r="S59" s="69"/>
      <c r="T59" s="69"/>
      <c r="X59" s="36"/>
      <c r="Y59" s="36" t="s">
        <v>177</v>
      </c>
      <c r="Z59" s="36" t="str">
        <f><![CDATA[CONCATENATE(IF(ISNUMBER(SEARCH(B27,A15)),IF(ISNUMBER(SEARCH(B27,A18)),B27&V1,""),""),IF(ISNUMBER(SEARCH(B28,A15)),IF(ISNUMBER(SEARCH(B28,A18)),B28&V1,""),""),IF(ISNUMBER(SEARCH(B29,A15)),IF(ISNUMBER(SEARCH(B29,A18)),B29&V1,""),""),IF(ISNUMBER(SEARCH(B30,A15)),IF(ISNUMBER(SEARCH(B30,A18)),B30&V1,""),""),IF(ISNUMBER(SEARCH(B31,A15)),IF(ISNUMBER(SEARCH(B31,A18)),B31&V1,""),""),IF(ISNUMBER(SEARCH(B32,A15)),IF(ISNUMBER(SEARCH(B32,A18)),B32&V1,""),""),IF(ISNUMBER(SEARCH(B33,A15)),IF(ISNUMBER(SEARCH(B33,A18)),B33&V1,""),""),IF(ISNUMBER(SEARCH(B34,A15)),IF(ISNUMBER(SEARCH(B34,A18)),B34&V1,""),""))]]></f>
        <v xml:space="preserve">, , , , , , , , </v>
      </c>
      <c r="AA59" s="36">
        <f>SUM(IF(ISNUMBER(SEARCH(B27,Z59)),C27,0),IF(ISNUMBER(SEARCH(B28,Z59)),C28,0),IF(ISNUMBER(SEARCH(B29,Z59)),C29,0),IF(ISNUMBER(SEARCH(B30,Z59)),C30,0),IF(ISNUMBER(SEARCH(B31,Z59)),C31,0),IF(ISNUMBER(SEARCH(B32,Z59)),C32,0),IF(ISNUMBER(SEARCH(B33,Z59)),C33,0),IF(ISNUMBER(SEARCH(B34,Z59)),C34,0))</f>
        <v>0</v>
      </c>
      <c r="AB59" s="88"/>
      <c r="AC59" s="46"/>
      <c r="AD59" s="36"/>
      <c r="AE59" s="36" t="s">
        <v>178</v>
      </c>
      <c r="AF59" s="36" t="str">
        <f><![CDATA[CONCATENATE(IF(ISNUMBER(SEARCH(B27,A15)),IF(ISNUMBER(SEARCH(B27,A22)),B27&V1,""),""),IF(ISNUMBER(SEARCH(B28,A15)),IF(ISNUMBER(SEARCH(B28,A22)),B28&V1,""),""),IF(ISNUMBER(SEARCH(B29,A15)),IF(ISNUMBER(SEARCH(B29,A22)),B29&V1,""),""),IF(ISNUMBER(SEARCH(B30,A15)),IF(ISNUMBER(SEARCH(B30,A22)),B30&V1,""),""),IF(ISNUMBER(SEARCH(B31,A15)),IF(ISNUMBER(SEARCH(B31,A22)),B31&V1,""),""),IF(ISNUMBER(SEARCH(B32,A15)),IF(ISNUMBER(SEARCH(B32,A22)),B32&V1,""),""),IF(ISNUMBER(SEARCH(B33,A15)),IF(ISNUMBER(SEARCH(B33,A22)),B33&V1,""),""),IF(ISNUMBER(SEARCH(B34,A15)),IF(ISNUMBER(SEARCH(B34,A22)),B34&V1,""),""))]]></f>
        <v xml:space="preserve">, , , , , , , , </v>
      </c>
      <c r="AG59" s="36">
        <f>SUM(IF(ISNUMBER(SEARCH(B27,AF59)),C27,0),IF(ISNUMBER(SEARCH(B28,AF59)),C28,0),IF(ISNUMBER(SEARCH(B29,AF59)),C29,0),IF(ISNUMBER(SEARCH(B30,AF59)),C30,0),IF(ISNUMBER(SEARCH(B31,AF59)),C31,0),IF(ISNUMBER(SEARCH(B32,AF59)),C32,0),IF(ISNUMBER(SEARCH(B33,AF59)),C33,0),IF(ISNUMBER(SEARCH(B34,AF59)),C34,0))</f>
        <v>0</v>
      </c>
      <c r="AH59" s="88"/>
      <c r="AJ59" s="36"/>
      <c r="AK59" s="36" t="s">
        <v>179</v>
      </c>
      <c r="AL59" s="36" t="str">
        <f><![CDATA[CONCATENATE(IF(ISNUMBER(SEARCH(B27,A19)),IF(ISNUMBER(SEARCH(B27,A22)),B27&V1,""),""),IF(ISNUMBER(SEARCH(B28,A22)),IF(ISNUMBER(SEARCH(B28,A19)),B28&V1,""),""),IF(ISNUMBER(SEARCH(B29,A19)),IF(ISNUMBER(SEARCH(B29,A22)),B29&V1,""),""),IF(ISNUMBER(SEARCH(B30,A22)),IF(ISNUMBER(SEARCH(B30,A19)),B30&V1,""),""),IF(ISNUMBER(SEARCH(B31,A19)),IF(ISNUMBER(SEARCH(B31,A22)),B31&V1,""),""),IF(ISNUMBER(SEARCH(B32,A22)),IF(ISNUMBER(SEARCH(B32,A19)),B32&V1,""),""),IF(ISNUMBER(SEARCH(B33,A19)),IF(ISNUMBER(SEARCH(B33,A19)),B33&V1,""),""),IF(ISNUMBER(SEARCH(B34,A22)),IF(ISNUMBER(SEARCH(B34,A19)),B34&V1,""),""))]]></f>
        <v xml:space="preserve">, , , , , , , , </v>
      </c>
      <c r="AM59" s="36">
        <f>SUM(IF(ISNUMBER(SEARCH(B27,AL59)),C27,0),IF(ISNUMBER(SEARCH(B28,AL59)),C28,0),IF(ISNUMBER(SEARCH(B29,AL59)),C29,0),IF(ISNUMBER(SEARCH(B30,AL59)),C30,0),IF(ISNUMBER(SEARCH(B31,AL59)),C31,0),IF(ISNUMBER(SEARCH(B32,AL59)),C32,0),IF(ISNUMBER(SEARCH(B33,AL59)),C33,0),IF(ISNUMBER(SEARCH(B34,AL59)),C34,0))</f>
        <v>0</v>
      </c>
      <c r="AN59" s="88"/>
    </row>
    <row customHeight="1" ht="24.95" r="60" spans="2:40" x14ac:dyDescent="0.35">
      <c r="B60" s="369"/>
      <c r="C60" s="114"/>
      <c r="D60" s="115"/>
      <c r="E60" s="115"/>
      <c r="F60" s="115"/>
      <c r="G60" s="115"/>
      <c r="H60" s="370"/>
      <c r="I60" s="115"/>
      <c r="J60" s="115"/>
      <c r="K60" s="115"/>
      <c r="L60" s="115"/>
      <c r="M60" s="370"/>
      <c r="N60" s="372"/>
      <c r="P60" s="81"/>
      <c r="Q60" s="81"/>
      <c r="S60" s="69"/>
      <c r="T60" s="69"/>
      <c r="X60" s="36"/>
      <c r="Y60" s="36" t="s">
        <v>180</v>
      </c>
      <c r="Z60" s="36" t="str">
        <f><![CDATA[CONCATENATE(IF(ISNUMBER(SEARCH(B27,A15)),IF(ISNUMBER(SEARCH(B27,A19)),B27&V1,""),""),IF(ISNUMBER(SEARCH(B28,A15)),IF(ISNUMBER(SEARCH(B28,A19)),B28&V1,""),""),IF(ISNUMBER(SEARCH(B29,A15)),IF(ISNUMBER(SEARCH(B29,A19)),B29&V1,""),""),IF(ISNUMBER(SEARCH(B30,A15)),IF(ISNUMBER(SEARCH(B30,A19)),B30&V1,""),""),IF(ISNUMBER(SEARCH(B31,A15)),IF(ISNUMBER(SEARCH(B31,A19)),B31&V1,""),""),IF(ISNUMBER(SEARCH(B32,A15)),IF(ISNUMBER(SEARCH(B32,A19)),B32&V1,""),""),IF(ISNUMBER(SEARCH(B33,A15)),IF(ISNUMBER(SEARCH(B33,A19)),B33&V1,""),""),IF(ISNUMBER(SEARCH(B34,A15)),IF(ISNUMBER(SEARCH(B34,A19)),B34&V1,""),""))]]></f>
        <v xml:space="preserve">, , , , , , , , </v>
      </c>
      <c r="AA60" s="36">
        <f>SUM(IF(ISNUMBER(SEARCH(B27,Z60)),C27,0),IF(ISNUMBER(SEARCH(B28,Z60)),C28,0),IF(ISNUMBER(SEARCH(B29,Z60)),C29,0),IF(ISNUMBER(SEARCH(B30,Z60)),C30,0),IF(ISNUMBER(SEARCH(B31,Z60)),C31,0),IF(ISNUMBER(SEARCH(B32,Z60)),C32,0),IF(ISNUMBER(SEARCH(B33,Z60)),C33,0),IF(ISNUMBER(SEARCH(B34,Z60)),C34,0))</f>
        <v>0</v>
      </c>
      <c r="AB60" s="89"/>
      <c r="AC60" s="46"/>
      <c r="AD60" s="36"/>
      <c r="AE60" s="36" t="s">
        <v>181</v>
      </c>
      <c r="AF60" s="36" t="str">
        <f><![CDATA[CONCATENATE(IF(ISNUMBER(SEARCH(B27,A15)),IF(ISNUMBER(SEARCH(B27,A23)),B27&V1,""),""),IF(ISNUMBER(SEARCH(B28,A15)),IF(ISNUMBER(SEARCH(B28,A23)),B28&V1,""),""),IF(ISNUMBER(SEARCH(B29,A15)),IF(ISNUMBER(SEARCH(B29,A23)),B29&V1,""),""),IF(ISNUMBER(SEARCH(B30,A15)),IF(ISNUMBER(SEARCH(B30,A23)),B30&V1,""),""),IF(ISNUMBER(SEARCH(B31,A15)),IF(ISNUMBER(SEARCH(B31,A23)),B31&V1,""),""),IF(ISNUMBER(SEARCH(B32,A15)),IF(ISNUMBER(SEARCH(B32,A23)),B32&V1,""),""),IF(ISNUMBER(SEARCH(B33,A15)),IF(ISNUMBER(SEARCH(B33,A23)),B33&V1,""),""),IF(ISNUMBER(SEARCH(B34,A15)),IF(ISNUMBER(SEARCH(B34,A23)),B34&V1,""),""))]]></f>
        <v xml:space="preserve">, , , , , , , , </v>
      </c>
      <c r="AG60" s="36">
        <f>SUM(IF(ISNUMBER(SEARCH(B27,AF60)),C27,0),IF(ISNUMBER(SEARCH(B28,AF60)),C28,0),IF(ISNUMBER(SEARCH(B29,AF60)),C29,0),IF(ISNUMBER(SEARCH(B30,AF60)),C30,0),IF(ISNUMBER(SEARCH(B31,AF60)),C31,0),IF(ISNUMBER(SEARCH(B32,AF60)),C32,0),IF(ISNUMBER(SEARCH(B33,AF60)),C33,0),IF(ISNUMBER(SEARCH(B34,AF60)),C34,0))</f>
        <v>0</v>
      </c>
      <c r="AH60" s="89"/>
      <c r="AJ60" s="36"/>
      <c r="AK60" s="36" t="s">
        <v>182</v>
      </c>
      <c r="AL60" s="36" t="str">
        <f><![CDATA[CONCATENATE(IF(ISNUMBER(SEARCH(B27,A19)),IF(ISNUMBER(SEARCH(B27,A23)),B27&V1,""),""),IF(ISNUMBER(SEARCH(B28,A23)),IF(ISNUMBER(SEARCH(B28,A19)),B28&V1,""),""),IF(ISNUMBER(SEARCH(B29,A19)),IF(ISNUMBER(SEARCH(B29,A23)),B29&V1,""),""),IF(ISNUMBER(SEARCH(B30,A23)),IF(ISNUMBER(SEARCH(B30,A19)),B30&V1,""),""),IF(ISNUMBER(SEARCH(B31,A19)),IF(ISNUMBER(SEARCH(B31,A23)),B31&V1,""),""),IF(ISNUMBER(SEARCH(B32,A23)),IF(ISNUMBER(SEARCH(B32,A19)),B32&V1,""),""),IF(ISNUMBER(SEARCH(B33,A19)),IF(ISNUMBER(SEARCH(B33,A19)),B33&V1,""),""),IF(ISNUMBER(SEARCH(B34,A23)),IF(ISNUMBER(SEARCH(B34,A19)),B34&V1,""),""))]]></f>
        <v xml:space="preserve">, , , , , , , , </v>
      </c>
      <c r="AM60" s="36">
        <f>SUM(IF(ISNUMBER(SEARCH(B27,AL60)),C27,0),IF(ISNUMBER(SEARCH(B28,AL60)),C28,0),IF(ISNUMBER(SEARCH(B29,AL60)),C29,0),IF(ISNUMBER(SEARCH(B30,AL60)),C30,0),IF(ISNUMBER(SEARCH(B31,AL60)),C31,0),IF(ISNUMBER(SEARCH(B32,AL60)),C32,0),IF(ISNUMBER(SEARCH(B33,AL60)),C33,0),IF(ISNUMBER(SEARCH(B34,AL60)),C34,0))</f>
        <v>0</v>
      </c>
      <c r="AN60" s="89"/>
    </row>
    <row customHeight="1" ht="24.95" r="61" spans="2:40" x14ac:dyDescent="0.35">
      <c r="B61" s="369"/>
      <c r="C61" s="114"/>
      <c r="D61" s="115"/>
      <c r="E61" s="115"/>
      <c r="F61" s="115"/>
      <c r="G61" s="115"/>
      <c r="H61" s="370"/>
      <c r="I61" s="115"/>
      <c r="J61" s="115"/>
      <c r="K61" s="115"/>
      <c r="L61" s="115"/>
      <c r="M61" s="370"/>
      <c r="N61" s="372"/>
      <c r="P61" s="81"/>
      <c r="Q61" s="81"/>
      <c r="S61" s="69"/>
      <c r="T61" s="69"/>
    </row>
    <row customHeight="1" ht="24.95" r="62" spans="2:40" x14ac:dyDescent="0.35">
      <c r="B62" s="369"/>
      <c r="C62" s="114"/>
      <c r="D62" s="115"/>
      <c r="E62" s="115"/>
      <c r="F62" s="115"/>
      <c r="G62" s="115"/>
      <c r="H62" s="370"/>
      <c r="I62" s="115"/>
      <c r="J62" s="115"/>
      <c r="K62" s="115"/>
      <c r="L62" s="115"/>
      <c r="M62" s="370"/>
      <c r="N62" s="418"/>
      <c r="P62" s="81"/>
      <c r="Q62" s="81"/>
      <c r="S62" s="69"/>
      <c r="T62" s="69"/>
    </row>
    <row customHeight="1" ht="24.95" r="63" spans="2:40" x14ac:dyDescent="0.35">
      <c r="B63" s="369"/>
      <c r="C63" s="114"/>
      <c r="D63" s="115"/>
      <c r="E63" s="115"/>
      <c r="F63" s="115"/>
      <c r="G63" s="115"/>
      <c r="H63" s="370"/>
      <c r="I63" s="115"/>
      <c r="J63" s="115"/>
      <c r="K63" s="115"/>
      <c r="L63" s="115"/>
      <c r="M63" s="370"/>
      <c r="N63" s="372"/>
      <c r="P63" s="81"/>
      <c r="Q63" s="81"/>
      <c r="S63" s="69"/>
      <c r="T63" s="69"/>
    </row>
    <row customHeight="1" ht="24.95" r="64" spans="2:40" x14ac:dyDescent="0.35">
      <c r="B64" s="369"/>
      <c r="C64" s="114"/>
      <c r="D64" s="115"/>
      <c r="E64" s="115"/>
      <c r="F64" s="115"/>
      <c r="G64" s="115"/>
      <c r="H64" s="370"/>
      <c r="I64" s="115"/>
      <c r="J64" s="115"/>
      <c r="K64" s="115"/>
      <c r="L64" s="115"/>
      <c r="M64" s="370"/>
      <c r="N64" s="372"/>
      <c r="P64" s="81"/>
      <c r="Q64" s="81"/>
      <c r="S64" s="69"/>
      <c r="T64" s="69"/>
    </row>
    <row customHeight="1" ht="24.95" r="65" spans="1:25" x14ac:dyDescent="0.35">
      <c r="B65" s="369"/>
      <c r="C65" s="114"/>
      <c r="D65" s="115"/>
      <c r="E65" s="115"/>
      <c r="F65" s="115"/>
      <c r="G65" s="115"/>
      <c r="H65" s="370"/>
      <c r="I65" s="115"/>
      <c r="J65" s="115"/>
      <c r="K65" s="115"/>
      <c r="L65" s="115"/>
      <c r="M65" s="370"/>
      <c r="N65" s="372"/>
      <c r="P65" s="81"/>
      <c r="Q65" s="81"/>
      <c r="S65" s="69"/>
      <c r="T65" s="69"/>
    </row>
    <row customHeight="1" ht="24.95" r="66" spans="1:25" x14ac:dyDescent="0.35">
      <c r="B66" s="365"/>
      <c r="C66" s="128"/>
      <c r="D66" s="116"/>
      <c r="E66" s="116"/>
      <c r="F66" s="116"/>
      <c r="G66" s="116"/>
      <c r="H66" s="366"/>
      <c r="I66" s="116"/>
      <c r="J66" s="116"/>
      <c r="K66" s="116"/>
      <c r="L66" s="116"/>
      <c r="M66" s="366"/>
      <c r="N66" s="419"/>
      <c r="P66" s="81"/>
      <c r="Q66" s="81"/>
      <c r="S66" s="69"/>
      <c r="T66" s="69"/>
    </row>
    <row customHeight="1" ht="24.95" r="67" spans="1:25" x14ac:dyDescent="0.35">
      <c r="B67" s="365"/>
      <c r="C67" s="128"/>
      <c r="D67" s="116"/>
      <c r="E67" s="116"/>
      <c r="F67" s="116"/>
      <c r="G67" s="116"/>
      <c r="H67" s="366"/>
      <c r="I67" s="116"/>
      <c r="J67" s="116"/>
      <c r="K67" s="116"/>
      <c r="L67" s="116"/>
      <c r="M67" s="366"/>
      <c r="N67" s="368"/>
      <c r="P67" s="81"/>
      <c r="Q67" s="81"/>
      <c r="S67" s="69"/>
      <c r="T67" s="69"/>
    </row>
    <row customHeight="1" ht="24.95" r="68" spans="1:25" x14ac:dyDescent="0.35">
      <c r="B68" s="365"/>
      <c r="C68" s="128"/>
      <c r="D68" s="116"/>
      <c r="E68" s="116"/>
      <c r="F68" s="116"/>
      <c r="G68" s="116"/>
      <c r="H68" s="366"/>
      <c r="I68" s="116"/>
      <c r="J68" s="116"/>
      <c r="K68" s="116"/>
      <c r="L68" s="116"/>
      <c r="M68" s="366"/>
      <c r="N68" s="368"/>
      <c r="P68" s="81"/>
      <c r="Q68" s="81"/>
      <c r="S68" s="69"/>
      <c r="T68" s="69"/>
    </row>
    <row customHeight="1" ht="24.95" r="69" spans="1:25" x14ac:dyDescent="0.35">
      <c r="B69" s="365"/>
      <c r="C69" s="128"/>
      <c r="D69" s="116"/>
      <c r="E69" s="116"/>
      <c r="F69" s="116"/>
      <c r="G69" s="116"/>
      <c r="H69" s="366"/>
      <c r="I69" s="116"/>
      <c r="J69" s="116"/>
      <c r="K69" s="116"/>
      <c r="L69" s="116"/>
      <c r="M69" s="366"/>
      <c r="N69" s="368"/>
      <c r="P69" s="81"/>
      <c r="Q69" s="81"/>
      <c r="S69" s="69"/>
      <c r="T69" s="69"/>
    </row>
    <row customHeight="1" ht="24.95" r="70" spans="1:25" x14ac:dyDescent="0.35">
      <c r="B70" s="365"/>
      <c r="C70" s="128"/>
      <c r="D70" s="116"/>
      <c r="E70" s="116"/>
      <c r="F70" s="116"/>
      <c r="G70" s="116"/>
      <c r="H70" s="366"/>
      <c r="I70" s="116"/>
      <c r="J70" s="116"/>
      <c r="K70" s="116"/>
      <c r="L70" s="116"/>
      <c r="M70" s="366"/>
      <c r="N70" s="420"/>
      <c r="P70" s="81"/>
      <c r="Q70" s="81"/>
      <c r="S70" s="69"/>
      <c r="T70" s="69"/>
    </row>
    <row customHeight="1" ht="24.95" r="71" spans="1:25" x14ac:dyDescent="0.35">
      <c r="B71" s="365"/>
      <c r="C71" s="128"/>
      <c r="D71" s="116"/>
      <c r="E71" s="116"/>
      <c r="F71" s="116"/>
      <c r="G71" s="116"/>
      <c r="H71" s="366"/>
      <c r="I71" s="116"/>
      <c r="J71" s="116"/>
      <c r="K71" s="116"/>
      <c r="L71" s="116"/>
      <c r="M71" s="366"/>
      <c r="N71" s="368"/>
      <c r="P71" s="81"/>
      <c r="Q71" s="81"/>
      <c r="S71" s="69"/>
      <c r="T71" s="69"/>
    </row>
    <row customHeight="1" ht="24.95" r="72" spans="1:25" x14ac:dyDescent="0.35">
      <c r="B72" s="365"/>
      <c r="C72" s="128"/>
      <c r="D72" s="116"/>
      <c r="E72" s="116"/>
      <c r="F72" s="116"/>
      <c r="G72" s="116"/>
      <c r="H72" s="366"/>
      <c r="I72" s="116"/>
      <c r="J72" s="116"/>
      <c r="K72" s="116"/>
      <c r="L72" s="116"/>
      <c r="M72" s="366"/>
      <c r="N72" s="368"/>
      <c r="P72" s="81"/>
      <c r="Q72" s="81"/>
      <c r="S72" s="69"/>
      <c r="T72" s="69"/>
    </row>
    <row customHeight="1" ht="24.95" r="73" spans="1:25" x14ac:dyDescent="0.35">
      <c r="B73" s="365"/>
      <c r="C73" s="128"/>
      <c r="D73" s="116"/>
      <c r="E73" s="116"/>
      <c r="F73" s="116"/>
      <c r="G73" s="116"/>
      <c r="H73" s="366"/>
      <c r="I73" s="116"/>
      <c r="J73" s="116"/>
      <c r="K73" s="116"/>
      <c r="L73" s="116"/>
      <c r="M73" s="366"/>
      <c r="N73" s="368"/>
      <c r="P73" s="81"/>
      <c r="Q73" s="81"/>
      <c r="S73" s="69"/>
      <c r="T73" s="69"/>
    </row>
    <row customHeight="1" ht="24.95" r="74" spans="1:25" x14ac:dyDescent="0.35">
      <c r="P74" s="81"/>
      <c r="Q74" s="81"/>
      <c r="S74" s="69"/>
      <c r="T74" s="69"/>
    </row>
    <row customHeight="1" ht="24.95" r="75" spans="1:25" x14ac:dyDescent="0.35"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81"/>
      <c r="Q75" s="81"/>
      <c r="S75" s="69"/>
    </row>
    <row customHeight="1" ht="24.95" r="76" spans="1:25" x14ac:dyDescent="0.35"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81"/>
      <c r="Q76" s="81"/>
      <c r="S76" s="69"/>
    </row>
    <row customHeight="1" ht="24.95" r="77" spans="1:25" x14ac:dyDescent="0.35"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81"/>
      <c r="Q77" s="81"/>
      <c r="S77" s="69"/>
    </row>
    <row customHeight="1" ht="26.25" r="78" spans="1:25" x14ac:dyDescent="0.35">
      <c r="S78" s="69"/>
    </row>
    <row customHeight="1" ht="26.25" r="79" spans="1:25" x14ac:dyDescent="0.35">
      <c r="A79" s="22">
        <v>0</v>
      </c>
      <c r="B79" s="22">
        <v>1</v>
      </c>
      <c r="C79" s="22">
        <v>2</v>
      </c>
      <c r="D79" s="22">
        <v>3</v>
      </c>
      <c r="E79" s="22">
        <v>4</v>
      </c>
      <c r="F79" s="22">
        <v>5</v>
      </c>
      <c r="G79" s="22">
        <v>6</v>
      </c>
      <c r="H79" s="22">
        <v>7</v>
      </c>
      <c r="I79" s="22">
        <v>8</v>
      </c>
      <c r="J79" s="22">
        <v>9</v>
      </c>
      <c r="K79" s="22">
        <v>10</v>
      </c>
      <c r="L79" s="22">
        <v>11</v>
      </c>
      <c r="M79" s="22">
        <v>12</v>
      </c>
      <c r="N79" s="22">
        <v>13</v>
      </c>
      <c r="O79" s="22">
        <v>14</v>
      </c>
      <c r="P79" s="22">
        <v>15</v>
      </c>
      <c r="Q79" s="22">
        <v>16</v>
      </c>
      <c r="R79" s="22">
        <v>17</v>
      </c>
      <c r="S79" s="69">
        <v>18</v>
      </c>
      <c r="T79" s="22">
        <v>19</v>
      </c>
      <c r="U79" s="22">
        <v>20</v>
      </c>
      <c r="V79" s="22">
        <v>21</v>
      </c>
      <c r="W79" s="22">
        <v>22</v>
      </c>
      <c r="X79" s="22">
        <v>23</v>
      </c>
      <c r="Y79" s="22">
        <v>24</v>
      </c>
    </row>
    <row customHeight="1" ht="26.25" r="80" spans="1:25" x14ac:dyDescent="0.4">
      <c r="B80" s="123" t="s">
        <v>183</v>
      </c>
      <c r="C80" s="80" t="s">
        <v>216</v>
      </c>
      <c r="D80" s="46"/>
      <c r="E80" s="46"/>
      <c r="F80" s="46"/>
      <c r="G80" s="46"/>
      <c r="H80" s="46"/>
      <c r="K80" s="53"/>
      <c r="O80" s="53" t="s">
        <v>183</v>
      </c>
      <c r="P80" s="80" t="s">
        <v>194</v>
      </c>
      <c r="Q80" s="46"/>
      <c r="R80" s="46"/>
      <c r="S80" s="46"/>
      <c r="T80" s="46"/>
      <c r="U80" s="46"/>
      <c r="X80" s="46"/>
    </row>
    <row customHeight="1" ht="42.75" r="81" spans="2:26" x14ac:dyDescent="0.4">
      <c r="B81" s="100" t="s">
        <v>184</v>
      </c>
      <c r="C81" s="100" t="s">
        <v>109</v>
      </c>
      <c r="D81" s="122" t="s">
        <v>84</v>
      </c>
      <c r="E81" s="122" t="s">
        <v>205</v>
      </c>
      <c r="F81" s="101" t="s">
        <v>185</v>
      </c>
      <c r="G81" s="102" t="s">
        <v>129</v>
      </c>
      <c r="H81" s="102" t="s">
        <v>130</v>
      </c>
      <c r="I81" s="102" t="s">
        <v>186</v>
      </c>
      <c r="J81" s="99" t="s">
        <v>191</v>
      </c>
      <c r="K81" s="99" t="s">
        <v>192</v>
      </c>
      <c r="L81" s="99" t="s">
        <v>193</v>
      </c>
      <c r="M81" s="119" t="s">
        <v>48</v>
      </c>
      <c r="O81" s="100" t="s">
        <v>184</v>
      </c>
      <c r="P81" s="100" t="s">
        <v>109</v>
      </c>
      <c r="Q81" s="122" t="s">
        <v>84</v>
      </c>
      <c r="R81" s="122" t="s">
        <v>205</v>
      </c>
      <c r="S81" s="101" t="s">
        <v>185</v>
      </c>
      <c r="T81" s="102" t="s">
        <v>129</v>
      </c>
      <c r="U81" s="102" t="s">
        <v>191</v>
      </c>
      <c r="V81" s="102" t="s">
        <v>186</v>
      </c>
      <c r="W81" s="99" t="s">
        <v>191</v>
      </c>
      <c r="X81" s="99" t="s">
        <v>192</v>
      </c>
      <c r="Y81" s="99" t="s">
        <v>193</v>
      </c>
      <c r="Z81" s="119" t="s">
        <v>48</v>
      </c>
    </row>
    <row customHeight="1" ht="26.25" r="82" spans="2:26" x14ac:dyDescent="0.35">
      <c r="B82" s="96"/>
      <c r="C82" s="97"/>
      <c r="D82" s="36"/>
      <c r="E82" s="36"/>
      <c r="F82" s="50"/>
      <c r="G82" s="36"/>
      <c r="H82" s="36"/>
      <c r="I82" s="36"/>
      <c r="J82" s="36"/>
      <c r="K82" s="82"/>
      <c r="L82" s="36"/>
      <c r="M82" s="158"/>
      <c r="O82" s="96"/>
      <c r="P82" s="121"/>
      <c r="Q82" s="36"/>
      <c r="R82" s="36"/>
      <c r="S82" s="50"/>
      <c r="T82" s="36"/>
      <c r="U82" s="36"/>
      <c r="V82" s="36"/>
      <c r="W82" s="36"/>
      <c r="X82" s="82"/>
      <c r="Y82" s="36"/>
      <c r="Z82" s="132"/>
    </row>
    <row customHeight="1" ht="26.25" r="83" spans="2:26" x14ac:dyDescent="0.35">
      <c r="B83" s="96"/>
      <c r="C83" s="97"/>
      <c r="D83" s="36"/>
      <c r="E83" s="36"/>
      <c r="F83" s="50"/>
      <c r="G83" s="36"/>
      <c r="H83" s="36"/>
      <c r="I83" s="36"/>
      <c r="J83" s="36"/>
      <c r="K83" s="82"/>
      <c r="L83" s="36"/>
      <c r="M83" s="159"/>
      <c r="O83" s="96"/>
      <c r="P83" s="97"/>
      <c r="Q83" s="36"/>
      <c r="R83" s="36"/>
      <c r="S83" s="50"/>
      <c r="T83" s="36"/>
      <c r="U83" s="36"/>
      <c r="V83" s="36"/>
      <c r="W83" s="36"/>
      <c r="X83" s="82"/>
      <c r="Y83" s="36"/>
      <c r="Z83" s="133"/>
    </row>
    <row customHeight="1" ht="26.25" r="84" spans="2:26" x14ac:dyDescent="0.35">
      <c r="B84" s="96"/>
      <c r="C84" s="97"/>
      <c r="D84" s="36"/>
      <c r="E84" s="36"/>
      <c r="F84" s="50"/>
      <c r="G84" s="36"/>
      <c r="H84" s="36"/>
      <c r="I84" s="36"/>
      <c r="J84" s="36"/>
      <c r="K84" s="82"/>
      <c r="L84" s="36"/>
      <c r="M84" s="160"/>
      <c r="O84" s="96"/>
      <c r="P84" s="97"/>
      <c r="Q84" s="36"/>
      <c r="R84" s="36"/>
      <c r="S84" s="50"/>
      <c r="T84" s="36"/>
      <c r="U84" s="36"/>
      <c r="V84" s="36"/>
      <c r="W84" s="36"/>
      <c r="X84" s="82"/>
      <c r="Y84" s="36"/>
      <c r="Z84" s="134"/>
    </row>
    <row customHeight="1" ht="26.25" r="85" spans="2:26" x14ac:dyDescent="0.35">
      <c r="B85" s="96"/>
      <c r="C85" s="97"/>
      <c r="D85" s="36"/>
      <c r="E85" s="36"/>
      <c r="F85" s="50"/>
      <c r="G85" s="36"/>
      <c r="H85" s="36"/>
      <c r="I85" s="36"/>
      <c r="J85" s="36"/>
      <c r="K85" s="82"/>
      <c r="L85" s="36"/>
      <c r="M85" s="130"/>
      <c r="O85" s="96"/>
      <c r="P85" s="97"/>
      <c r="Q85" s="36"/>
      <c r="R85" s="36"/>
      <c r="S85" s="50"/>
      <c r="T85" s="36"/>
      <c r="U85" s="36"/>
      <c r="V85" s="36"/>
      <c r="W85" s="36"/>
      <c r="X85" s="82"/>
      <c r="Y85" s="36"/>
      <c r="Z85" s="135"/>
    </row>
    <row customHeight="1" ht="26.25" r="86" spans="2:26" x14ac:dyDescent="0.35">
      <c r="B86" s="98"/>
      <c r="C86" s="97"/>
      <c r="D86" s="36"/>
      <c r="E86" s="36"/>
      <c r="F86" s="50"/>
      <c r="G86" s="36"/>
      <c r="H86" s="36"/>
      <c r="I86" s="36"/>
      <c r="J86" s="36"/>
      <c r="K86" s="82"/>
      <c r="L86" s="36"/>
      <c r="M86" s="131"/>
      <c r="O86" s="98"/>
      <c r="P86" s="97"/>
      <c r="Q86" s="36"/>
      <c r="R86" s="36"/>
      <c r="S86" s="50"/>
      <c r="T86" s="36"/>
      <c r="U86" s="36"/>
      <c r="V86" s="36"/>
      <c r="W86" s="36"/>
      <c r="X86" s="82"/>
      <c r="Y86" s="36"/>
      <c r="Z86" s="136"/>
    </row>
    <row customHeight="1" ht="26.25" r="87" spans="2:26" x14ac:dyDescent="0.4">
      <c r="B87" s="98"/>
      <c r="C87" s="97"/>
      <c r="D87" s="36"/>
      <c r="E87" s="36"/>
      <c r="F87" s="50"/>
      <c r="G87" s="36"/>
      <c r="H87" s="36"/>
      <c r="I87" s="36"/>
      <c r="J87" s="36"/>
      <c r="K87" s="82"/>
      <c r="L87" s="36"/>
      <c r="M87" s="120"/>
      <c r="O87" s="98"/>
      <c r="P87" s="97"/>
      <c r="Q87" s="36"/>
      <c r="R87" s="36"/>
      <c r="S87" s="50"/>
      <c r="T87" s="36"/>
      <c r="U87" s="36"/>
      <c r="V87" s="36"/>
      <c r="W87" s="36"/>
      <c r="X87" s="82"/>
      <c r="Y87" s="36"/>
      <c r="Z87" s="120"/>
    </row>
    <row customHeight="1" ht="26.25" r="88" spans="2:26" x14ac:dyDescent="0.4">
      <c r="B88" s="98"/>
      <c r="C88" s="97"/>
      <c r="D88" s="36"/>
      <c r="E88" s="36"/>
      <c r="F88" s="50"/>
      <c r="G88" s="36"/>
      <c r="H88" s="36"/>
      <c r="I88" s="36"/>
      <c r="J88" s="36"/>
      <c r="K88" s="82"/>
      <c r="L88" s="36"/>
      <c r="M88" s="120"/>
      <c r="O88" s="98"/>
      <c r="P88" s="97"/>
      <c r="Q88" s="36"/>
      <c r="R88" s="36"/>
      <c r="S88" s="50"/>
      <c r="T88" s="36"/>
      <c r="U88" s="36"/>
      <c r="V88" s="36"/>
      <c r="W88" s="36"/>
      <c r="X88" s="82"/>
      <c r="Y88" s="36"/>
      <c r="Z88" s="120"/>
    </row>
    <row customHeight="1" ht="26.25" r="89" spans="2:26" x14ac:dyDescent="0.4">
      <c r="B89" s="98"/>
      <c r="C89" s="97"/>
      <c r="D89" s="36"/>
      <c r="E89" s="36"/>
      <c r="F89" s="50"/>
      <c r="G89" s="36"/>
      <c r="H89" s="36"/>
      <c r="I89" s="36"/>
      <c r="J89" s="36"/>
      <c r="K89" s="82"/>
      <c r="L89" s="36"/>
      <c r="M89" s="120"/>
      <c r="O89" s="98"/>
      <c r="P89" s="97"/>
      <c r="Q89" s="36"/>
      <c r="R89" s="36"/>
      <c r="S89" s="50"/>
      <c r="T89" s="36"/>
      <c r="U89" s="36"/>
      <c r="V89" s="36"/>
      <c r="W89" s="36"/>
      <c r="X89" s="82"/>
      <c r="Y89" s="36"/>
      <c r="Z89" s="120"/>
    </row>
    <row customHeight="1" ht="26.25" r="90" spans="2:26" x14ac:dyDescent="0.35">
      <c r="W90" s="69"/>
    </row>
    <row customHeight="1" ht="26.25" r="91" spans="2:26" x14ac:dyDescent="0.35">
      <c r="W91" s="69"/>
    </row>
    <row customHeight="1" ht="26.25" r="92" spans="2:26" x14ac:dyDescent="0.4">
      <c r="B92" s="53" t="s">
        <v>183</v>
      </c>
      <c r="C92" s="80">
        <f>B50</f>
        <v>0</v>
      </c>
      <c r="F92" s="46"/>
      <c r="G92" s="46"/>
      <c r="H92" s="46"/>
      <c r="I92" s="46"/>
      <c r="J92" s="46"/>
      <c r="M92" s="53"/>
      <c r="O92" s="53" t="s">
        <v>183</v>
      </c>
      <c r="P92" s="80">
        <f>B54</f>
        <v>0</v>
      </c>
      <c r="S92" s="46"/>
      <c r="T92" s="46"/>
      <c r="U92" s="46"/>
      <c r="V92" s="46"/>
    </row>
    <row customHeight="1" ht="44.25" r="93" spans="2:26" x14ac:dyDescent="0.4">
      <c r="B93" s="100" t="s">
        <v>184</v>
      </c>
      <c r="C93" s="100" t="s">
        <v>109</v>
      </c>
      <c r="D93" s="122" t="s">
        <v>84</v>
      </c>
      <c r="E93" s="122" t="s">
        <v>205</v>
      </c>
      <c r="F93" s="101" t="s">
        <v>185</v>
      </c>
      <c r="G93" s="102" t="s">
        <v>129</v>
      </c>
      <c r="H93" s="102" t="s">
        <v>130</v>
      </c>
      <c r="I93" s="102" t="s">
        <v>186</v>
      </c>
      <c r="J93" s="99" t="s">
        <v>191</v>
      </c>
      <c r="K93" s="99" t="s">
        <v>192</v>
      </c>
      <c r="L93" s="99" t="s">
        <v>193</v>
      </c>
      <c r="M93" s="119" t="s">
        <v>48</v>
      </c>
      <c r="O93" s="100" t="s">
        <v>184</v>
      </c>
      <c r="P93" s="100" t="s">
        <v>109</v>
      </c>
      <c r="Q93" s="122" t="s">
        <v>84</v>
      </c>
      <c r="R93" s="122" t="s">
        <v>205</v>
      </c>
      <c r="S93" s="101" t="s">
        <v>185</v>
      </c>
      <c r="T93" s="102" t="s">
        <v>129</v>
      </c>
      <c r="U93" s="102" t="s">
        <v>191</v>
      </c>
      <c r="V93" s="102" t="s">
        <v>186</v>
      </c>
      <c r="W93" s="99" t="s">
        <v>191</v>
      </c>
      <c r="X93" s="99" t="s">
        <v>192</v>
      </c>
      <c r="Y93" s="99" t="s">
        <v>193</v>
      </c>
      <c r="Z93" s="119" t="s">
        <v>48</v>
      </c>
    </row>
    <row customHeight="1" ht="26.25" r="94" spans="2:26" x14ac:dyDescent="0.35">
      <c r="B94" s="96"/>
      <c r="C94" s="97"/>
      <c r="D94" s="36"/>
      <c r="E94" s="36"/>
      <c r="F94" s="50"/>
      <c r="G94" s="36"/>
      <c r="H94" s="36"/>
      <c r="I94" s="36"/>
      <c r="J94" s="36"/>
      <c r="K94" s="82"/>
      <c r="L94" s="36"/>
      <c r="M94" s="161"/>
      <c r="O94" s="96"/>
      <c r="P94" s="97"/>
      <c r="Q94" s="36"/>
      <c r="R94" s="36"/>
      <c r="S94" s="50"/>
      <c r="T94" s="36"/>
      <c r="U94" s="36"/>
      <c r="V94" s="36"/>
      <c r="W94" s="36"/>
      <c r="X94" s="82"/>
      <c r="Y94" s="36"/>
      <c r="Z94" s="138"/>
    </row>
    <row customHeight="1" ht="26.25" r="95" spans="2:26" x14ac:dyDescent="0.35">
      <c r="B95" s="96"/>
      <c r="C95" s="97"/>
      <c r="D95" s="36"/>
      <c r="E95" s="36"/>
      <c r="F95" s="50"/>
      <c r="G95" s="36"/>
      <c r="H95" s="36"/>
      <c r="I95" s="36"/>
      <c r="J95" s="36"/>
      <c r="K95" s="82"/>
      <c r="L95" s="36"/>
      <c r="M95" s="162"/>
      <c r="O95" s="96"/>
      <c r="P95" s="97"/>
      <c r="Q95" s="36"/>
      <c r="R95" s="36"/>
      <c r="S95" s="50"/>
      <c r="T95" s="36"/>
      <c r="U95" s="36"/>
      <c r="V95" s="36"/>
      <c r="W95" s="36"/>
      <c r="X95" s="82"/>
      <c r="Y95" s="36"/>
      <c r="Z95" s="139"/>
    </row>
    <row customHeight="1" ht="26.25" r="96" spans="2:26" x14ac:dyDescent="0.35">
      <c r="B96" s="96"/>
      <c r="C96" s="97"/>
      <c r="D96" s="36"/>
      <c r="E96" s="36"/>
      <c r="F96" s="50"/>
      <c r="G96" s="36"/>
      <c r="H96" s="36"/>
      <c r="I96" s="36"/>
      <c r="J96" s="36"/>
      <c r="K96" s="82"/>
      <c r="L96" s="36"/>
      <c r="M96" s="163"/>
      <c r="O96" s="96"/>
      <c r="P96" s="97"/>
      <c r="Q96" s="36"/>
      <c r="R96" s="36"/>
      <c r="S96" s="50"/>
      <c r="T96" s="36"/>
      <c r="U96" s="36"/>
      <c r="V96" s="36"/>
      <c r="W96" s="36"/>
      <c r="X96" s="82"/>
      <c r="Y96" s="36"/>
      <c r="Z96" s="140"/>
    </row>
    <row customHeight="1" ht="26.25" r="97" spans="2:26" x14ac:dyDescent="0.35">
      <c r="B97" s="96"/>
      <c r="C97" s="97"/>
      <c r="D97" s="36"/>
      <c r="E97" s="36"/>
      <c r="F97" s="50"/>
      <c r="G97" s="36"/>
      <c r="H97" s="36"/>
      <c r="I97" s="36"/>
      <c r="J97" s="36"/>
      <c r="K97" s="82"/>
      <c r="L97" s="36"/>
      <c r="M97" s="164"/>
      <c r="O97" s="96"/>
      <c r="P97" s="97"/>
      <c r="Q97" s="36"/>
      <c r="R97" s="36"/>
      <c r="S97" s="50"/>
      <c r="T97" s="36"/>
      <c r="U97" s="36"/>
      <c r="V97" s="36"/>
      <c r="W97" s="36"/>
      <c r="X97" s="82"/>
      <c r="Y97" s="36"/>
      <c r="Z97" s="141"/>
    </row>
    <row customHeight="1" ht="26.25" r="98" spans="2:26" x14ac:dyDescent="0.35">
      <c r="B98" s="98"/>
      <c r="C98" s="97"/>
      <c r="D98" s="36"/>
      <c r="E98" s="36"/>
      <c r="F98" s="50"/>
      <c r="G98" s="36"/>
      <c r="H98" s="36"/>
      <c r="I98" s="36"/>
      <c r="J98" s="36"/>
      <c r="K98" s="82"/>
      <c r="L98" s="36"/>
      <c r="M98" s="165"/>
      <c r="O98" s="98"/>
      <c r="P98" s="97"/>
      <c r="Q98" s="36"/>
      <c r="R98" s="36"/>
      <c r="S98" s="50"/>
      <c r="T98" s="36"/>
      <c r="U98" s="36"/>
      <c r="V98" s="36"/>
      <c r="W98" s="36"/>
      <c r="X98" s="82"/>
      <c r="Y98" s="36"/>
      <c r="Z98" s="142"/>
    </row>
    <row customHeight="1" ht="26.25" r="99" spans="2:26" x14ac:dyDescent="0.35">
      <c r="B99" s="98"/>
      <c r="C99" s="97"/>
      <c r="D99" s="36"/>
      <c r="E99" s="36"/>
      <c r="F99" s="50"/>
      <c r="G99" s="36"/>
      <c r="H99" s="36"/>
      <c r="I99" s="36"/>
      <c r="J99" s="36"/>
      <c r="K99" s="82"/>
      <c r="L99" s="36"/>
      <c r="M99" s="137"/>
      <c r="O99" s="98"/>
      <c r="P99" s="97"/>
      <c r="Q99" s="36"/>
      <c r="R99" s="36"/>
      <c r="S99" s="50"/>
      <c r="T99" s="36"/>
      <c r="U99" s="36"/>
      <c r="V99" s="36"/>
      <c r="W99" s="36"/>
      <c r="X99" s="82"/>
      <c r="Y99" s="36"/>
      <c r="Z99" s="143"/>
    </row>
    <row customHeight="1" ht="26.25" r="100" spans="2:26" x14ac:dyDescent="0.4">
      <c r="B100" s="98"/>
      <c r="C100" s="97"/>
      <c r="D100" s="36"/>
      <c r="E100" s="36"/>
      <c r="F100" s="50"/>
      <c r="G100" s="36"/>
      <c r="H100" s="36"/>
      <c r="I100" s="36"/>
      <c r="J100" s="36"/>
      <c r="K100" s="82"/>
      <c r="L100" s="36"/>
      <c r="M100" s="120"/>
      <c r="O100" s="98"/>
      <c r="P100" s="97"/>
      <c r="Q100" s="36"/>
      <c r="R100" s="36"/>
      <c r="S100" s="50"/>
      <c r="T100" s="36"/>
      <c r="U100" s="36"/>
      <c r="V100" s="36"/>
      <c r="W100" s="36"/>
      <c r="X100" s="82"/>
      <c r="Y100" s="36"/>
      <c r="Z100" s="120"/>
    </row>
    <row customHeight="1" ht="26.25" r="101" spans="2:26" x14ac:dyDescent="0.4">
      <c r="B101" s="98"/>
      <c r="C101" s="97"/>
      <c r="D101" s="36"/>
      <c r="E101" s="36"/>
      <c r="F101" s="50"/>
      <c r="G101" s="36"/>
      <c r="H101" s="36"/>
      <c r="I101" s="36"/>
      <c r="J101" s="36"/>
      <c r="K101" s="82"/>
      <c r="L101" s="36"/>
      <c r="M101" s="120"/>
      <c r="O101" s="98"/>
      <c r="P101" s="97"/>
      <c r="Q101" s="36"/>
      <c r="R101" s="36"/>
      <c r="S101" s="50"/>
      <c r="T101" s="36"/>
      <c r="U101" s="36"/>
      <c r="V101" s="36"/>
      <c r="W101" s="36"/>
      <c r="X101" s="82"/>
      <c r="Y101" s="36"/>
      <c r="Z101" s="120"/>
    </row>
    <row customHeight="1" ht="26.25" r="102" spans="2:26" x14ac:dyDescent="0.35">
      <c r="X102" s="69"/>
    </row>
    <row customHeight="1" ht="26.25" r="103" spans="2:26" x14ac:dyDescent="0.35">
      <c r="X103" s="69"/>
    </row>
    <row customHeight="1" ht="26.25" r="104" spans="2:26" x14ac:dyDescent="0.4">
      <c r="B104" s="53" t="s">
        <v>183</v>
      </c>
      <c r="C104" s="80">
        <f>B58</f>
        <v>0</v>
      </c>
      <c r="F104" s="46"/>
      <c r="G104" s="46"/>
      <c r="H104" s="46"/>
      <c r="I104" s="46"/>
      <c r="J104" s="46"/>
      <c r="M104" s="53"/>
      <c r="O104" s="53" t="s">
        <v>183</v>
      </c>
      <c r="P104" s="80">
        <f>B62</f>
        <v>0</v>
      </c>
      <c r="S104" s="46"/>
      <c r="T104" s="46"/>
      <c r="U104" s="46"/>
      <c r="V104" s="46"/>
      <c r="W104" s="46"/>
    </row>
    <row customHeight="1" ht="41.25" r="105" spans="2:26" x14ac:dyDescent="0.4">
      <c r="B105" s="100" t="s">
        <v>184</v>
      </c>
      <c r="C105" s="100" t="s">
        <v>109</v>
      </c>
      <c r="D105" s="122" t="s">
        <v>84</v>
      </c>
      <c r="E105" s="122" t="s">
        <v>205</v>
      </c>
      <c r="F105" s="101" t="s">
        <v>185</v>
      </c>
      <c r="G105" s="102" t="s">
        <v>129</v>
      </c>
      <c r="H105" s="102" t="s">
        <v>130</v>
      </c>
      <c r="I105" s="102" t="s">
        <v>186</v>
      </c>
      <c r="J105" s="99" t="s">
        <v>191</v>
      </c>
      <c r="K105" s="99" t="s">
        <v>192</v>
      </c>
      <c r="L105" s="99" t="s">
        <v>193</v>
      </c>
      <c r="M105" s="119" t="s">
        <v>48</v>
      </c>
      <c r="O105" s="100" t="s">
        <v>184</v>
      </c>
      <c r="P105" s="100" t="s">
        <v>109</v>
      </c>
      <c r="Q105" s="122" t="s">
        <v>84</v>
      </c>
      <c r="R105" s="122" t="s">
        <v>205</v>
      </c>
      <c r="S105" s="101" t="s">
        <v>185</v>
      </c>
      <c r="T105" s="102" t="s">
        <v>129</v>
      </c>
      <c r="U105" s="102" t="s">
        <v>191</v>
      </c>
      <c r="V105" s="102" t="s">
        <v>186</v>
      </c>
      <c r="W105" s="99" t="s">
        <v>191</v>
      </c>
      <c r="X105" s="99" t="s">
        <v>192</v>
      </c>
      <c r="Y105" s="99" t="s">
        <v>193</v>
      </c>
      <c r="Z105" s="119" t="s">
        <v>48</v>
      </c>
    </row>
    <row customHeight="1" ht="26.25" r="106" spans="2:26" x14ac:dyDescent="0.35">
      <c r="B106" s="96"/>
      <c r="C106" s="97"/>
      <c r="D106" s="36"/>
      <c r="E106" s="36"/>
      <c r="F106" s="50"/>
      <c r="G106" s="36"/>
      <c r="H106" s="36"/>
      <c r="I106" s="36"/>
      <c r="J106" s="36"/>
      <c r="K106" s="82"/>
      <c r="L106" s="36"/>
      <c r="M106" s="166"/>
      <c r="O106" s="96"/>
      <c r="P106" s="97"/>
      <c r="Q106" s="36"/>
      <c r="R106" s="36"/>
      <c r="S106" s="50"/>
      <c r="T106" s="36"/>
      <c r="U106" s="36"/>
      <c r="V106" s="36"/>
      <c r="W106" s="36"/>
      <c r="X106" s="82"/>
      <c r="Y106" s="36"/>
      <c r="Z106" s="145"/>
    </row>
    <row customHeight="1" ht="26.25" r="107" spans="2:26" x14ac:dyDescent="0.35">
      <c r="B107" s="96"/>
      <c r="C107" s="97"/>
      <c r="D107" s="36"/>
      <c r="E107" s="36"/>
      <c r="F107" s="50"/>
      <c r="G107" s="36"/>
      <c r="H107" s="36"/>
      <c r="I107" s="36"/>
      <c r="J107" s="36"/>
      <c r="K107" s="82"/>
      <c r="L107" s="36"/>
      <c r="M107" s="167"/>
      <c r="O107" s="96"/>
      <c r="P107" s="97"/>
      <c r="Q107" s="36"/>
      <c r="R107" s="36"/>
      <c r="S107" s="50"/>
      <c r="T107" s="36"/>
      <c r="U107" s="36"/>
      <c r="V107" s="36"/>
      <c r="W107" s="36"/>
      <c r="X107" s="82"/>
      <c r="Y107" s="36"/>
      <c r="Z107" s="146"/>
    </row>
    <row customHeight="1" ht="26.25" r="108" spans="2:26" x14ac:dyDescent="0.35">
      <c r="B108" s="96"/>
      <c r="C108" s="97"/>
      <c r="D108" s="36"/>
      <c r="E108" s="36"/>
      <c r="F108" s="50"/>
      <c r="G108" s="36"/>
      <c r="H108" s="36"/>
      <c r="I108" s="36"/>
      <c r="J108" s="36"/>
      <c r="K108" s="82"/>
      <c r="L108" s="36"/>
      <c r="M108" s="168"/>
      <c r="O108" s="96"/>
      <c r="P108" s="97"/>
      <c r="Q108" s="36"/>
      <c r="R108" s="36"/>
      <c r="S108" s="50"/>
      <c r="T108" s="36"/>
      <c r="U108" s="36"/>
      <c r="V108" s="36"/>
      <c r="W108" s="36"/>
      <c r="X108" s="82"/>
      <c r="Y108" s="36"/>
      <c r="Z108" s="147"/>
    </row>
    <row customHeight="1" ht="26.25" r="109" spans="2:26" x14ac:dyDescent="0.35">
      <c r="B109" s="96"/>
      <c r="C109" s="97"/>
      <c r="D109" s="36"/>
      <c r="E109" s="36"/>
      <c r="F109" s="50"/>
      <c r="G109" s="36"/>
      <c r="H109" s="36"/>
      <c r="I109" s="36"/>
      <c r="J109" s="36"/>
      <c r="K109" s="82"/>
      <c r="L109" s="36"/>
      <c r="M109" s="169"/>
      <c r="O109" s="96"/>
      <c r="P109" s="97"/>
      <c r="Q109" s="36"/>
      <c r="R109" s="36"/>
      <c r="S109" s="50"/>
      <c r="T109" s="36"/>
      <c r="U109" s="36"/>
      <c r="V109" s="36"/>
      <c r="W109" s="36"/>
      <c r="X109" s="82"/>
      <c r="Y109" s="36"/>
      <c r="Z109" s="148"/>
    </row>
    <row customHeight="1" ht="26.25" r="110" spans="2:26" x14ac:dyDescent="0.35">
      <c r="B110" s="98"/>
      <c r="C110" s="97"/>
      <c r="D110" s="36"/>
      <c r="E110" s="36"/>
      <c r="F110" s="50"/>
      <c r="G110" s="36"/>
      <c r="H110" s="36"/>
      <c r="I110" s="36"/>
      <c r="J110" s="36"/>
      <c r="K110" s="82"/>
      <c r="L110" s="36"/>
      <c r="M110" s="144"/>
      <c r="O110" s="98"/>
      <c r="P110" s="97"/>
      <c r="Q110" s="36"/>
      <c r="R110" s="36"/>
      <c r="S110" s="50"/>
      <c r="T110" s="36"/>
      <c r="U110" s="36"/>
      <c r="V110" s="36"/>
      <c r="W110" s="36"/>
      <c r="X110" s="82"/>
      <c r="Y110" s="36"/>
      <c r="Z110" s="149"/>
    </row>
    <row customHeight="1" ht="26.25" r="111" spans="2:26" x14ac:dyDescent="0.4">
      <c r="B111" s="98"/>
      <c r="C111" s="97"/>
      <c r="D111" s="36"/>
      <c r="E111" s="36"/>
      <c r="F111" s="50"/>
      <c r="G111" s="36"/>
      <c r="H111" s="36"/>
      <c r="I111" s="36"/>
      <c r="J111" s="36"/>
      <c r="K111" s="82"/>
      <c r="L111" s="36"/>
      <c r="M111" s="120"/>
      <c r="O111" s="98"/>
      <c r="P111" s="97"/>
      <c r="Q111" s="36"/>
      <c r="R111" s="36"/>
      <c r="S111" s="50"/>
      <c r="T111" s="36"/>
      <c r="U111" s="36"/>
      <c r="V111" s="36"/>
      <c r="W111" s="36"/>
      <c r="X111" s="82"/>
      <c r="Y111" s="36"/>
      <c r="Z111" s="120"/>
    </row>
    <row customHeight="1" ht="26.25" r="112" spans="2:26" x14ac:dyDescent="0.4">
      <c r="B112" s="98"/>
      <c r="C112" s="97"/>
      <c r="D112" s="36"/>
      <c r="E112" s="36"/>
      <c r="F112" s="50"/>
      <c r="G112" s="36"/>
      <c r="H112" s="36"/>
      <c r="I112" s="36"/>
      <c r="J112" s="36"/>
      <c r="K112" s="82"/>
      <c r="L112" s="36"/>
      <c r="M112" s="120"/>
      <c r="O112" s="98"/>
      <c r="P112" s="97"/>
      <c r="Q112" s="36"/>
      <c r="R112" s="36"/>
      <c r="S112" s="50"/>
      <c r="T112" s="36"/>
      <c r="U112" s="36"/>
      <c r="V112" s="36"/>
      <c r="W112" s="36"/>
      <c r="X112" s="82"/>
      <c r="Y112" s="36"/>
      <c r="Z112" s="120"/>
    </row>
    <row customHeight="1" ht="26.25" r="113" spans="2:26" x14ac:dyDescent="0.4">
      <c r="B113" s="98"/>
      <c r="C113" s="97"/>
      <c r="D113" s="36"/>
      <c r="E113" s="36"/>
      <c r="F113" s="50"/>
      <c r="G113" s="36"/>
      <c r="H113" s="36"/>
      <c r="I113" s="36"/>
      <c r="J113" s="36"/>
      <c r="K113" s="82"/>
      <c r="L113" s="36"/>
      <c r="M113" s="120"/>
      <c r="O113" s="98"/>
      <c r="P113" s="97"/>
      <c r="Q113" s="36"/>
      <c r="R113" s="36"/>
      <c r="S113" s="50"/>
      <c r="T113" s="36"/>
      <c r="U113" s="36"/>
      <c r="V113" s="36"/>
      <c r="W113" s="36"/>
      <c r="X113" s="82"/>
      <c r="Y113" s="36"/>
      <c r="Z113" s="120"/>
    </row>
    <row customHeight="1" ht="26.25" r="114" spans="2:26" x14ac:dyDescent="0.35">
      <c r="X114" s="69"/>
    </row>
    <row customHeight="1" ht="26.25" r="115" spans="2:26" x14ac:dyDescent="0.35"/>
    <row customHeight="1" ht="26.25" r="116" spans="2:26" x14ac:dyDescent="0.4">
      <c r="B116" s="53" t="s">
        <v>183</v>
      </c>
      <c r="C116" s="80">
        <f>B66</f>
        <v>0</v>
      </c>
      <c r="D116" s="46"/>
      <c r="E116" s="46"/>
      <c r="F116" s="46"/>
      <c r="G116" s="46"/>
      <c r="H116" s="46"/>
      <c r="K116" s="53"/>
      <c r="O116" s="53" t="s">
        <v>183</v>
      </c>
      <c r="P116" s="80">
        <f>B70</f>
        <v>0</v>
      </c>
      <c r="Q116" s="46"/>
      <c r="R116" s="46"/>
      <c r="S116" s="46"/>
      <c r="T116" s="46"/>
      <c r="U116" s="46"/>
      <c r="V116" s="46"/>
      <c r="W116" s="46"/>
    </row>
    <row customHeight="1" ht="47.25" r="117" spans="2:26" x14ac:dyDescent="0.4">
      <c r="B117" s="100" t="s">
        <v>184</v>
      </c>
      <c r="C117" s="100" t="s">
        <v>109</v>
      </c>
      <c r="D117" s="122" t="s">
        <v>84</v>
      </c>
      <c r="E117" s="122" t="s">
        <v>205</v>
      </c>
      <c r="F117" s="101" t="s">
        <v>185</v>
      </c>
      <c r="G117" s="102" t="s">
        <v>129</v>
      </c>
      <c r="H117" s="102" t="s">
        <v>130</v>
      </c>
      <c r="I117" s="102" t="s">
        <v>186</v>
      </c>
      <c r="J117" s="99" t="s">
        <v>191</v>
      </c>
      <c r="K117" s="99" t="s">
        <v>192</v>
      </c>
      <c r="L117" s="99" t="s">
        <v>193</v>
      </c>
      <c r="M117" s="119" t="s">
        <v>48</v>
      </c>
      <c r="O117" s="100" t="s">
        <v>184</v>
      </c>
      <c r="P117" s="100" t="s">
        <v>109</v>
      </c>
      <c r="Q117" s="122" t="s">
        <v>84</v>
      </c>
      <c r="R117" s="122" t="s">
        <v>205</v>
      </c>
      <c r="S117" s="101" t="s">
        <v>185</v>
      </c>
      <c r="T117" s="102" t="s">
        <v>129</v>
      </c>
      <c r="U117" s="102" t="s">
        <v>191</v>
      </c>
      <c r="V117" s="102" t="s">
        <v>186</v>
      </c>
      <c r="W117" s="99" t="s">
        <v>191</v>
      </c>
      <c r="X117" s="99" t="s">
        <v>192</v>
      </c>
      <c r="Y117" s="99" t="s">
        <v>193</v>
      </c>
      <c r="Z117" s="119" t="s">
        <v>48</v>
      </c>
    </row>
    <row customHeight="1" ht="26.25" r="118" spans="2:26" x14ac:dyDescent="0.35">
      <c r="B118" s="96"/>
      <c r="C118" s="97"/>
      <c r="D118" s="36"/>
      <c r="E118" s="36"/>
      <c r="F118" s="50"/>
      <c r="G118" s="36"/>
      <c r="H118" s="36"/>
      <c r="I118" s="36"/>
      <c r="J118" s="36"/>
      <c r="K118" s="82"/>
      <c r="L118" s="36"/>
      <c r="M118" s="170"/>
      <c r="O118" s="96"/>
      <c r="P118" s="97"/>
      <c r="Q118" s="36"/>
      <c r="R118" s="36"/>
      <c r="S118" s="50"/>
      <c r="T118" s="36"/>
      <c r="U118" s="36"/>
      <c r="V118" s="36"/>
      <c r="W118" s="36"/>
      <c r="X118" s="82"/>
      <c r="Y118" s="36"/>
      <c r="Z118" s="173"/>
    </row>
    <row customHeight="1" ht="26.25" r="119" spans="2:26" x14ac:dyDescent="0.35">
      <c r="B119" s="96"/>
      <c r="C119" s="97"/>
      <c r="D119" s="36"/>
      <c r="E119" s="36"/>
      <c r="F119" s="50"/>
      <c r="G119" s="36"/>
      <c r="H119" s="36"/>
      <c r="I119" s="36"/>
      <c r="J119" s="36"/>
      <c r="K119" s="82"/>
      <c r="L119" s="36"/>
      <c r="M119" s="171"/>
      <c r="O119" s="96"/>
      <c r="P119" s="97"/>
      <c r="Q119" s="36"/>
      <c r="R119" s="36"/>
      <c r="S119" s="50"/>
      <c r="T119" s="36"/>
      <c r="U119" s="36"/>
      <c r="V119" s="36"/>
      <c r="W119" s="36"/>
      <c r="X119" s="82"/>
      <c r="Y119" s="36"/>
      <c r="Z119" s="174"/>
    </row>
    <row customHeight="1" ht="26.25" r="120" spans="2:26" x14ac:dyDescent="0.35">
      <c r="B120" s="96"/>
      <c r="C120" s="97"/>
      <c r="D120" s="36"/>
      <c r="E120" s="36"/>
      <c r="F120" s="50"/>
      <c r="G120" s="36"/>
      <c r="H120" s="36"/>
      <c r="I120" s="36"/>
      <c r="J120" s="36"/>
      <c r="K120" s="82"/>
      <c r="L120" s="36"/>
      <c r="M120" s="172"/>
      <c r="O120" s="96"/>
      <c r="P120" s="97"/>
      <c r="Q120" s="36"/>
      <c r="R120" s="36"/>
      <c r="S120" s="50"/>
      <c r="T120" s="36"/>
      <c r="U120" s="36"/>
      <c r="V120" s="36"/>
      <c r="W120" s="36"/>
      <c r="X120" s="82"/>
      <c r="Y120" s="36"/>
      <c r="Z120" s="175"/>
    </row>
    <row customHeight="1" ht="26.25" r="121" spans="2:26" x14ac:dyDescent="0.35">
      <c r="B121" s="96"/>
      <c r="C121" s="97"/>
      <c r="D121" s="36"/>
      <c r="E121" s="36"/>
      <c r="F121" s="50"/>
      <c r="G121" s="36"/>
      <c r="H121" s="36"/>
      <c r="I121" s="36"/>
      <c r="J121" s="36"/>
      <c r="K121" s="82"/>
      <c r="L121" s="36"/>
      <c r="M121" s="150"/>
      <c r="O121" s="96"/>
      <c r="P121" s="97"/>
      <c r="Q121" s="36"/>
      <c r="R121" s="36"/>
      <c r="S121" s="50"/>
      <c r="T121" s="36"/>
      <c r="U121" s="36"/>
      <c r="V121" s="36"/>
      <c r="W121" s="36"/>
      <c r="X121" s="82"/>
      <c r="Y121" s="36"/>
      <c r="Z121" s="153"/>
    </row>
    <row customHeight="1" ht="26.25" r="122" spans="2:26" x14ac:dyDescent="0.35">
      <c r="B122" s="98"/>
      <c r="C122" s="97"/>
      <c r="D122" s="36"/>
      <c r="E122" s="36"/>
      <c r="F122" s="50"/>
      <c r="G122" s="36"/>
      <c r="H122" s="36"/>
      <c r="I122" s="36"/>
      <c r="J122" s="36"/>
      <c r="K122" s="82"/>
      <c r="L122" s="36"/>
      <c r="M122" s="151"/>
      <c r="O122" s="98"/>
      <c r="P122" s="97"/>
      <c r="Q122" s="36"/>
      <c r="R122" s="36"/>
      <c r="S122" s="50"/>
      <c r="T122" s="36"/>
      <c r="U122" s="36"/>
      <c r="V122" s="36"/>
      <c r="W122" s="36"/>
      <c r="X122" s="82"/>
      <c r="Y122" s="36"/>
      <c r="Z122" s="154"/>
    </row>
    <row customHeight="1" ht="26.25" r="123" spans="2:26" x14ac:dyDescent="0.35">
      <c r="B123" s="98"/>
      <c r="C123" s="97"/>
      <c r="D123" s="36"/>
      <c r="E123" s="36"/>
      <c r="F123" s="50"/>
      <c r="G123" s="36"/>
      <c r="H123" s="36"/>
      <c r="I123" s="36"/>
      <c r="J123" s="36"/>
      <c r="K123" s="82"/>
      <c r="L123" s="36"/>
      <c r="M123" s="152"/>
      <c r="O123" s="98"/>
      <c r="P123" s="97"/>
      <c r="Q123" s="36"/>
      <c r="R123" s="36"/>
      <c r="S123" s="50"/>
      <c r="T123" s="36"/>
      <c r="U123" s="36"/>
      <c r="V123" s="36"/>
      <c r="W123" s="36"/>
      <c r="X123" s="82"/>
      <c r="Y123" s="36"/>
      <c r="Z123" s="155"/>
    </row>
    <row customHeight="1" ht="26.25" r="124" spans="2:26" x14ac:dyDescent="0.4">
      <c r="B124" s="98"/>
      <c r="C124" s="97"/>
      <c r="D124" s="36"/>
      <c r="E124" s="36"/>
      <c r="F124" s="50"/>
      <c r="G124" s="36"/>
      <c r="H124" s="36"/>
      <c r="I124" s="36"/>
      <c r="J124" s="36"/>
      <c r="K124" s="82"/>
      <c r="L124" s="36"/>
      <c r="M124" s="120"/>
      <c r="O124" s="98"/>
      <c r="P124" s="97"/>
      <c r="Q124" s="36"/>
      <c r="R124" s="36"/>
      <c r="S124" s="50"/>
      <c r="T124" s="36"/>
      <c r="U124" s="36"/>
      <c r="V124" s="36"/>
      <c r="W124" s="36"/>
      <c r="X124" s="82"/>
      <c r="Y124" s="36"/>
      <c r="Z124" s="120"/>
    </row>
    <row customHeight="1" ht="26.25" r="125" spans="2:26" x14ac:dyDescent="0.4">
      <c r="B125" s="98"/>
      <c r="C125" s="97"/>
      <c r="D125" s="36"/>
      <c r="E125" s="36"/>
      <c r="F125" s="50"/>
      <c r="G125" s="36"/>
      <c r="H125" s="36"/>
      <c r="I125" s="36"/>
      <c r="J125" s="36"/>
      <c r="K125" s="82"/>
      <c r="L125" s="36"/>
      <c r="M125" s="120"/>
      <c r="O125" s="98"/>
      <c r="P125" s="97"/>
      <c r="Q125" s="36"/>
      <c r="R125" s="36"/>
      <c r="S125" s="50"/>
      <c r="T125" s="36"/>
      <c r="U125" s="36"/>
      <c r="V125" s="36"/>
      <c r="W125" s="36"/>
      <c r="X125" s="82"/>
      <c r="Y125" s="36"/>
      <c r="Z125" s="120"/>
    </row>
    <row customHeight="1" ht="26.25" r="126" spans="2:26" x14ac:dyDescent="0.35">
      <c r="S126" s="69"/>
    </row>
    <row customHeight="1" ht="26.25" r="127" spans="2:26" x14ac:dyDescent="0.35">
      <c r="S127" s="69"/>
    </row>
    <row customHeight="1" ht="26.25" r="128" spans="2:26" x14ac:dyDescent="0.35">
      <c r="S128" s="69"/>
    </row>
    <row customHeight="1" ht="26.25" r="129" spans="2:22" x14ac:dyDescent="0.35">
      <c r="S129" s="69"/>
    </row>
    <row customHeight="1" ht="26.25" r="130" spans="2:22" x14ac:dyDescent="0.35">
      <c r="B130" s="23"/>
      <c r="C130" s="23"/>
      <c r="D130" s="23"/>
      <c r="E130" s="23"/>
      <c r="F130" s="78"/>
      <c r="G130" s="46"/>
      <c r="H130" s="23"/>
      <c r="I130" s="23"/>
      <c r="J130" s="23"/>
      <c r="K130" s="23"/>
      <c r="L130" s="78"/>
      <c r="N130" s="23"/>
      <c r="O130" s="23"/>
      <c r="P130" s="23"/>
      <c r="Q130" s="23"/>
      <c r="R130" s="78"/>
      <c r="S130" s="69"/>
      <c r="T130" s="69"/>
      <c r="U130" s="64"/>
      <c r="V130" s="64"/>
    </row>
    <row customHeight="1" ht="26.25" r="131" spans="2:22" x14ac:dyDescent="0.35">
      <c r="B131" s="46"/>
      <c r="C131" s="46"/>
      <c r="D131" s="46"/>
      <c r="E131" s="46"/>
      <c r="F131" s="46"/>
      <c r="G131" s="46"/>
      <c r="H131" s="46"/>
      <c r="I131" s="46"/>
      <c r="J131" s="46"/>
      <c r="K131" s="46"/>
      <c r="L131" s="46"/>
      <c r="R131" s="64"/>
      <c r="S131" s="69"/>
      <c r="T131" s="69"/>
      <c r="U131" s="64"/>
      <c r="V131" s="64"/>
    </row>
    <row customHeight="1" ht="26.25" r="132" spans="2:22" x14ac:dyDescent="0.35">
      <c r="B132" s="46"/>
      <c r="C132" s="46"/>
      <c r="D132" s="46"/>
      <c r="E132" s="46"/>
      <c r="F132" s="46"/>
      <c r="G132" s="46"/>
      <c r="H132" s="46"/>
      <c r="I132" s="46"/>
      <c r="J132" s="46"/>
      <c r="K132" s="46"/>
      <c r="L132" s="46"/>
      <c r="R132" s="64"/>
      <c r="S132" s="69"/>
      <c r="T132" s="69"/>
      <c r="U132" s="64"/>
      <c r="V132" s="64"/>
    </row>
    <row customHeight="1" ht="30" r="133" spans="2:22" x14ac:dyDescent="0.35"/>
    <row customHeight="1" ht="30" r="134" spans="2:22" x14ac:dyDescent="0.35"/>
    <row customHeight="1" ht="30" r="135" spans="2:22" x14ac:dyDescent="0.35"/>
    <row customHeight="1" ht="30" r="136" spans="2:22" x14ac:dyDescent="0.35"/>
    <row customHeight="1" ht="30" r="137" spans="2:22" x14ac:dyDescent="0.35"/>
    <row customHeight="1" ht="30" r="138" spans="2:22" x14ac:dyDescent="0.35"/>
    <row customHeight="1" ht="30" r="139" spans="2:22" x14ac:dyDescent="0.35"/>
    <row customHeight="1" ht="30" r="140" spans="2:22" x14ac:dyDescent="0.35"/>
  </sheetData>
  <mergeCells count="84">
    <mergeCell ref="T9:T12"/>
    <mergeCell ref="U9:U12"/>
    <mergeCell ref="A11:A12"/>
    <mergeCell ref="F1:L1"/>
    <mergeCell ref="D6:H6"/>
    <mergeCell ref="M6:Q6"/>
    <mergeCell ref="F7:G7"/>
    <mergeCell ref="P7:Q7"/>
    <mergeCell ref="B9:B12"/>
    <mergeCell ref="M9:M12"/>
    <mergeCell ref="N9:N12"/>
    <mergeCell ref="O9:O12"/>
    <mergeCell ref="P9:P12"/>
    <mergeCell ref="P13:P16"/>
    <mergeCell ref="Q13:Q16"/>
    <mergeCell ref="Q9:Q12"/>
    <mergeCell ref="R9:R12"/>
    <mergeCell ref="S9:S12"/>
    <mergeCell ref="U17:U20"/>
    <mergeCell ref="A19:A20"/>
    <mergeCell ref="R13:R16"/>
    <mergeCell ref="S13:S16"/>
    <mergeCell ref="T13:T16"/>
    <mergeCell ref="U13:U16"/>
    <mergeCell ref="A15:A16"/>
    <mergeCell ref="B17:B20"/>
    <mergeCell ref="M17:M20"/>
    <mergeCell ref="N17:N20"/>
    <mergeCell ref="O17:O20"/>
    <mergeCell ref="P17:P20"/>
    <mergeCell ref="B13:B16"/>
    <mergeCell ref="M13:M16"/>
    <mergeCell ref="N13:N16"/>
    <mergeCell ref="O13:O16"/>
    <mergeCell ref="M50:M53"/>
    <mergeCell ref="N42:N45"/>
    <mergeCell ref="N46:N49"/>
    <mergeCell ref="N50:N53"/>
    <mergeCell ref="M42:M45"/>
    <mergeCell ref="M46:M49"/>
    <mergeCell ref="Q17:Q20"/>
    <mergeCell ref="I40:L40"/>
    <mergeCell ref="H27:L27"/>
    <mergeCell ref="T21:T24"/>
    <mergeCell ref="R17:R20"/>
    <mergeCell ref="S17:S20"/>
    <mergeCell ref="R21:R24"/>
    <mergeCell ref="S21:S24"/>
    <mergeCell ref="T17:T20"/>
    <mergeCell ref="U21:U24"/>
    <mergeCell ref="A23:A24"/>
    <mergeCell ref="B21:B24"/>
    <mergeCell ref="M21:M24"/>
    <mergeCell ref="N21:N24"/>
    <mergeCell ref="O21:O24"/>
    <mergeCell ref="P21:P24"/>
    <mergeCell ref="Q21:Q24"/>
    <mergeCell ref="N54:N57"/>
    <mergeCell ref="N58:N61"/>
    <mergeCell ref="N62:N65"/>
    <mergeCell ref="N66:N69"/>
    <mergeCell ref="N70:N73"/>
    <mergeCell ref="M66:M69"/>
    <mergeCell ref="H70:H73"/>
    <mergeCell ref="M70:M73"/>
    <mergeCell ref="M54:M57"/>
    <mergeCell ref="H58:H61"/>
    <mergeCell ref="M58:M61"/>
    <mergeCell ref="H62:H65"/>
    <mergeCell ref="M62:M65"/>
    <mergeCell ref="B62:B65"/>
    <mergeCell ref="B66:B69"/>
    <mergeCell ref="B70:B73"/>
    <mergeCell ref="D40:H40"/>
    <mergeCell ref="H54:H57"/>
    <mergeCell ref="H66:H69"/>
    <mergeCell ref="H42:H45"/>
    <mergeCell ref="B42:B45"/>
    <mergeCell ref="B46:B49"/>
    <mergeCell ref="B50:B53"/>
    <mergeCell ref="B54:B57"/>
    <mergeCell ref="B58:B61"/>
    <mergeCell ref="H46:H49"/>
    <mergeCell ref="H50:H53"/>
  </mergeCells>
  <dataValidations count="1">
    <dataValidation allowBlank="1" showErrorMessage="1" showInputMessage="1" sqref="N9 N13 N17 N21" type="list">
      <formula1>"daily,week,month"</formula1>
    </dataValidation>
  </dataValidations>
  <pageMargins bottom="0.75" footer="0.3" header="0.3" left="0.7" right="0.7" top="0.75"/>
  <pageSetup orientation="portrait" r:id="rId1"/>
  <drawing r:id="rId2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N14"/>
  <sheetViews>
    <sheetView workbookViewId="0">
      <selection activeCell="H7" sqref="H7"/>
    </sheetView>
  </sheetViews>
  <sheetFormatPr defaultRowHeight="15" x14ac:dyDescent="0.25"/>
  <cols>
    <col min="1" max="1" customWidth="true" width="11.0" collapsed="true"/>
    <col min="2" max="2" customWidth="true" width="14.28515625" collapsed="true"/>
    <col min="3" max="3" customWidth="true" width="13.42578125" collapsed="true"/>
    <col min="4" max="4" customWidth="true" width="13.7109375" collapsed="true"/>
    <col min="5" max="5" customWidth="true" width="31.140625" collapsed="true"/>
    <col min="6" max="7" customWidth="true" width="15.5703125" collapsed="true"/>
    <col min="8" max="8" customWidth="true" width="18.0" collapsed="true"/>
    <col min="9" max="9" customWidth="true" width="14.0" collapsed="true"/>
    <col min="10" max="10" customWidth="true" width="12.28515625" collapsed="true"/>
    <col min="12" max="12" customWidth="true" width="18.5703125" collapsed="true"/>
  </cols>
  <sheetData>
    <row r="1" spans="1:13" x14ac:dyDescent="0.25">
      <c r="A1" t="s">
        <v>14</v>
      </c>
    </row>
    <row r="2" spans="1:13" x14ac:dyDescent="0.25">
      <c r="A2" t="s">
        <v>12</v>
      </c>
    </row>
    <row r="3" spans="1:13" x14ac:dyDescent="0.25">
      <c r="A3" s="4" t="s">
        <v>13</v>
      </c>
    </row>
    <row customHeight="1" ht="13.5" r="4" spans="1:13" x14ac:dyDescent="0.25"/>
    <row customHeight="1" ht="29.25" r="5" spans="1:13" x14ac:dyDescent="0.25">
      <c r="A5">
        <v>0</v>
      </c>
      <c r="B5">
        <v>1</v>
      </c>
      <c r="C5">
        <v>2</v>
      </c>
      <c r="D5">
        <v>3</v>
      </c>
      <c r="E5">
        <v>4</v>
      </c>
      <c r="F5">
        <v>5</v>
      </c>
      <c r="G5">
        <v>6</v>
      </c>
      <c r="H5">
        <v>7</v>
      </c>
      <c r="I5">
        <v>8</v>
      </c>
      <c r="J5">
        <v>9</v>
      </c>
    </row>
    <row ht="45" r="6" spans="1:13" x14ac:dyDescent="0.25">
      <c r="A6" s="83" t="s">
        <v>0</v>
      </c>
      <c r="B6" s="83" t="s">
        <v>1</v>
      </c>
      <c r="C6" s="84" t="s">
        <v>2</v>
      </c>
      <c r="D6" s="83" t="s">
        <v>18</v>
      </c>
      <c r="E6" s="83" t="s">
        <v>3</v>
      </c>
      <c r="F6" s="83" t="s">
        <v>16</v>
      </c>
      <c r="G6" s="85" t="s">
        <v>34</v>
      </c>
      <c r="H6" s="83" t="s">
        <v>4</v>
      </c>
      <c r="I6" s="86" t="s">
        <v>5</v>
      </c>
      <c r="J6" s="87" t="s">
        <v>17</v>
      </c>
      <c r="K6" s="86" t="s">
        <v>6</v>
      </c>
      <c r="L6" s="86" t="s">
        <v>11</v>
      </c>
      <c r="M6" s="5" t="s">
        <v>15</v>
      </c>
    </row>
    <row ht="75" r="7" spans="1:13" x14ac:dyDescent="0.25">
      <c r="A7" s="11" t="s">
        <v>19</v>
      </c>
      <c r="B7" s="11" t="s">
        <v>187</v>
      </c>
      <c r="C7" s="11" t="s">
        <v>188</v>
      </c>
      <c r="D7" s="11" t="s">
        <v>21</v>
      </c>
      <c r="E7" s="11" t="s">
        <v>22</v>
      </c>
      <c r="F7" s="12" t="s">
        <v>35</v>
      </c>
      <c r="G7" s="12" t="s">
        <v>189</v>
      </c>
      <c r="H7" s="1"/>
      <c r="I7" s="7"/>
      <c r="J7" s="1"/>
      <c r="K7" s="1"/>
      <c r="L7" s="1"/>
      <c r="M7" s="1"/>
    </row>
    <row ht="60" r="8" spans="1:13" x14ac:dyDescent="0.25">
      <c r="A8" s="11" t="s">
        <v>23</v>
      </c>
      <c r="B8" s="11"/>
      <c r="C8" s="12"/>
      <c r="D8" s="11" t="s">
        <v>24</v>
      </c>
      <c r="E8" s="11" t="s">
        <v>25</v>
      </c>
      <c r="F8" s="12" t="s">
        <v>35</v>
      </c>
      <c r="G8" s="12" t="s">
        <v>190</v>
      </c>
      <c r="H8" s="1"/>
      <c r="I8" s="7"/>
      <c r="J8" s="1"/>
      <c r="K8" s="1"/>
      <c r="L8" s="1"/>
      <c r="M8" s="1"/>
    </row>
    <row ht="90" r="9" spans="1:13" x14ac:dyDescent="0.25">
      <c r="A9" s="11" t="s">
        <v>26</v>
      </c>
      <c r="B9" s="12"/>
      <c r="C9" s="12"/>
      <c r="D9" s="11" t="s">
        <v>27</v>
      </c>
      <c r="E9" s="11" t="s">
        <v>22</v>
      </c>
      <c r="F9" s="12" t="s">
        <v>38</v>
      </c>
      <c r="G9" s="2">
        <v>75</v>
      </c>
      <c r="H9" s="1"/>
      <c r="I9" s="7"/>
      <c r="J9" s="1"/>
      <c r="K9" s="1"/>
      <c r="L9" s="1"/>
      <c r="M9" s="1"/>
    </row>
    <row ht="75" r="10" spans="1:13" x14ac:dyDescent="0.25">
      <c r="A10" s="11" t="s">
        <v>28</v>
      </c>
      <c r="B10" s="12"/>
      <c r="C10" s="12"/>
      <c r="D10" s="11" t="s">
        <v>29</v>
      </c>
      <c r="E10" s="11" t="s">
        <v>22</v>
      </c>
      <c r="F10" s="12" t="s">
        <v>39</v>
      </c>
      <c r="G10" s="1" t="s">
        <v>40</v>
      </c>
      <c r="H10" s="1"/>
      <c r="I10" s="7"/>
      <c r="J10" s="1"/>
      <c r="K10" s="1"/>
      <c r="L10" s="1"/>
      <c r="M10" s="1"/>
    </row>
    <row ht="75" r="11" spans="1:13" x14ac:dyDescent="0.25">
      <c r="A11" s="11" t="s">
        <v>30</v>
      </c>
      <c r="B11" s="12"/>
      <c r="C11" s="12"/>
      <c r="D11" s="11" t="s">
        <v>31</v>
      </c>
      <c r="E11" s="11" t="s">
        <v>22</v>
      </c>
      <c r="F11" s="12" t="s">
        <v>41</v>
      </c>
      <c r="G11" s="12" t="s">
        <v>42</v>
      </c>
      <c r="H11" s="1"/>
      <c r="I11" s="7"/>
      <c r="J11" s="1"/>
      <c r="K11" s="1"/>
      <c r="L11" s="1"/>
      <c r="M11" s="1"/>
    </row>
    <row ht="75" r="12" spans="1:13" x14ac:dyDescent="0.25">
      <c r="A12" s="11" t="s">
        <v>32</v>
      </c>
      <c r="B12" s="12"/>
      <c r="C12" s="12"/>
      <c r="D12" s="11" t="s">
        <v>33</v>
      </c>
      <c r="E12" s="11" t="s">
        <v>22</v>
      </c>
      <c r="F12" s="12" t="s">
        <v>43</v>
      </c>
      <c r="G12" s="12" t="s">
        <v>44</v>
      </c>
      <c r="H12" s="1"/>
      <c r="I12" s="7"/>
      <c r="J12" s="1"/>
      <c r="K12" s="1"/>
      <c r="L12" s="1"/>
      <c r="M12" s="1"/>
    </row>
    <row r="13" spans="1:13" x14ac:dyDescent="0.25">
      <c r="A13" s="10"/>
      <c r="B13" s="10"/>
      <c r="C13" s="10"/>
      <c r="D13" s="10"/>
      <c r="E13" s="10"/>
      <c r="F13" s="10"/>
      <c r="G13" s="10"/>
      <c r="H13" s="1"/>
      <c r="I13" s="7"/>
      <c r="J13" s="1"/>
      <c r="K13" s="1"/>
      <c r="L13" s="1"/>
      <c r="M13" s="1"/>
    </row>
    <row r="14" spans="1:13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7:P27"/>
  <sheetViews>
    <sheetView topLeftCell="A4" workbookViewId="0">
      <selection activeCell="B8" sqref="B8:C27"/>
    </sheetView>
  </sheetViews>
  <sheetFormatPr defaultRowHeight="15" x14ac:dyDescent="0.25"/>
  <cols>
    <col min="1" max="1" customWidth="true" width="7.5703125" collapsed="true"/>
    <col min="3" max="3" customWidth="true" width="17.42578125" collapsed="true"/>
    <col min="4" max="4" customWidth="true" width="3.7109375" collapsed="true"/>
    <col min="5" max="5" customWidth="true" width="15.7109375" collapsed="true"/>
    <col min="6" max="6" customWidth="true" width="15.42578125" collapsed="true"/>
    <col min="7" max="7" customWidth="true" width="15.140625" collapsed="true"/>
    <col min="8" max="8" customWidth="true" width="11.7109375" collapsed="true"/>
    <col min="10" max="10" customWidth="true" width="14.0" collapsed="true"/>
    <col min="11" max="11" customWidth="true" width="11.7109375" collapsed="true"/>
    <col min="13" max="13" customWidth="true" width="13.42578125" collapsed="true"/>
    <col min="14" max="14" customWidth="true" width="14.0" collapsed="true"/>
    <col min="16" max="17" customWidth="true" width="9.140625" collapsed="true"/>
  </cols>
  <sheetData>
    <row r="7" spans="1:15" x14ac:dyDescent="0.25">
      <c r="A7">
        <v>0</v>
      </c>
      <c r="B7">
        <v>1</v>
      </c>
      <c r="C7">
        <v>2</v>
      </c>
      <c r="D7">
        <v>3</v>
      </c>
      <c r="E7">
        <v>4</v>
      </c>
      <c r="F7">
        <v>5</v>
      </c>
      <c r="G7">
        <v>6</v>
      </c>
      <c r="H7">
        <v>7</v>
      </c>
      <c r="I7">
        <v>8</v>
      </c>
      <c r="J7">
        <v>9</v>
      </c>
    </row>
    <row customFormat="1" customHeight="1" ht="48" r="8" s="156" spans="1:15" x14ac:dyDescent="0.25">
      <c r="B8" s="6" t="s">
        <v>7</v>
      </c>
      <c r="C8" s="6" t="s">
        <v>217</v>
      </c>
      <c r="E8" s="157" t="s">
        <v>208</v>
      </c>
      <c r="F8" s="157" t="s">
        <v>209</v>
      </c>
      <c r="G8" s="157" t="s">
        <v>210</v>
      </c>
      <c r="H8" s="157" t="s">
        <v>211</v>
      </c>
      <c r="I8" s="157" t="s">
        <v>48</v>
      </c>
      <c r="J8" s="157" t="s">
        <v>212</v>
      </c>
      <c r="K8" s="157" t="s">
        <v>213</v>
      </c>
      <c r="L8" s="157" t="s">
        <v>48</v>
      </c>
      <c r="M8" s="157" t="s">
        <v>214</v>
      </c>
      <c r="N8" s="157" t="s">
        <v>215</v>
      </c>
      <c r="O8" s="157" t="s">
        <v>48</v>
      </c>
    </row>
    <row r="9" spans="1:15" x14ac:dyDescent="0.25">
      <c r="B9" s="1">
        <v>1</v>
      </c>
      <c r="C9" s="1" t="s">
        <v>93</v>
      </c>
      <c r="E9" s="1" t="s">
        <v>220</v>
      </c>
      <c r="F9" s="1" t="s">
        <v>220</v>
      </c>
      <c r="G9" s="1">
        <v>809.38946533203125</v>
      </c>
      <c r="H9" s="1" t="s">
        <v>221</v>
      </c>
      <c r="I9" s="193"/>
      <c r="J9" s="1">
        <v>24281.68359375</v>
      </c>
      <c r="K9" s="1" t="s">
        <v>221</v>
      </c>
      <c r="L9" s="1"/>
      <c r="M9" s="1">
        <v>12262.25</v>
      </c>
      <c r="N9" s="1" t="s">
        <v>221</v>
      </c>
      <c r="O9" s="1"/>
    </row>
    <row r="10" spans="1:15" x14ac:dyDescent="0.25">
      <c r="B10" s="1">
        <v>2</v>
      </c>
      <c r="C10" s="1" t="s">
        <v>99</v>
      </c>
      <c r="E10" s="1" t="s">
        <v>220</v>
      </c>
      <c r="F10" s="1" t="s">
        <v>218</v>
      </c>
      <c r="G10" s="1">
        <v>2.579979419708252</v>
      </c>
      <c r="H10" s="1" t="s">
        <v>221</v>
      </c>
      <c r="I10" s="208" t="s">
        <v>56</v>
      </c>
      <c r="J10" s="1">
        <v>77.399383544921875</v>
      </c>
      <c r="K10" s="1" t="s">
        <v>221</v>
      </c>
      <c r="L10" s="209" t="s">
        <v>56</v>
      </c>
      <c r="M10" s="1">
        <v>41.666667938232422</v>
      </c>
      <c r="N10" s="1" t="s">
        <v>221</v>
      </c>
      <c r="O10" s="210" t="s">
        <v>56</v>
      </c>
    </row>
    <row r="11" spans="1:15" x14ac:dyDescent="0.25">
      <c r="B11" s="1">
        <v>3</v>
      </c>
      <c r="C11" s="1" t="s">
        <v>103</v>
      </c>
      <c r="E11" s="1" t="s">
        <v>220</v>
      </c>
      <c r="F11" s="1" t="s">
        <v>219</v>
      </c>
      <c r="G11" s="1">
        <v>2.579979419708252</v>
      </c>
      <c r="H11" s="1">
        <v>2.5799791812896729</v>
      </c>
      <c r="I11" s="323" t="s">
        <v>56</v>
      </c>
      <c r="J11" s="1">
        <v>77.399383544921875</v>
      </c>
      <c r="K11" s="1">
        <v>77.399398803710938</v>
      </c>
      <c r="L11" s="324" t="s">
        <v>56</v>
      </c>
      <c r="M11" s="1">
        <v>41.666667938232422</v>
      </c>
      <c r="N11" s="1">
        <v>41.666664123535156</v>
      </c>
      <c r="O11" s="325" t="s">
        <v>56</v>
      </c>
    </row>
    <row r="12" spans="1:15" x14ac:dyDescent="0.25">
      <c r="B12" s="1">
        <v>4</v>
      </c>
      <c r="C12" s="1" t="s">
        <v>106</v>
      </c>
      <c r="E12" s="1" t="s">
        <v>218</v>
      </c>
      <c r="F12" s="1" t="s">
        <v>220</v>
      </c>
      <c r="G12" s="1">
        <v>809.38946533203125</v>
      </c>
      <c r="H12" s="1" t="s">
        <v>221</v>
      </c>
      <c r="I12" s="194"/>
      <c r="J12" s="1">
        <v>24281.68359375</v>
      </c>
      <c r="K12" s="1" t="s">
        <v>221</v>
      </c>
      <c r="L12" s="1"/>
      <c r="M12" s="1">
        <v>12262.25</v>
      </c>
      <c r="N12" s="1" t="s">
        <v>221</v>
      </c>
      <c r="O12" s="1"/>
    </row>
    <row r="13" spans="1:15" x14ac:dyDescent="0.25">
      <c r="B13" s="1"/>
      <c r="C13" s="1" t="s">
        <v>236</v>
      </c>
      <c r="E13" s="1" t="s">
        <v>218</v>
      </c>
      <c r="F13" s="1" t="s">
        <v>218</v>
      </c>
      <c r="G13" s="1">
        <v>2.579979419708252</v>
      </c>
      <c r="H13" s="1" t="s">
        <v>221</v>
      </c>
      <c r="I13" s="195"/>
      <c r="J13" s="1">
        <v>77.399383544921875</v>
      </c>
      <c r="K13" s="1" t="s">
        <v>221</v>
      </c>
      <c r="L13" s="179"/>
      <c r="M13" s="1">
        <v>41.666667938232422</v>
      </c>
      <c r="N13" s="1" t="s">
        <v>221</v>
      </c>
      <c r="O13" s="205"/>
    </row>
    <row r="14" spans="1:15" x14ac:dyDescent="0.25">
      <c r="B14" s="1"/>
      <c r="C14" s="1"/>
      <c r="E14" s="1" t="s">
        <v>218</v>
      </c>
      <c r="F14" s="1" t="s">
        <v>219</v>
      </c>
      <c r="G14" s="1">
        <v>2.579979419708252</v>
      </c>
      <c r="H14" s="1">
        <v>2.5799791812896729</v>
      </c>
      <c r="I14" s="326" t="s">
        <v>56</v>
      </c>
      <c r="J14" s="1">
        <v>77.399383544921875</v>
      </c>
      <c r="K14" s="1">
        <v>77.399398803710938</v>
      </c>
      <c r="L14" s="327" t="s">
        <v>56</v>
      </c>
      <c r="M14" s="1">
        <v>41.666667938232422</v>
      </c>
      <c r="N14" s="1">
        <v>41.666664123535156</v>
      </c>
      <c r="O14" s="328" t="s">
        <v>56</v>
      </c>
    </row>
    <row r="15" spans="1:15" x14ac:dyDescent="0.25">
      <c r="B15" s="1"/>
      <c r="C15" s="1"/>
      <c r="E15" s="1" t="s">
        <v>219</v>
      </c>
      <c r="F15" s="1" t="s">
        <v>220</v>
      </c>
      <c r="G15" s="1">
        <v>809.38946533203125</v>
      </c>
      <c r="H15" s="1" t="s">
        <v>221</v>
      </c>
      <c r="I15" s="196"/>
      <c r="J15" s="1">
        <v>24281.68359375</v>
      </c>
      <c r="K15" s="1" t="s">
        <v>221</v>
      </c>
      <c r="L15" s="182"/>
      <c r="M15" s="1">
        <v>12262.25</v>
      </c>
      <c r="N15" s="1" t="s">
        <v>221</v>
      </c>
      <c r="O15" s="176"/>
    </row>
    <row r="16" spans="1:15" x14ac:dyDescent="0.25">
      <c r="B16" s="1"/>
      <c r="C16" s="1"/>
      <c r="E16" s="1" t="s">
        <v>219</v>
      </c>
      <c r="F16" s="1" t="s">
        <v>218</v>
      </c>
      <c r="G16" s="1">
        <v>2.579979419708252</v>
      </c>
      <c r="H16" s="1">
        <v>2.5799791812896729</v>
      </c>
      <c r="I16" s="329" t="s">
        <v>56</v>
      </c>
      <c r="J16" s="1">
        <v>77.399383544921875</v>
      </c>
      <c r="K16" s="1">
        <v>77.399398803710938</v>
      </c>
      <c r="L16" s="330" t="s">
        <v>56</v>
      </c>
      <c r="M16" s="1">
        <v>41.666667938232422</v>
      </c>
      <c r="N16" s="1">
        <v>41.666664123535156</v>
      </c>
      <c r="O16" s="331" t="s">
        <v>56</v>
      </c>
    </row>
    <row r="17" spans="2:15" x14ac:dyDescent="0.25">
      <c r="B17" s="1"/>
      <c r="C17" s="1"/>
      <c r="E17" s="1" t="s">
        <v>219</v>
      </c>
      <c r="F17" s="1" t="s">
        <v>219</v>
      </c>
      <c r="G17" s="1">
        <v>2.579979419708252</v>
      </c>
      <c r="H17" s="1" t="s">
        <v>221</v>
      </c>
      <c r="I17" s="197"/>
      <c r="J17" s="1">
        <v>77.399383544921875</v>
      </c>
      <c r="K17" s="1" t="s">
        <v>221</v>
      </c>
      <c r="L17" s="1"/>
      <c r="M17" s="1">
        <v>41.666667938232422</v>
      </c>
      <c r="N17" s="1" t="s">
        <v>221</v>
      </c>
      <c r="O17" s="206"/>
    </row>
    <row r="18" spans="2:15" x14ac:dyDescent="0.25">
      <c r="B18" s="1"/>
      <c r="C18" s="1"/>
      <c r="E18" s="1"/>
      <c r="F18" s="1"/>
      <c r="G18" s="1"/>
      <c r="H18" s="1"/>
      <c r="I18" s="198"/>
      <c r="J18" s="1"/>
      <c r="K18" s="1"/>
      <c r="L18" s="183"/>
      <c r="M18" s="1"/>
      <c r="N18" s="1"/>
      <c r="O18" s="177"/>
    </row>
    <row r="19" spans="2:15" x14ac:dyDescent="0.25">
      <c r="B19" s="1"/>
      <c r="C19" s="1"/>
      <c r="E19" s="1"/>
      <c r="F19" s="1"/>
      <c r="G19" s="1"/>
      <c r="H19" s="1"/>
      <c r="I19" s="199"/>
      <c r="J19" s="1"/>
      <c r="K19" s="1"/>
      <c r="L19" s="1"/>
      <c r="M19" s="1"/>
      <c r="N19" s="1"/>
      <c r="O19" s="1"/>
    </row>
    <row r="20" spans="2:15" x14ac:dyDescent="0.25">
      <c r="B20" s="1"/>
      <c r="C20" s="1"/>
      <c r="E20" s="1"/>
      <c r="F20" s="1"/>
      <c r="G20" s="1"/>
      <c r="H20" s="1"/>
      <c r="I20" s="200"/>
      <c r="J20" s="1"/>
      <c r="K20" s="1"/>
      <c r="L20" s="180"/>
      <c r="M20" s="1"/>
      <c r="N20" s="1"/>
      <c r="O20" s="1"/>
    </row>
    <row r="21" spans="2:15" x14ac:dyDescent="0.25">
      <c r="B21" s="1"/>
      <c r="C21" s="1"/>
      <c r="E21" s="1"/>
      <c r="F21" s="1"/>
      <c r="G21" s="1"/>
      <c r="H21" s="1"/>
      <c r="I21" s="201"/>
      <c r="J21" s="1"/>
      <c r="K21" s="1"/>
      <c r="L21" s="1"/>
      <c r="M21" s="1"/>
      <c r="N21" s="1"/>
      <c r="O21" s="207"/>
    </row>
    <row r="22" spans="2:15" x14ac:dyDescent="0.25">
      <c r="B22" s="1"/>
      <c r="C22" s="1"/>
      <c r="E22" s="1"/>
      <c r="F22" s="1"/>
      <c r="G22" s="1"/>
      <c r="H22" s="1"/>
      <c r="I22" s="202"/>
      <c r="J22" s="1"/>
      <c r="K22" s="1"/>
      <c r="L22" s="184"/>
      <c r="M22" s="1"/>
      <c r="N22" s="1"/>
      <c r="O22" s="178"/>
    </row>
    <row r="23" spans="2:15" x14ac:dyDescent="0.25">
      <c r="B23" s="1"/>
      <c r="C23" s="1"/>
      <c r="E23" s="1"/>
      <c r="F23" s="1"/>
      <c r="G23" s="1"/>
      <c r="H23" s="1"/>
      <c r="I23" s="203"/>
      <c r="J23" s="1"/>
      <c r="K23" s="1"/>
      <c r="L23" s="181"/>
      <c r="M23" s="1"/>
      <c r="N23" s="1"/>
      <c r="O23" s="1"/>
    </row>
    <row r="24" spans="2:15" x14ac:dyDescent="0.25">
      <c r="B24" s="1"/>
      <c r="C24" s="1"/>
      <c r="E24" s="1"/>
      <c r="F24" s="1"/>
      <c r="G24" s="1"/>
      <c r="H24" s="1"/>
      <c r="I24" s="204"/>
      <c r="J24" s="1"/>
      <c r="K24" s="1"/>
      <c r="L24" s="1"/>
      <c r="M24" s="1"/>
      <c r="N24" s="1"/>
      <c r="O24" s="1"/>
    </row>
    <row r="25" spans="2:15" x14ac:dyDescent="0.25">
      <c r="B25" s="1"/>
      <c r="C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2:15" x14ac:dyDescent="0.25">
      <c r="B26" s="1"/>
      <c r="C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2:15" x14ac:dyDescent="0.25">
      <c r="B27" s="1"/>
      <c r="C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</sheetData>
  <pageMargins bottom="0.75" footer="0.3" header="0.3" left="0.7" right="0.7" top="0.7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8</vt:i4>
      </vt:variant>
    </vt:vector>
  </HeadingPairs>
  <TitlesOfParts>
    <vt:vector baseType="lpstr" size="8">
      <vt:lpstr>Content</vt:lpstr>
      <vt:lpstr>Equipment</vt:lpstr>
      <vt:lpstr>Sheet3</vt:lpstr>
      <vt:lpstr>Patch_Calculation</vt:lpstr>
      <vt:lpstr>test</vt:lpstr>
      <vt:lpstr>Solid_Calculation</vt:lpstr>
      <vt:lpstr>UserGroup</vt:lpstr>
      <vt:lpstr>microbial_calculation_result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2017-09-13T04:54:26Z</dcterms:created>
  <dc:creator>Easy solutions</dc:creator>
  <cp:lastModifiedBy>Easy solutions</cp:lastModifiedBy>
  <dcterms:modified xsi:type="dcterms:W3CDTF">2018-03-29T14:20:06Z</dcterms:modified>
</cp:coreProperties>
</file>