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6" firstSheet="1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Solid_Calculation" r:id="rId5" sheetId="5"/>
    <sheet name="UserGroup" r:id="rId6" sheetId="6"/>
    <sheet name="microbial_calculation_result" r:id="rId7" sheetId="7"/>
  </sheets>
  <calcPr calcId="144525"/>
</workbook>
</file>

<file path=xl/calcChain.xml><?xml version="1.0" encoding="utf-8"?>
<calcChain xmlns="http://schemas.openxmlformats.org/spreadsheetml/2006/main"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<sst xmlns="http://schemas.openxmlformats.org/spreadsheetml/2006/main" count="820" uniqueCount="222">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</sst>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267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8" numFmtId="0" xfId="0"/>
    <xf applyFont="1" borderId="0" fillId="0" fontId="69" numFmtId="0" xfId="0"/>
    <xf applyFont="1" borderId="0" fillId="0" fontId="70" numFmtId="0" xfId="0"/>
    <xf applyFont="1" borderId="0" fillId="0" fontId="72" numFmtId="0" xfId="0"/>
    <xf applyFont="1" borderId="0" fillId="0" fontId="73" numFmtId="0" xfId="0"/>
    <xf applyFont="1" borderId="0" fillId="0" fontId="74" numFmtId="0" xfId="0"/>
    <xf applyFont="1" borderId="0" fillId="0" fontId="75" numFmtId="0" xfId="0"/>
    <xf applyFont="1" borderId="0" fillId="0" fontId="76" numFmtId="0" xfId="0"/>
    <xf applyFont="1" borderId="0" fillId="0" fontId="78" numFmtId="0" xfId="0"/>
    <xf applyFont="1" borderId="0" fillId="0" fontId="79" numFmtId="0" xfId="0"/>
    <xf applyFont="1" borderId="0" fillId="0" fontId="80" numFmtId="0" xfId="0"/>
    <xf applyFont="1" borderId="0" fillId="0" fontId="81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Border="1" applyFont="1" borderId="1" fillId="0" fontId="90" numFmtId="0" xfId="0"/>
    <xf applyBorder="1" applyFont="1" borderId="1" fillId="0" fontId="91" numFmtId="0" xfId="0"/>
    <xf applyBorder="1" applyFont="1" borderId="1" fillId="0" fontId="92" numFmtId="0" xfId="0"/>
    <xf applyFont="1" borderId="0" fillId="0" fontId="94" numFmtId="0" xfId="0"/>
    <xf applyFont="1" borderId="0" fillId="0" fontId="96" numFmtId="0" xfId="0"/>
    <xf applyFont="1" borderId="0" fillId="0" fontId="98" numFmtId="0" xfId="0"/>
    <xf applyFont="1" borderId="0" fillId="0" fontId="100" numFmtId="0" xfId="0"/>
    <xf applyFont="1" borderId="0" fillId="0" fontId="104" numFmtId="0" xfId="0"/>
    <xf applyFont="1" borderId="0" fillId="0" fontId="107" numFmtId="0" xfId="0"/>
    <xf applyFont="1" borderId="0" fillId="0" fontId="110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99" numFmtId="0" xfId="0"/>
    <xf applyBorder="1" applyFont="1" borderId="1" fillId="0" fontId="59" numFmtId="0" xfId="0"/>
    <xf applyBorder="1" applyFont="1" borderId="1" fillId="0" fontId="60" numFmtId="0" xfId="0"/>
    <xf applyBorder="1" applyFont="1" borderId="1" fillId="0" fontId="93" numFmtId="0" xfId="0"/>
    <xf applyBorder="1" applyFont="1" borderId="1" fillId="0" fontId="61" numFmtId="0" xfId="0"/>
    <xf applyBorder="1" applyFont="1" borderId="1" fillId="0" fontId="103" numFmtId="0" xfId="0"/>
    <xf applyBorder="1" applyFont="1" borderId="1" fillId="0" fontId="62" numFmtId="0" xfId="0"/>
    <xf applyBorder="1" applyFont="1" borderId="1" fillId="0" fontId="63" numFmtId="0" xfId="0"/>
    <xf applyBorder="1" applyFont="1" borderId="1" fillId="0" fontId="106" numFmtId="0" xfId="0"/>
    <xf applyBorder="1" applyFont="1" borderId="1" fillId="0" fontId="64" numFmtId="0" xfId="0"/>
    <xf applyBorder="1" applyFont="1" borderId="1" fillId="0" fontId="95" numFmtId="0" xfId="0"/>
    <xf applyBorder="1" applyFont="1" borderId="1" fillId="0" fontId="65" numFmtId="0" xfId="0"/>
    <xf applyBorder="1" applyFont="1" borderId="1" fillId="0" fontId="109" numFmtId="0" xfId="0"/>
    <xf applyBorder="1" applyFont="1" borderId="1" fillId="0" fontId="97" numFmtId="0" xfId="0"/>
    <xf applyBorder="1" applyFont="1" borderId="1" fillId="0" fontId="66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105" numFmtId="0" xfId="0"/>
    <xf applyBorder="1" applyFont="1" borderId="1" fillId="0" fontId="108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Font="1" borderId="0" fillId="0" fontId="67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71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38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77" numFmtId="0" xfId="0"/>
    <xf applyAlignment="1" applyBorder="1" applyFill="1" applyFont="1" borderId="1" fillId="9" fontId="16" numFmtId="0" xfId="0">
      <alignment horizontal="center" vertical="center" wrapText="1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6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46" numFmtId="0" xfId="0"/>
    <xf applyFont="1" borderId="0" fillId="0" fontId="82" numFmtId="0" xfId="0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217" t="s">
        <v>61</v>
      </c>
      <c r="G1" s="217"/>
      <c r="H1" s="217"/>
      <c r="I1" s="217"/>
      <c r="J1" s="217"/>
      <c r="K1" s="217"/>
      <c r="L1" s="217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218" t="s">
        <v>65</v>
      </c>
      <c r="E6" s="219"/>
      <c r="F6" s="219"/>
      <c r="G6" s="219"/>
      <c r="H6" s="220"/>
      <c r="I6" s="23"/>
      <c r="J6" s="23"/>
      <c r="M6" s="218" t="s">
        <v>66</v>
      </c>
      <c r="N6" s="219"/>
      <c r="O6" s="219"/>
      <c r="P6" s="219"/>
      <c r="Q6" s="220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221" t="s">
        <v>72</v>
      </c>
      <c r="G7" s="222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221" t="s">
        <v>80</v>
      </c>
      <c r="Q7" s="222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223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214">
        <v>20</v>
      </c>
      <c r="N9" s="226" t="s">
        <v>95</v>
      </c>
      <c r="O9" s="214">
        <f>IF(N9="daily",1,IF(N9="week",7,IF(N9="month",30)))</f>
        <v>1</v>
      </c>
      <c r="P9" s="214">
        <v>3</v>
      </c>
      <c r="Q9" s="214">
        <f>P9/O9</f>
        <v>3</v>
      </c>
      <c r="R9" s="214">
        <f>M9*Q9</f>
        <v>60</v>
      </c>
      <c r="S9" s="214"/>
      <c r="T9" s="229">
        <f>MIN(R9:S12)</f>
        <v>60</v>
      </c>
      <c r="U9" s="214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224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215"/>
      <c r="N10" s="227"/>
      <c r="O10" s="215"/>
      <c r="P10" s="215"/>
      <c r="Q10" s="215"/>
      <c r="R10" s="215"/>
      <c r="S10" s="215"/>
      <c r="T10" s="230"/>
      <c r="U10" s="215"/>
      <c r="V10" s="41"/>
      <c r="W10" s="36"/>
      <c r="X10" s="36"/>
      <c r="AJ10" s="46"/>
      <c r="AK10" s="46"/>
    </row>
    <row customHeight="1" ht="24.95" r="11" spans="1:47" x14ac:dyDescent="0.35">
      <c r="A11" s="214" t="s">
        <v>97</v>
      </c>
      <c r="B11" s="224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215"/>
      <c r="N11" s="227"/>
      <c r="O11" s="215"/>
      <c r="P11" s="215"/>
      <c r="Q11" s="215"/>
      <c r="R11" s="215"/>
      <c r="S11" s="215"/>
      <c r="T11" s="230"/>
      <c r="U11" s="215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216"/>
      <c r="B12" s="225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216"/>
      <c r="N12" s="228"/>
      <c r="O12" s="216"/>
      <c r="P12" s="216"/>
      <c r="Q12" s="216"/>
      <c r="R12" s="216"/>
      <c r="S12" s="216"/>
      <c r="T12" s="231"/>
      <c r="U12" s="216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223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214">
        <v>80</v>
      </c>
      <c r="N13" s="226" t="s">
        <v>95</v>
      </c>
      <c r="O13" s="214">
        <f>IF(N13="daily",1,IF(N13="week",7,IF(N13="month",30)))</f>
        <v>1</v>
      </c>
      <c r="P13" s="214">
        <v>2</v>
      </c>
      <c r="Q13" s="214">
        <f>P13/O13</f>
        <v>2</v>
      </c>
      <c r="R13" s="214">
        <f>M13*Q13</f>
        <v>160</v>
      </c>
      <c r="S13" s="214"/>
      <c r="T13" s="229">
        <f>MIN(R13:S16)</f>
        <v>160</v>
      </c>
      <c r="U13" s="214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224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215"/>
      <c r="N14" s="227"/>
      <c r="O14" s="215"/>
      <c r="P14" s="215"/>
      <c r="Q14" s="215"/>
      <c r="R14" s="215"/>
      <c r="S14" s="215"/>
      <c r="T14" s="230"/>
      <c r="U14" s="215"/>
      <c r="V14" s="41"/>
      <c r="W14" s="36"/>
      <c r="X14" s="36"/>
      <c r="AS14" s="70"/>
      <c r="AT14" s="70"/>
    </row>
    <row customHeight="1" ht="24.95" r="15" spans="1:47" x14ac:dyDescent="0.35">
      <c r="A15" s="232" t="s">
        <v>101</v>
      </c>
      <c r="B15" s="224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215"/>
      <c r="N15" s="227"/>
      <c r="O15" s="215"/>
      <c r="P15" s="215"/>
      <c r="Q15" s="215"/>
      <c r="R15" s="215"/>
      <c r="S15" s="215"/>
      <c r="T15" s="230"/>
      <c r="U15" s="215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233"/>
      <c r="B16" s="225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216"/>
      <c r="N16" s="228"/>
      <c r="O16" s="216"/>
      <c r="P16" s="216"/>
      <c r="Q16" s="216"/>
      <c r="R16" s="216"/>
      <c r="S16" s="216"/>
      <c r="T16" s="231"/>
      <c r="U16" s="216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223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214">
        <v>70</v>
      </c>
      <c r="N17" s="226" t="s">
        <v>95</v>
      </c>
      <c r="O17" s="214">
        <f>IF(N17="daily",1,IF(N17="week",7,IF(N17="month",30)))</f>
        <v>1</v>
      </c>
      <c r="P17" s="214">
        <v>2</v>
      </c>
      <c r="Q17" s="214">
        <f>P17/O17</f>
        <v>2</v>
      </c>
      <c r="R17" s="214">
        <f>M17*Q17</f>
        <v>140</v>
      </c>
      <c r="S17" s="214"/>
      <c r="T17" s="229">
        <f>MIN(R17:S20)</f>
        <v>140</v>
      </c>
      <c r="U17" s="214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224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215"/>
      <c r="N18" s="227"/>
      <c r="O18" s="215"/>
      <c r="P18" s="215"/>
      <c r="Q18" s="215"/>
      <c r="R18" s="215"/>
      <c r="S18" s="215"/>
      <c r="T18" s="230"/>
      <c r="U18" s="215"/>
      <c r="V18" s="41"/>
      <c r="W18" s="36"/>
      <c r="X18" s="36"/>
    </row>
    <row customHeight="1" ht="24.95" r="19" spans="1:46" x14ac:dyDescent="0.35">
      <c r="A19" s="214" t="s">
        <v>105</v>
      </c>
      <c r="B19" s="224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215"/>
      <c r="N19" s="227"/>
      <c r="O19" s="215"/>
      <c r="P19" s="215"/>
      <c r="Q19" s="215"/>
      <c r="R19" s="215"/>
      <c r="S19" s="215"/>
      <c r="T19" s="230"/>
      <c r="U19" s="215"/>
      <c r="V19" s="41"/>
      <c r="W19" s="36"/>
      <c r="X19" s="36"/>
    </row>
    <row customHeight="1" ht="24.95" r="20" spans="1:46" x14ac:dyDescent="0.35">
      <c r="A20" s="216"/>
      <c r="B20" s="225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216"/>
      <c r="N20" s="228"/>
      <c r="O20" s="216"/>
      <c r="P20" s="216"/>
      <c r="Q20" s="216"/>
      <c r="R20" s="216"/>
      <c r="S20" s="216"/>
      <c r="T20" s="231"/>
      <c r="U20" s="216"/>
      <c r="V20" s="41"/>
      <c r="W20" s="36"/>
      <c r="X20" s="36"/>
    </row>
    <row customHeight="1" ht="24.95" r="21" spans="1:46" x14ac:dyDescent="0.35">
      <c r="A21" s="39" t="s">
        <v>92</v>
      </c>
      <c r="B21" s="223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214">
        <v>60</v>
      </c>
      <c r="N21" s="226" t="s">
        <v>95</v>
      </c>
      <c r="O21" s="214">
        <f>IF(N21="daily",1,IF(N21="week",7,IF(N21="month",30)))</f>
        <v>1</v>
      </c>
      <c r="P21" s="214">
        <v>3</v>
      </c>
      <c r="Q21" s="214">
        <f>P21/O21</f>
        <v>3</v>
      </c>
      <c r="R21" s="214">
        <f>M21*Q21</f>
        <v>180</v>
      </c>
      <c r="S21" s="214"/>
      <c r="T21" s="229">
        <f>MIN(R21:S24)</f>
        <v>180</v>
      </c>
      <c r="U21" s="214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224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215"/>
      <c r="N22" s="227"/>
      <c r="O22" s="215"/>
      <c r="P22" s="215"/>
      <c r="Q22" s="215"/>
      <c r="R22" s="215"/>
      <c r="S22" s="215"/>
      <c r="T22" s="230"/>
      <c r="U22" s="215"/>
      <c r="V22" s="41"/>
      <c r="W22" s="36"/>
      <c r="X22" s="36"/>
    </row>
    <row customHeight="1" ht="24.95" r="23" spans="1:46" x14ac:dyDescent="0.35">
      <c r="A23" s="234" t="s">
        <v>108</v>
      </c>
      <c r="B23" s="224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215"/>
      <c r="N23" s="227"/>
      <c r="O23" s="215"/>
      <c r="P23" s="215"/>
      <c r="Q23" s="215"/>
      <c r="R23" s="215"/>
      <c r="S23" s="215"/>
      <c r="T23" s="230"/>
      <c r="U23" s="215"/>
      <c r="V23" s="41"/>
      <c r="W23" s="36"/>
      <c r="X23" s="36"/>
    </row>
    <row customHeight="1" ht="24.95" r="24" spans="1:46" x14ac:dyDescent="0.35">
      <c r="A24" s="235"/>
      <c r="B24" s="225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216"/>
      <c r="N24" s="228"/>
      <c r="O24" s="216"/>
      <c r="P24" s="216"/>
      <c r="Q24" s="216"/>
      <c r="R24" s="216"/>
      <c r="S24" s="216"/>
      <c r="T24" s="231"/>
      <c r="U24" s="216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236" t="s">
        <v>206</v>
      </c>
      <c r="I27" s="236"/>
      <c r="J27" s="236"/>
      <c r="K27" s="236"/>
      <c r="L27" s="236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239" t="s">
        <v>4</v>
      </c>
      <c r="E40" s="239"/>
      <c r="F40" s="239"/>
      <c r="G40" s="239"/>
      <c r="H40" s="239"/>
      <c r="I40" s="239" t="s">
        <v>5</v>
      </c>
      <c r="J40" s="239"/>
      <c r="K40" s="239"/>
      <c r="L40" s="239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240"/>
      <c r="C42" s="191"/>
      <c r="D42" s="111"/>
      <c r="E42" s="111"/>
      <c r="F42" s="190"/>
      <c r="G42" s="190"/>
      <c r="H42" s="238"/>
      <c r="I42" s="111"/>
      <c r="J42" s="111"/>
      <c r="K42" s="190"/>
      <c r="L42" s="190"/>
      <c r="M42" s="238"/>
      <c r="N42" s="237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240"/>
      <c r="C43" s="191"/>
      <c r="D43" s="190"/>
      <c r="E43" s="111"/>
      <c r="F43" s="190"/>
      <c r="G43" s="103"/>
      <c r="H43" s="238"/>
      <c r="I43" s="111"/>
      <c r="J43" s="111"/>
      <c r="K43" s="103"/>
      <c r="L43" s="103"/>
      <c r="M43" s="238"/>
      <c r="N43" s="238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240"/>
      <c r="C44" s="191"/>
      <c r="D44" s="111"/>
      <c r="E44" s="111"/>
      <c r="F44" s="190"/>
      <c r="G44" s="190"/>
      <c r="H44" s="238"/>
      <c r="I44" s="111"/>
      <c r="J44" s="111"/>
      <c r="K44" s="190"/>
      <c r="L44" s="190"/>
      <c r="M44" s="238"/>
      <c r="N44" s="238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240"/>
      <c r="C45" s="191"/>
      <c r="D45" s="111"/>
      <c r="E45" s="111"/>
      <c r="F45" s="190"/>
      <c r="G45" s="190"/>
      <c r="H45" s="238"/>
      <c r="I45" s="111"/>
      <c r="J45" s="111"/>
      <c r="K45" s="190"/>
      <c r="L45" s="190"/>
      <c r="M45" s="238"/>
      <c r="N45" s="238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240"/>
      <c r="C46" s="191"/>
      <c r="D46" s="111"/>
      <c r="E46" s="111"/>
      <c r="F46" s="190"/>
      <c r="G46" s="190"/>
      <c r="H46" s="238"/>
      <c r="I46" s="111"/>
      <c r="J46" s="111"/>
      <c r="K46" s="190"/>
      <c r="L46" s="190"/>
      <c r="M46" s="238"/>
      <c r="N46" s="241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240"/>
      <c r="C47" s="191"/>
      <c r="D47" s="111"/>
      <c r="E47" s="111"/>
      <c r="F47" s="111"/>
      <c r="G47" s="111"/>
      <c r="H47" s="238"/>
      <c r="I47" s="111"/>
      <c r="J47" s="111"/>
      <c r="K47" s="111"/>
      <c r="L47" s="111"/>
      <c r="M47" s="238"/>
      <c r="N47" s="242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240"/>
      <c r="C48" s="191"/>
      <c r="D48" s="111"/>
      <c r="E48" s="111"/>
      <c r="F48" s="111"/>
      <c r="G48" s="111"/>
      <c r="H48" s="238"/>
      <c r="I48" s="111"/>
      <c r="J48" s="111"/>
      <c r="K48" s="111"/>
      <c r="L48" s="111"/>
      <c r="M48" s="238"/>
      <c r="N48" s="242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240"/>
      <c r="C49" s="191"/>
      <c r="D49" s="111"/>
      <c r="E49" s="111"/>
      <c r="F49" s="111"/>
      <c r="G49" s="111"/>
      <c r="H49" s="238"/>
      <c r="I49" s="111"/>
      <c r="J49" s="111"/>
      <c r="K49" s="111"/>
      <c r="L49" s="111"/>
      <c r="M49" s="238"/>
      <c r="N49" s="242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243"/>
      <c r="C50" s="192"/>
      <c r="D50" s="188"/>
      <c r="E50" s="188"/>
      <c r="F50" s="188"/>
      <c r="G50" s="188"/>
      <c r="H50" s="244"/>
      <c r="I50" s="188"/>
      <c r="J50" s="188"/>
      <c r="K50" s="188"/>
      <c r="L50" s="188"/>
      <c r="M50" s="244"/>
      <c r="N50" s="245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243"/>
      <c r="C51" s="192"/>
      <c r="D51" s="188"/>
      <c r="E51" s="188"/>
      <c r="F51" s="188"/>
      <c r="G51" s="188"/>
      <c r="H51" s="244"/>
      <c r="I51" s="188"/>
      <c r="J51" s="188"/>
      <c r="K51" s="188"/>
      <c r="L51" s="188"/>
      <c r="M51" s="244"/>
      <c r="N51" s="246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243"/>
      <c r="C52" s="192"/>
      <c r="D52" s="188"/>
      <c r="E52" s="188"/>
      <c r="F52" s="188"/>
      <c r="G52" s="188"/>
      <c r="H52" s="244"/>
      <c r="I52" s="188"/>
      <c r="J52" s="188"/>
      <c r="K52" s="188"/>
      <c r="L52" s="188"/>
      <c r="M52" s="244"/>
      <c r="N52" s="246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243"/>
      <c r="C53" s="192"/>
      <c r="D53" s="188"/>
      <c r="E53" s="188"/>
      <c r="F53" s="188"/>
      <c r="G53" s="188"/>
      <c r="H53" s="244"/>
      <c r="I53" s="188"/>
      <c r="J53" s="188"/>
      <c r="K53" s="188"/>
      <c r="L53" s="188"/>
      <c r="M53" s="244"/>
      <c r="N53" s="246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243"/>
      <c r="C54" s="192"/>
      <c r="D54" s="188"/>
      <c r="E54" s="188"/>
      <c r="F54" s="188"/>
      <c r="G54" s="188"/>
      <c r="H54" s="244"/>
      <c r="I54" s="188"/>
      <c r="J54" s="188"/>
      <c r="K54" s="188"/>
      <c r="L54" s="188"/>
      <c r="M54" s="244"/>
      <c r="N54" s="247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243"/>
      <c r="C55" s="192"/>
      <c r="D55" s="188"/>
      <c r="E55" s="188"/>
      <c r="F55" s="188"/>
      <c r="G55" s="188"/>
      <c r="H55" s="244"/>
      <c r="I55" s="188"/>
      <c r="J55" s="188"/>
      <c r="K55" s="188"/>
      <c r="L55" s="188"/>
      <c r="M55" s="244"/>
      <c r="N55" s="246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243"/>
      <c r="C56" s="192"/>
      <c r="D56" s="188"/>
      <c r="E56" s="188"/>
      <c r="F56" s="188"/>
      <c r="G56" s="188"/>
      <c r="H56" s="244"/>
      <c r="I56" s="188"/>
      <c r="J56" s="188"/>
      <c r="K56" s="188"/>
      <c r="L56" s="188"/>
      <c r="M56" s="244"/>
      <c r="N56" s="246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243"/>
      <c r="C57" s="192"/>
      <c r="D57" s="188"/>
      <c r="E57" s="188"/>
      <c r="F57" s="188"/>
      <c r="G57" s="188"/>
      <c r="H57" s="244"/>
      <c r="I57" s="188"/>
      <c r="J57" s="188"/>
      <c r="K57" s="188"/>
      <c r="L57" s="188"/>
      <c r="M57" s="244"/>
      <c r="N57" s="246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248"/>
      <c r="C58" s="186"/>
      <c r="D58" s="193"/>
      <c r="E58" s="193"/>
      <c r="F58" s="193"/>
      <c r="G58" s="193"/>
      <c r="H58" s="249"/>
      <c r="I58" s="193"/>
      <c r="J58" s="193"/>
      <c r="K58" s="193"/>
      <c r="L58" s="193"/>
      <c r="M58" s="249"/>
      <c r="N58" s="250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248"/>
      <c r="C59" s="186"/>
      <c r="D59" s="193"/>
      <c r="E59" s="193"/>
      <c r="F59" s="193"/>
      <c r="G59" s="193"/>
      <c r="H59" s="249"/>
      <c r="I59" s="193"/>
      <c r="J59" s="193"/>
      <c r="K59" s="193"/>
      <c r="L59" s="193"/>
      <c r="M59" s="249"/>
      <c r="N59" s="251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248"/>
      <c r="C60" s="186"/>
      <c r="D60" s="193"/>
      <c r="E60" s="193"/>
      <c r="F60" s="193"/>
      <c r="G60" s="193"/>
      <c r="H60" s="249"/>
      <c r="I60" s="193"/>
      <c r="J60" s="193"/>
      <c r="K60" s="193"/>
      <c r="L60" s="193"/>
      <c r="M60" s="249"/>
      <c r="N60" s="251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248"/>
      <c r="C61" s="186"/>
      <c r="D61" s="193"/>
      <c r="E61" s="193"/>
      <c r="F61" s="193"/>
      <c r="G61" s="193"/>
      <c r="H61" s="249"/>
      <c r="I61" s="193"/>
      <c r="J61" s="193"/>
      <c r="K61" s="193"/>
      <c r="L61" s="193"/>
      <c r="M61" s="249"/>
      <c r="N61" s="251"/>
      <c r="P61" s="81"/>
      <c r="Q61" s="81"/>
      <c r="S61" s="69"/>
      <c r="T61" s="69"/>
    </row>
    <row customHeight="1" ht="24.95" r="62" spans="2:40" x14ac:dyDescent="0.35">
      <c r="B62" s="248"/>
      <c r="C62" s="186"/>
      <c r="D62" s="193"/>
      <c r="E62" s="193"/>
      <c r="F62" s="193"/>
      <c r="G62" s="193"/>
      <c r="H62" s="249"/>
      <c r="I62" s="193"/>
      <c r="J62" s="193"/>
      <c r="K62" s="193"/>
      <c r="L62" s="193"/>
      <c r="M62" s="249"/>
      <c r="N62" s="256"/>
      <c r="P62" s="81"/>
      <c r="Q62" s="81"/>
      <c r="S62" s="69"/>
      <c r="T62" s="69"/>
    </row>
    <row customHeight="1" ht="24.95" r="63" spans="2:40" x14ac:dyDescent="0.35">
      <c r="B63" s="248"/>
      <c r="C63" s="186"/>
      <c r="D63" s="193"/>
      <c r="E63" s="193"/>
      <c r="F63" s="193"/>
      <c r="G63" s="193"/>
      <c r="H63" s="249"/>
      <c r="I63" s="193"/>
      <c r="J63" s="193"/>
      <c r="K63" s="193"/>
      <c r="L63" s="193"/>
      <c r="M63" s="249"/>
      <c r="N63" s="251"/>
      <c r="P63" s="81"/>
      <c r="Q63" s="81"/>
      <c r="S63" s="69"/>
      <c r="T63" s="69"/>
    </row>
    <row customHeight="1" ht="24.95" r="64" spans="2:40" x14ac:dyDescent="0.35">
      <c r="B64" s="248"/>
      <c r="C64" s="186"/>
      <c r="D64" s="193"/>
      <c r="E64" s="193"/>
      <c r="F64" s="193"/>
      <c r="G64" s="193"/>
      <c r="H64" s="249"/>
      <c r="I64" s="193"/>
      <c r="J64" s="193"/>
      <c r="K64" s="193"/>
      <c r="L64" s="193"/>
      <c r="M64" s="249"/>
      <c r="N64" s="251"/>
      <c r="P64" s="81"/>
      <c r="Q64" s="81"/>
      <c r="S64" s="69"/>
      <c r="T64" s="69"/>
    </row>
    <row customHeight="1" ht="24.95" r="65" spans="1:25" x14ac:dyDescent="0.35">
      <c r="B65" s="248"/>
      <c r="C65" s="186"/>
      <c r="D65" s="193"/>
      <c r="E65" s="193"/>
      <c r="F65" s="193"/>
      <c r="G65" s="193"/>
      <c r="H65" s="249"/>
      <c r="I65" s="193"/>
      <c r="J65" s="193"/>
      <c r="K65" s="193"/>
      <c r="L65" s="193"/>
      <c r="M65" s="249"/>
      <c r="N65" s="251"/>
      <c r="P65" s="81"/>
      <c r="Q65" s="81"/>
      <c r="S65" s="69"/>
      <c r="T65" s="69"/>
    </row>
    <row customHeight="1" ht="24.95" r="66" spans="1:25" x14ac:dyDescent="0.35">
      <c r="B66" s="252"/>
      <c r="C66" s="187"/>
      <c r="D66" s="189"/>
      <c r="E66" s="189"/>
      <c r="F66" s="189"/>
      <c r="G66" s="189"/>
      <c r="H66" s="253"/>
      <c r="I66" s="189"/>
      <c r="J66" s="189"/>
      <c r="K66" s="189"/>
      <c r="L66" s="189"/>
      <c r="M66" s="253"/>
      <c r="N66" s="257"/>
      <c r="P66" s="81"/>
      <c r="Q66" s="81"/>
      <c r="S66" s="69"/>
      <c r="T66" s="69"/>
    </row>
    <row customHeight="1" ht="24.95" r="67" spans="1:25" x14ac:dyDescent="0.35">
      <c r="B67" s="252"/>
      <c r="C67" s="187"/>
      <c r="D67" s="189"/>
      <c r="E67" s="189"/>
      <c r="F67" s="189"/>
      <c r="G67" s="189"/>
      <c r="H67" s="253"/>
      <c r="I67" s="189"/>
      <c r="J67" s="189"/>
      <c r="K67" s="189"/>
      <c r="L67" s="189"/>
      <c r="M67" s="253"/>
      <c r="N67" s="255"/>
      <c r="P67" s="81"/>
      <c r="Q67" s="81"/>
      <c r="S67" s="69"/>
      <c r="T67" s="69"/>
    </row>
    <row customHeight="1" ht="24.95" r="68" spans="1:25" x14ac:dyDescent="0.35">
      <c r="B68" s="252"/>
      <c r="C68" s="187"/>
      <c r="D68" s="189"/>
      <c r="E68" s="189"/>
      <c r="F68" s="189"/>
      <c r="G68" s="189"/>
      <c r="H68" s="253"/>
      <c r="I68" s="189"/>
      <c r="J68" s="189"/>
      <c r="K68" s="189"/>
      <c r="L68" s="189"/>
      <c r="M68" s="253"/>
      <c r="N68" s="255"/>
      <c r="P68" s="81"/>
      <c r="Q68" s="81"/>
      <c r="S68" s="69"/>
      <c r="T68" s="69"/>
    </row>
    <row customHeight="1" ht="24.95" r="69" spans="1:25" x14ac:dyDescent="0.35">
      <c r="B69" s="252"/>
      <c r="C69" s="187"/>
      <c r="D69" s="189"/>
      <c r="E69" s="189"/>
      <c r="F69" s="189"/>
      <c r="G69" s="189"/>
      <c r="H69" s="253"/>
      <c r="I69" s="189"/>
      <c r="J69" s="189"/>
      <c r="K69" s="189"/>
      <c r="L69" s="189"/>
      <c r="M69" s="253"/>
      <c r="N69" s="255"/>
      <c r="P69" s="81"/>
      <c r="Q69" s="81"/>
      <c r="S69" s="69"/>
      <c r="T69" s="69"/>
    </row>
    <row customHeight="1" ht="24.95" r="70" spans="1:25" x14ac:dyDescent="0.35">
      <c r="B70" s="252"/>
      <c r="C70" s="187"/>
      <c r="D70" s="189"/>
      <c r="E70" s="189"/>
      <c r="F70" s="189"/>
      <c r="G70" s="189"/>
      <c r="H70" s="253"/>
      <c r="I70" s="189"/>
      <c r="J70" s="189"/>
      <c r="K70" s="189"/>
      <c r="L70" s="189"/>
      <c r="M70" s="253"/>
      <c r="N70" s="254"/>
      <c r="P70" s="81"/>
      <c r="Q70" s="81"/>
      <c r="S70" s="69"/>
      <c r="T70" s="69"/>
    </row>
    <row customHeight="1" ht="24.95" r="71" spans="1:25" x14ac:dyDescent="0.35">
      <c r="B71" s="252"/>
      <c r="C71" s="187"/>
      <c r="D71" s="189"/>
      <c r="E71" s="189"/>
      <c r="F71" s="189"/>
      <c r="G71" s="189"/>
      <c r="H71" s="253"/>
      <c r="I71" s="189"/>
      <c r="J71" s="189"/>
      <c r="K71" s="189"/>
      <c r="L71" s="189"/>
      <c r="M71" s="253"/>
      <c r="N71" s="255"/>
      <c r="P71" s="81"/>
      <c r="Q71" s="81"/>
      <c r="S71" s="69"/>
      <c r="T71" s="69"/>
    </row>
    <row customHeight="1" ht="24.95" r="72" spans="1:25" x14ac:dyDescent="0.35">
      <c r="B72" s="252"/>
      <c r="C72" s="187"/>
      <c r="D72" s="189"/>
      <c r="E72" s="189"/>
      <c r="F72" s="189"/>
      <c r="G72" s="189"/>
      <c r="H72" s="253"/>
      <c r="I72" s="189"/>
      <c r="J72" s="189"/>
      <c r="K72" s="189"/>
      <c r="L72" s="189"/>
      <c r="M72" s="253"/>
      <c r="N72" s="255"/>
      <c r="P72" s="81"/>
      <c r="Q72" s="81"/>
      <c r="S72" s="69"/>
      <c r="T72" s="69"/>
    </row>
    <row customHeight="1" ht="24.95" r="73" spans="1:25" x14ac:dyDescent="0.35">
      <c r="B73" s="252"/>
      <c r="C73" s="187"/>
      <c r="D73" s="189"/>
      <c r="E73" s="189"/>
      <c r="F73" s="189"/>
      <c r="G73" s="189"/>
      <c r="H73" s="253"/>
      <c r="I73" s="189"/>
      <c r="J73" s="189"/>
      <c r="K73" s="189"/>
      <c r="L73" s="189"/>
      <c r="M73" s="253"/>
      <c r="N73" s="255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217" t="s">
        <v>61</v>
      </c>
      <c r="G1" s="217"/>
      <c r="H1" s="217"/>
      <c r="I1" s="217"/>
      <c r="J1" s="217"/>
      <c r="K1" s="217"/>
      <c r="L1" s="217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218" t="s">
        <v>65</v>
      </c>
      <c r="E6" s="219"/>
      <c r="F6" s="219"/>
      <c r="G6" s="219"/>
      <c r="H6" s="220"/>
      <c r="I6" s="23"/>
      <c r="J6" s="23"/>
      <c r="M6" s="218" t="s">
        <v>66</v>
      </c>
      <c r="N6" s="219"/>
      <c r="O6" s="219"/>
      <c r="P6" s="219"/>
      <c r="Q6" s="220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221" t="s">
        <v>72</v>
      </c>
      <c r="G7" s="222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221" t="s">
        <v>80</v>
      </c>
      <c r="Q7" s="222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223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214">
        <v>20</v>
      </c>
      <c r="N9" s="226" t="s">
        <v>95</v>
      </c>
      <c r="O9" s="214">
        <f>IF(N9="daily",1,IF(N9="week",7,IF(N9="month",30)))</f>
        <v>1</v>
      </c>
      <c r="P9" s="214">
        <v>3</v>
      </c>
      <c r="Q9" s="214">
        <f>P9/O9</f>
        <v>3</v>
      </c>
      <c r="R9" s="214">
        <f>M9*Q9</f>
        <v>60</v>
      </c>
      <c r="S9" s="214"/>
      <c r="T9" s="229">
        <f>MIN(R9:S12)</f>
        <v>60</v>
      </c>
      <c r="U9" s="214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224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215"/>
      <c r="N10" s="227"/>
      <c r="O10" s="215"/>
      <c r="P10" s="215"/>
      <c r="Q10" s="215"/>
      <c r="R10" s="215"/>
      <c r="S10" s="215"/>
      <c r="T10" s="230"/>
      <c r="U10" s="215"/>
      <c r="V10" s="41"/>
      <c r="W10" s="36"/>
      <c r="X10" s="36"/>
      <c r="AJ10" s="46"/>
      <c r="AK10" s="46"/>
    </row>
    <row customHeight="1" ht="24.95" r="11" spans="1:47" x14ac:dyDescent="0.35">
      <c r="A11" s="214" t="s">
        <v>97</v>
      </c>
      <c r="B11" s="224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215"/>
      <c r="N11" s="227"/>
      <c r="O11" s="215"/>
      <c r="P11" s="215"/>
      <c r="Q11" s="215"/>
      <c r="R11" s="215"/>
      <c r="S11" s="215"/>
      <c r="T11" s="230"/>
      <c r="U11" s="215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216"/>
      <c r="B12" s="225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216"/>
      <c r="N12" s="228"/>
      <c r="O12" s="216"/>
      <c r="P12" s="216"/>
      <c r="Q12" s="216"/>
      <c r="R12" s="216"/>
      <c r="S12" s="216"/>
      <c r="T12" s="231"/>
      <c r="U12" s="216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223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214">
        <v>80</v>
      </c>
      <c r="N13" s="226" t="s">
        <v>95</v>
      </c>
      <c r="O13" s="214">
        <f>IF(N13="daily",1,IF(N13="week",7,IF(N13="month",30)))</f>
        <v>1</v>
      </c>
      <c r="P13" s="214">
        <v>2</v>
      </c>
      <c r="Q13" s="214">
        <f>P13/O13</f>
        <v>2</v>
      </c>
      <c r="R13" s="214">
        <f>M13*Q13</f>
        <v>160</v>
      </c>
      <c r="S13" s="214"/>
      <c r="T13" s="229">
        <f>MIN(R13:S16)</f>
        <v>160</v>
      </c>
      <c r="U13" s="214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224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215"/>
      <c r="N14" s="227"/>
      <c r="O14" s="215"/>
      <c r="P14" s="215"/>
      <c r="Q14" s="215"/>
      <c r="R14" s="215"/>
      <c r="S14" s="215"/>
      <c r="T14" s="230"/>
      <c r="U14" s="215"/>
      <c r="V14" s="41"/>
      <c r="W14" s="36"/>
      <c r="X14" s="36"/>
      <c r="AS14" s="70"/>
      <c r="AT14" s="70"/>
    </row>
    <row customHeight="1" ht="24.95" r="15" spans="1:47" x14ac:dyDescent="0.35">
      <c r="A15" s="232" t="s">
        <v>101</v>
      </c>
      <c r="B15" s="224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215"/>
      <c r="N15" s="227"/>
      <c r="O15" s="215"/>
      <c r="P15" s="215"/>
      <c r="Q15" s="215"/>
      <c r="R15" s="215"/>
      <c r="S15" s="215"/>
      <c r="T15" s="230"/>
      <c r="U15" s="215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233"/>
      <c r="B16" s="225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216"/>
      <c r="N16" s="228"/>
      <c r="O16" s="216"/>
      <c r="P16" s="216"/>
      <c r="Q16" s="216"/>
      <c r="R16" s="216"/>
      <c r="S16" s="216"/>
      <c r="T16" s="231"/>
      <c r="U16" s="216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223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214">
        <v>70</v>
      </c>
      <c r="N17" s="226" t="s">
        <v>95</v>
      </c>
      <c r="O17" s="214">
        <f>IF(N17="daily",1,IF(N17="week",7,IF(N17="month",30)))</f>
        <v>1</v>
      </c>
      <c r="P17" s="214">
        <v>2</v>
      </c>
      <c r="Q17" s="214">
        <f>P17/O17</f>
        <v>2</v>
      </c>
      <c r="R17" s="214">
        <f>M17*Q17</f>
        <v>140</v>
      </c>
      <c r="S17" s="214"/>
      <c r="T17" s="229">
        <f>MIN(R17:S20)</f>
        <v>140</v>
      </c>
      <c r="U17" s="214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224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215"/>
      <c r="N18" s="227"/>
      <c r="O18" s="215"/>
      <c r="P18" s="215"/>
      <c r="Q18" s="215"/>
      <c r="R18" s="215"/>
      <c r="S18" s="215"/>
      <c r="T18" s="230"/>
      <c r="U18" s="215"/>
      <c r="V18" s="41"/>
      <c r="W18" s="36"/>
      <c r="X18" s="36"/>
    </row>
    <row customHeight="1" ht="24.95" r="19" spans="1:46" x14ac:dyDescent="0.35">
      <c r="A19" s="214" t="s">
        <v>105</v>
      </c>
      <c r="B19" s="224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215"/>
      <c r="N19" s="227"/>
      <c r="O19" s="215"/>
      <c r="P19" s="215"/>
      <c r="Q19" s="215"/>
      <c r="R19" s="215"/>
      <c r="S19" s="215"/>
      <c r="T19" s="230"/>
      <c r="U19" s="215"/>
      <c r="V19" s="41"/>
      <c r="W19" s="36"/>
      <c r="X19" s="36"/>
    </row>
    <row customHeight="1" ht="24.95" r="20" spans="1:46" x14ac:dyDescent="0.35">
      <c r="A20" s="216"/>
      <c r="B20" s="225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216"/>
      <c r="N20" s="228"/>
      <c r="O20" s="216"/>
      <c r="P20" s="216"/>
      <c r="Q20" s="216"/>
      <c r="R20" s="216"/>
      <c r="S20" s="216"/>
      <c r="T20" s="231"/>
      <c r="U20" s="216"/>
      <c r="V20" s="41"/>
      <c r="W20" s="36"/>
      <c r="X20" s="36"/>
    </row>
    <row customHeight="1" ht="24.95" r="21" spans="1:46" x14ac:dyDescent="0.35">
      <c r="A21" s="39" t="s">
        <v>92</v>
      </c>
      <c r="B21" s="223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214">
        <v>60</v>
      </c>
      <c r="N21" s="226" t="s">
        <v>95</v>
      </c>
      <c r="O21" s="214">
        <f>IF(N21="daily",1,IF(N21="week",7,IF(N21="month",30)))</f>
        <v>1</v>
      </c>
      <c r="P21" s="214">
        <v>3</v>
      </c>
      <c r="Q21" s="214">
        <f>P21/O21</f>
        <v>3</v>
      </c>
      <c r="R21" s="214">
        <f>M21*Q21</f>
        <v>180</v>
      </c>
      <c r="S21" s="214"/>
      <c r="T21" s="229">
        <f>MIN(R21:S24)</f>
        <v>180</v>
      </c>
      <c r="U21" s="214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224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215"/>
      <c r="N22" s="227"/>
      <c r="O22" s="215"/>
      <c r="P22" s="215"/>
      <c r="Q22" s="215"/>
      <c r="R22" s="215"/>
      <c r="S22" s="215"/>
      <c r="T22" s="230"/>
      <c r="U22" s="215"/>
      <c r="V22" s="41"/>
      <c r="W22" s="36"/>
      <c r="X22" s="36"/>
    </row>
    <row customHeight="1" ht="24.95" r="23" spans="1:46" x14ac:dyDescent="0.35">
      <c r="A23" s="234" t="s">
        <v>108</v>
      </c>
      <c r="B23" s="224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215"/>
      <c r="N23" s="227"/>
      <c r="O23" s="215"/>
      <c r="P23" s="215"/>
      <c r="Q23" s="215"/>
      <c r="R23" s="215"/>
      <c r="S23" s="215"/>
      <c r="T23" s="230"/>
      <c r="U23" s="215"/>
      <c r="V23" s="41"/>
      <c r="W23" s="36"/>
      <c r="X23" s="36"/>
    </row>
    <row customHeight="1" ht="24.95" r="24" spans="1:46" x14ac:dyDescent="0.35">
      <c r="A24" s="235"/>
      <c r="B24" s="225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216"/>
      <c r="N24" s="228"/>
      <c r="O24" s="216"/>
      <c r="P24" s="216"/>
      <c r="Q24" s="216"/>
      <c r="R24" s="216"/>
      <c r="S24" s="216"/>
      <c r="T24" s="231"/>
      <c r="U24" s="216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236" t="s">
        <v>206</v>
      </c>
      <c r="I27" s="236"/>
      <c r="J27" s="236"/>
      <c r="K27" s="236"/>
      <c r="L27" s="236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239" t="s">
        <v>4</v>
      </c>
      <c r="E40" s="239"/>
      <c r="F40" s="239"/>
      <c r="G40" s="239"/>
      <c r="H40" s="239"/>
      <c r="I40" s="239" t="s">
        <v>5</v>
      </c>
      <c r="J40" s="239"/>
      <c r="K40" s="239"/>
      <c r="L40" s="239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240"/>
      <c r="C42" s="110"/>
      <c r="D42" s="111"/>
      <c r="E42" s="111"/>
      <c r="F42" s="125"/>
      <c r="G42" s="125"/>
      <c r="H42" s="238"/>
      <c r="I42" s="111"/>
      <c r="J42" s="111"/>
      <c r="K42" s="125"/>
      <c r="L42" s="125"/>
      <c r="M42" s="238"/>
      <c r="N42" s="237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240"/>
      <c r="C43" s="110"/>
      <c r="D43" s="125"/>
      <c r="E43" s="111"/>
      <c r="F43" s="125"/>
      <c r="G43" s="103"/>
      <c r="H43" s="238"/>
      <c r="I43" s="111"/>
      <c r="J43" s="111"/>
      <c r="K43" s="103"/>
      <c r="L43" s="103"/>
      <c r="M43" s="238"/>
      <c r="N43" s="238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240"/>
      <c r="C44" s="110"/>
      <c r="D44" s="111"/>
      <c r="E44" s="111"/>
      <c r="F44" s="125"/>
      <c r="G44" s="125"/>
      <c r="H44" s="238"/>
      <c r="I44" s="111"/>
      <c r="J44" s="111"/>
      <c r="K44" s="125"/>
      <c r="L44" s="125"/>
      <c r="M44" s="238"/>
      <c r="N44" s="238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240"/>
      <c r="C45" s="110"/>
      <c r="D45" s="111"/>
      <c r="E45" s="111"/>
      <c r="F45" s="125"/>
      <c r="G45" s="125"/>
      <c r="H45" s="238"/>
      <c r="I45" s="111"/>
      <c r="J45" s="111"/>
      <c r="K45" s="125"/>
      <c r="L45" s="125"/>
      <c r="M45" s="238"/>
      <c r="N45" s="238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240"/>
      <c r="C46" s="110"/>
      <c r="D46" s="111"/>
      <c r="E46" s="111"/>
      <c r="F46" s="125"/>
      <c r="G46" s="125"/>
      <c r="H46" s="238"/>
      <c r="I46" s="111"/>
      <c r="J46" s="111"/>
      <c r="K46" s="125"/>
      <c r="L46" s="125"/>
      <c r="M46" s="238"/>
      <c r="N46" s="241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240"/>
      <c r="C47" s="110"/>
      <c r="D47" s="111"/>
      <c r="E47" s="111"/>
      <c r="F47" s="111"/>
      <c r="G47" s="111"/>
      <c r="H47" s="238"/>
      <c r="I47" s="111"/>
      <c r="J47" s="111"/>
      <c r="K47" s="111"/>
      <c r="L47" s="111"/>
      <c r="M47" s="238"/>
      <c r="N47" s="242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240"/>
      <c r="C48" s="110"/>
      <c r="D48" s="111"/>
      <c r="E48" s="111"/>
      <c r="F48" s="111"/>
      <c r="G48" s="111"/>
      <c r="H48" s="238"/>
      <c r="I48" s="111"/>
      <c r="J48" s="111"/>
      <c r="K48" s="111"/>
      <c r="L48" s="111"/>
      <c r="M48" s="238"/>
      <c r="N48" s="242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240"/>
      <c r="C49" s="110"/>
      <c r="D49" s="111"/>
      <c r="E49" s="111"/>
      <c r="F49" s="111"/>
      <c r="G49" s="111"/>
      <c r="H49" s="238"/>
      <c r="I49" s="111"/>
      <c r="J49" s="111"/>
      <c r="K49" s="111"/>
      <c r="L49" s="111"/>
      <c r="M49" s="238"/>
      <c r="N49" s="242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243"/>
      <c r="C50" s="112"/>
      <c r="D50" s="113"/>
      <c r="E50" s="113"/>
      <c r="F50" s="113"/>
      <c r="G50" s="113"/>
      <c r="H50" s="244"/>
      <c r="I50" s="113"/>
      <c r="J50" s="113"/>
      <c r="K50" s="113"/>
      <c r="L50" s="113"/>
      <c r="M50" s="244"/>
      <c r="N50" s="245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243"/>
      <c r="C51" s="112"/>
      <c r="D51" s="113"/>
      <c r="E51" s="113"/>
      <c r="F51" s="113"/>
      <c r="G51" s="113"/>
      <c r="H51" s="244"/>
      <c r="I51" s="113"/>
      <c r="J51" s="113"/>
      <c r="K51" s="113"/>
      <c r="L51" s="113"/>
      <c r="M51" s="244"/>
      <c r="N51" s="246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243"/>
      <c r="C52" s="112"/>
      <c r="D52" s="113"/>
      <c r="E52" s="113"/>
      <c r="F52" s="113"/>
      <c r="G52" s="113"/>
      <c r="H52" s="244"/>
      <c r="I52" s="113"/>
      <c r="J52" s="113"/>
      <c r="K52" s="113"/>
      <c r="L52" s="113"/>
      <c r="M52" s="244"/>
      <c r="N52" s="246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243"/>
      <c r="C53" s="112"/>
      <c r="D53" s="113"/>
      <c r="E53" s="113"/>
      <c r="F53" s="113"/>
      <c r="G53" s="113"/>
      <c r="H53" s="244"/>
      <c r="I53" s="113"/>
      <c r="J53" s="113"/>
      <c r="K53" s="113"/>
      <c r="L53" s="113"/>
      <c r="M53" s="244"/>
      <c r="N53" s="246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243"/>
      <c r="C54" s="112"/>
      <c r="D54" s="113"/>
      <c r="E54" s="113"/>
      <c r="F54" s="113"/>
      <c r="G54" s="113"/>
      <c r="H54" s="244"/>
      <c r="I54" s="113"/>
      <c r="J54" s="113"/>
      <c r="K54" s="113"/>
      <c r="L54" s="113"/>
      <c r="M54" s="244"/>
      <c r="N54" s="247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243"/>
      <c r="C55" s="112"/>
      <c r="D55" s="113"/>
      <c r="E55" s="113"/>
      <c r="F55" s="113"/>
      <c r="G55" s="113"/>
      <c r="H55" s="244"/>
      <c r="I55" s="113"/>
      <c r="J55" s="113"/>
      <c r="K55" s="113"/>
      <c r="L55" s="113"/>
      <c r="M55" s="244"/>
      <c r="N55" s="246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243"/>
      <c r="C56" s="112"/>
      <c r="D56" s="113"/>
      <c r="E56" s="113"/>
      <c r="F56" s="113"/>
      <c r="G56" s="113"/>
      <c r="H56" s="244"/>
      <c r="I56" s="113"/>
      <c r="J56" s="113"/>
      <c r="K56" s="113"/>
      <c r="L56" s="113"/>
      <c r="M56" s="244"/>
      <c r="N56" s="246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243"/>
      <c r="C57" s="112"/>
      <c r="D57" s="113"/>
      <c r="E57" s="113"/>
      <c r="F57" s="113"/>
      <c r="G57" s="113"/>
      <c r="H57" s="244"/>
      <c r="I57" s="113"/>
      <c r="J57" s="113"/>
      <c r="K57" s="113"/>
      <c r="L57" s="113"/>
      <c r="M57" s="244"/>
      <c r="N57" s="246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248"/>
      <c r="C58" s="114"/>
      <c r="D58" s="115"/>
      <c r="E58" s="115"/>
      <c r="F58" s="115"/>
      <c r="G58" s="115"/>
      <c r="H58" s="249"/>
      <c r="I58" s="115"/>
      <c r="J58" s="115"/>
      <c r="K58" s="115"/>
      <c r="L58" s="115"/>
      <c r="M58" s="249"/>
      <c r="N58" s="250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248"/>
      <c r="C59" s="114"/>
      <c r="D59" s="115"/>
      <c r="E59" s="115"/>
      <c r="F59" s="115"/>
      <c r="G59" s="115"/>
      <c r="H59" s="249"/>
      <c r="I59" s="115"/>
      <c r="J59" s="115"/>
      <c r="K59" s="115"/>
      <c r="L59" s="115"/>
      <c r="M59" s="249"/>
      <c r="N59" s="251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248"/>
      <c r="C60" s="114"/>
      <c r="D60" s="115"/>
      <c r="E60" s="115"/>
      <c r="F60" s="115"/>
      <c r="G60" s="115"/>
      <c r="H60" s="249"/>
      <c r="I60" s="115"/>
      <c r="J60" s="115"/>
      <c r="K60" s="115"/>
      <c r="L60" s="115"/>
      <c r="M60" s="249"/>
      <c r="N60" s="251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248"/>
      <c r="C61" s="114"/>
      <c r="D61" s="115"/>
      <c r="E61" s="115"/>
      <c r="F61" s="115"/>
      <c r="G61" s="115"/>
      <c r="H61" s="249"/>
      <c r="I61" s="115"/>
      <c r="J61" s="115"/>
      <c r="K61" s="115"/>
      <c r="L61" s="115"/>
      <c r="M61" s="249"/>
      <c r="N61" s="251"/>
      <c r="P61" s="81"/>
      <c r="Q61" s="81"/>
      <c r="S61" s="69"/>
      <c r="T61" s="69"/>
    </row>
    <row customHeight="1" ht="24.95" r="62" spans="2:40" x14ac:dyDescent="0.35">
      <c r="B62" s="248"/>
      <c r="C62" s="114"/>
      <c r="D62" s="115"/>
      <c r="E62" s="115"/>
      <c r="F62" s="115"/>
      <c r="G62" s="115"/>
      <c r="H62" s="249"/>
      <c r="I62" s="115"/>
      <c r="J62" s="115"/>
      <c r="K62" s="115"/>
      <c r="L62" s="115"/>
      <c r="M62" s="249"/>
      <c r="N62" s="256"/>
      <c r="P62" s="81"/>
      <c r="Q62" s="81"/>
      <c r="S62" s="69"/>
      <c r="T62" s="69"/>
    </row>
    <row customHeight="1" ht="24.95" r="63" spans="2:40" x14ac:dyDescent="0.35">
      <c r="B63" s="248"/>
      <c r="C63" s="114"/>
      <c r="D63" s="115"/>
      <c r="E63" s="115"/>
      <c r="F63" s="115"/>
      <c r="G63" s="115"/>
      <c r="H63" s="249"/>
      <c r="I63" s="115"/>
      <c r="J63" s="115"/>
      <c r="K63" s="115"/>
      <c r="L63" s="115"/>
      <c r="M63" s="249"/>
      <c r="N63" s="251"/>
      <c r="P63" s="81"/>
      <c r="Q63" s="81"/>
      <c r="S63" s="69"/>
      <c r="T63" s="69"/>
    </row>
    <row customHeight="1" ht="24.95" r="64" spans="2:40" x14ac:dyDescent="0.35">
      <c r="B64" s="248"/>
      <c r="C64" s="114"/>
      <c r="D64" s="115"/>
      <c r="E64" s="115"/>
      <c r="F64" s="115"/>
      <c r="G64" s="115"/>
      <c r="H64" s="249"/>
      <c r="I64" s="115"/>
      <c r="J64" s="115"/>
      <c r="K64" s="115"/>
      <c r="L64" s="115"/>
      <c r="M64" s="249"/>
      <c r="N64" s="251"/>
      <c r="P64" s="81"/>
      <c r="Q64" s="81"/>
      <c r="S64" s="69"/>
      <c r="T64" s="69"/>
    </row>
    <row customHeight="1" ht="24.95" r="65" spans="1:25" x14ac:dyDescent="0.35">
      <c r="B65" s="248"/>
      <c r="C65" s="114"/>
      <c r="D65" s="115"/>
      <c r="E65" s="115"/>
      <c r="F65" s="115"/>
      <c r="G65" s="115"/>
      <c r="H65" s="249"/>
      <c r="I65" s="115"/>
      <c r="J65" s="115"/>
      <c r="K65" s="115"/>
      <c r="L65" s="115"/>
      <c r="M65" s="249"/>
      <c r="N65" s="251"/>
      <c r="P65" s="81"/>
      <c r="Q65" s="81"/>
      <c r="S65" s="69"/>
      <c r="T65" s="69"/>
    </row>
    <row customHeight="1" ht="24.95" r="66" spans="1:25" x14ac:dyDescent="0.35">
      <c r="B66" s="252"/>
      <c r="C66" s="128"/>
      <c r="D66" s="116"/>
      <c r="E66" s="116"/>
      <c r="F66" s="116"/>
      <c r="G66" s="116"/>
      <c r="H66" s="253"/>
      <c r="I66" s="116"/>
      <c r="J66" s="116"/>
      <c r="K66" s="116"/>
      <c r="L66" s="116"/>
      <c r="M66" s="253"/>
      <c r="N66" s="257"/>
      <c r="P66" s="81"/>
      <c r="Q66" s="81"/>
      <c r="S66" s="69"/>
      <c r="T66" s="69"/>
    </row>
    <row customHeight="1" ht="24.95" r="67" spans="1:25" x14ac:dyDescent="0.35">
      <c r="B67" s="252"/>
      <c r="C67" s="128"/>
      <c r="D67" s="116"/>
      <c r="E67" s="116"/>
      <c r="F67" s="116"/>
      <c r="G67" s="116"/>
      <c r="H67" s="253"/>
      <c r="I67" s="116"/>
      <c r="J67" s="116"/>
      <c r="K67" s="116"/>
      <c r="L67" s="116"/>
      <c r="M67" s="253"/>
      <c r="N67" s="255"/>
      <c r="P67" s="81"/>
      <c r="Q67" s="81"/>
      <c r="S67" s="69"/>
      <c r="T67" s="69"/>
    </row>
    <row customHeight="1" ht="24.95" r="68" spans="1:25" x14ac:dyDescent="0.35">
      <c r="B68" s="252"/>
      <c r="C68" s="128"/>
      <c r="D68" s="116"/>
      <c r="E68" s="116"/>
      <c r="F68" s="116"/>
      <c r="G68" s="116"/>
      <c r="H68" s="253"/>
      <c r="I68" s="116"/>
      <c r="J68" s="116"/>
      <c r="K68" s="116"/>
      <c r="L68" s="116"/>
      <c r="M68" s="253"/>
      <c r="N68" s="255"/>
      <c r="P68" s="81"/>
      <c r="Q68" s="81"/>
      <c r="S68" s="69"/>
      <c r="T68" s="69"/>
    </row>
    <row customHeight="1" ht="24.95" r="69" spans="1:25" x14ac:dyDescent="0.35">
      <c r="B69" s="252"/>
      <c r="C69" s="128"/>
      <c r="D69" s="116"/>
      <c r="E69" s="116"/>
      <c r="F69" s="116"/>
      <c r="G69" s="116"/>
      <c r="H69" s="253"/>
      <c r="I69" s="116"/>
      <c r="J69" s="116"/>
      <c r="K69" s="116"/>
      <c r="L69" s="116"/>
      <c r="M69" s="253"/>
      <c r="N69" s="255"/>
      <c r="P69" s="81"/>
      <c r="Q69" s="81"/>
      <c r="S69" s="69"/>
      <c r="T69" s="69"/>
    </row>
    <row customHeight="1" ht="24.95" r="70" spans="1:25" x14ac:dyDescent="0.35">
      <c r="B70" s="252"/>
      <c r="C70" s="128"/>
      <c r="D70" s="116"/>
      <c r="E70" s="116"/>
      <c r="F70" s="116"/>
      <c r="G70" s="116"/>
      <c r="H70" s="253"/>
      <c r="I70" s="116"/>
      <c r="J70" s="116"/>
      <c r="K70" s="116"/>
      <c r="L70" s="116"/>
      <c r="M70" s="253"/>
      <c r="N70" s="254"/>
      <c r="P70" s="81"/>
      <c r="Q70" s="81"/>
      <c r="S70" s="69"/>
      <c r="T70" s="69"/>
    </row>
    <row customHeight="1" ht="24.95" r="71" spans="1:25" x14ac:dyDescent="0.35">
      <c r="B71" s="252"/>
      <c r="C71" s="128"/>
      <c r="D71" s="116"/>
      <c r="E71" s="116"/>
      <c r="F71" s="116"/>
      <c r="G71" s="116"/>
      <c r="H71" s="253"/>
      <c r="I71" s="116"/>
      <c r="J71" s="116"/>
      <c r="K71" s="116"/>
      <c r="L71" s="116"/>
      <c r="M71" s="253"/>
      <c r="N71" s="255"/>
      <c r="P71" s="81"/>
      <c r="Q71" s="81"/>
      <c r="S71" s="69"/>
      <c r="T71" s="69"/>
    </row>
    <row customHeight="1" ht="24.95" r="72" spans="1:25" x14ac:dyDescent="0.35">
      <c r="B72" s="252"/>
      <c r="C72" s="128"/>
      <c r="D72" s="116"/>
      <c r="E72" s="116"/>
      <c r="F72" s="116"/>
      <c r="G72" s="116"/>
      <c r="H72" s="253"/>
      <c r="I72" s="116"/>
      <c r="J72" s="116"/>
      <c r="K72" s="116"/>
      <c r="L72" s="116"/>
      <c r="M72" s="253"/>
      <c r="N72" s="255"/>
      <c r="P72" s="81"/>
      <c r="Q72" s="81"/>
      <c r="S72" s="69"/>
      <c r="T72" s="69"/>
    </row>
    <row customHeight="1" ht="24.95" r="73" spans="1:25" x14ac:dyDescent="0.35">
      <c r="B73" s="252"/>
      <c r="C73" s="128"/>
      <c r="D73" s="116"/>
      <c r="E73" s="116"/>
      <c r="F73" s="116"/>
      <c r="G73" s="116"/>
      <c r="H73" s="253"/>
      <c r="I73" s="116"/>
      <c r="J73" s="116"/>
      <c r="K73" s="116"/>
      <c r="L73" s="116"/>
      <c r="M73" s="253"/>
      <c r="N73" s="255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abSelected="1" topLeftCell="A7" workbookViewId="0">
      <selection activeCell="C12" sqref="C12"/>
    </sheetView>
  </sheetViews>
  <sheetFormatPr defaultRowHeight="15" x14ac:dyDescent="0.25"/>
  <cols>
    <col min="1" max="1" customWidth="true" width="7.5703125" collapsed="true"/>
    <col min="3" max="3" customWidth="true" width="18.7109375" collapsed="true"/>
    <col min="4" max="4" customWidth="true" width="6.42578125" collapsed="true"/>
    <col min="5" max="5" customWidth="true" width="12.42578125" collapsed="true"/>
    <col min="6" max="6" customWidth="true" width="12.710937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218</v>
      </c>
      <c r="E9" s="1" t="s">
        <v>220</v>
      </c>
      <c r="F9" s="1" t="s">
        <v>220</v>
      </c>
      <c r="G9" s="1" t="n">
        <v>809.3894653320312</v>
      </c>
      <c r="H9" s="1" t="s">
        <v>221</v>
      </c>
      <c r="I9" s="194"/>
      <c r="J9" s="1" t="n">
        <v>24281.68359375</v>
      </c>
      <c r="K9" s="1" t="s">
        <v>221</v>
      </c>
      <c r="L9" s="1"/>
      <c r="M9" s="1" t="n">
        <v>12262.25</v>
      </c>
      <c r="N9" s="1" t="s">
        <v>221</v>
      </c>
      <c r="O9" s="1"/>
    </row>
    <row r="10" spans="1:15" x14ac:dyDescent="0.25">
      <c r="B10" s="1">
        <v>2</v>
      </c>
      <c r="C10" s="1" t="s">
        <v>219</v>
      </c>
      <c r="E10" s="1" t="s">
        <v>220</v>
      </c>
      <c r="F10" s="1" t="s">
        <v>218</v>
      </c>
      <c r="G10" s="1" t="n">
        <v>20.83333396911621</v>
      </c>
      <c r="H10" s="1" t="s">
        <v>221</v>
      </c>
      <c r="I10" s="195"/>
      <c r="J10" s="1" t="n">
        <v>625.0</v>
      </c>
      <c r="K10" s="1" t="s">
        <v>221</v>
      </c>
      <c r="L10" s="182"/>
      <c r="M10" s="1" t="n">
        <v>41.66666793823242</v>
      </c>
      <c r="N10" s="1" t="s">
        <v>221</v>
      </c>
      <c r="O10" s="210"/>
    </row>
    <row r="11" spans="1:15" x14ac:dyDescent="0.25">
      <c r="B11" s="1">
        <v>3</v>
      </c>
      <c r="C11" s="1" t="s">
        <v>220</v>
      </c>
      <c r="E11" s="1" t="s">
        <v>220</v>
      </c>
      <c r="F11" s="1" t="s">
        <v>219</v>
      </c>
      <c r="G11" s="1" t="n">
        <v>20.83333396911621</v>
      </c>
      <c r="H11" s="1" t="n">
        <v>20.833332061767578</v>
      </c>
      <c r="I11" s="258" t="s">
        <v>56</v>
      </c>
      <c r="J11" s="1" t="n">
        <v>625.0</v>
      </c>
      <c r="K11" s="1" t="n">
        <v>625.0</v>
      </c>
      <c r="L11" s="259" t="s">
        <v>56</v>
      </c>
      <c r="M11" s="1" t="n">
        <v>41.66666793823242</v>
      </c>
      <c r="N11" s="1" t="n">
        <v>41.666664123535156</v>
      </c>
      <c r="O11" s="260" t="s">
        <v>56</v>
      </c>
    </row>
    <row r="12" spans="1:15" x14ac:dyDescent="0.25">
      <c r="B12" s="1">
        <v>4</v>
      </c>
      <c r="C12" s="1"/>
      <c r="E12" s="1" t="s">
        <v>218</v>
      </c>
      <c r="F12" s="1" t="s">
        <v>220</v>
      </c>
      <c r="G12" s="1" t="n">
        <v>809.3894653320312</v>
      </c>
      <c r="H12" s="1" t="s">
        <v>221</v>
      </c>
      <c r="I12" s="197"/>
      <c r="J12" s="1" t="n">
        <v>24281.68359375</v>
      </c>
      <c r="K12" s="1" t="s">
        <v>221</v>
      </c>
      <c r="L12" s="1"/>
      <c r="M12" s="1" t="n">
        <v>12262.25</v>
      </c>
      <c r="N12" s="1" t="s">
        <v>221</v>
      </c>
      <c r="O12" s="1"/>
    </row>
    <row r="13" spans="1:15" x14ac:dyDescent="0.25">
      <c r="B13" s="1"/>
      <c r="C13" s="1"/>
      <c r="E13" s="1" t="s">
        <v>218</v>
      </c>
      <c r="F13" s="1" t="s">
        <v>218</v>
      </c>
      <c r="G13" s="1" t="n">
        <v>20.83333396911621</v>
      </c>
      <c r="H13" s="1" t="s">
        <v>221</v>
      </c>
      <c r="I13" s="198"/>
      <c r="J13" s="1" t="n">
        <v>625.0</v>
      </c>
      <c r="K13" s="1" t="s">
        <v>221</v>
      </c>
      <c r="L13" s="179"/>
      <c r="M13" s="1" t="n">
        <v>41.66666793823242</v>
      </c>
      <c r="N13" s="1" t="s">
        <v>221</v>
      </c>
      <c r="O13" s="211"/>
    </row>
    <row r="14" spans="1:15" x14ac:dyDescent="0.25">
      <c r="B14" s="1"/>
      <c r="C14" s="1"/>
      <c r="E14" s="1" t="s">
        <v>218</v>
      </c>
      <c r="F14" s="1" t="s">
        <v>219</v>
      </c>
      <c r="G14" s="1" t="n">
        <v>20.83333396911621</v>
      </c>
      <c r="H14" s="1" t="n">
        <v>20.833332061767578</v>
      </c>
      <c r="I14" s="261" t="s">
        <v>56</v>
      </c>
      <c r="J14" s="1" t="n">
        <v>625.0</v>
      </c>
      <c r="K14" s="1" t="n">
        <v>625.0</v>
      </c>
      <c r="L14" s="262" t="s">
        <v>56</v>
      </c>
      <c r="M14" s="1" t="n">
        <v>41.66666793823242</v>
      </c>
      <c r="N14" s="1" t="n">
        <v>41.666664123535156</v>
      </c>
      <c r="O14" s="263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 t="n">
        <v>809.3894653320312</v>
      </c>
      <c r="H15" s="1" t="s">
        <v>221</v>
      </c>
      <c r="I15" s="200"/>
      <c r="J15" s="1" t="n">
        <v>24281.68359375</v>
      </c>
      <c r="K15" s="1" t="s">
        <v>221</v>
      </c>
      <c r="L15" s="183"/>
      <c r="M15" s="1" t="n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 t="n">
        <v>20.83333396911621</v>
      </c>
      <c r="H16" s="1" t="n">
        <v>20.833332061767578</v>
      </c>
      <c r="I16" s="264" t="s">
        <v>56</v>
      </c>
      <c r="J16" s="1" t="n">
        <v>625.0</v>
      </c>
      <c r="K16" s="1" t="n">
        <v>625.0</v>
      </c>
      <c r="L16" s="265" t="s">
        <v>56</v>
      </c>
      <c r="M16" s="1" t="n">
        <v>41.66666793823242</v>
      </c>
      <c r="N16" s="1" t="n">
        <v>41.666664123535156</v>
      </c>
      <c r="O16" s="266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 t="n">
        <v>20.83333396911621</v>
      </c>
      <c r="H17" s="1" t="s">
        <v>221</v>
      </c>
      <c r="I17" s="202"/>
      <c r="J17" s="1" t="n">
        <v>625.0</v>
      </c>
      <c r="K17" s="1" t="s">
        <v>221</v>
      </c>
      <c r="L17" s="1"/>
      <c r="M17" s="1" t="n">
        <v>41.66666793823242</v>
      </c>
      <c r="N17" s="1" t="s">
        <v>221</v>
      </c>
      <c r="O17" s="212"/>
    </row>
    <row r="18" spans="2:15" x14ac:dyDescent="0.25">
      <c r="B18" s="1"/>
      <c r="C18" s="1"/>
      <c r="E18" s="1"/>
      <c r="F18" s="1"/>
      <c r="G18" s="1"/>
      <c r="H18" s="1"/>
      <c r="I18" s="203"/>
      <c r="J18" s="1"/>
      <c r="K18" s="1"/>
      <c r="L18" s="184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204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5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6"/>
      <c r="J21" s="1"/>
      <c r="K21" s="1"/>
      <c r="L21" s="1"/>
      <c r="M21" s="1"/>
      <c r="N21" s="1"/>
      <c r="O21" s="213"/>
    </row>
    <row r="22" spans="2:15" x14ac:dyDescent="0.25">
      <c r="B22" s="1"/>
      <c r="C22" s="1"/>
      <c r="E22" s="1"/>
      <c r="F22" s="1"/>
      <c r="G22" s="1"/>
      <c r="H22" s="1"/>
      <c r="I22" s="207"/>
      <c r="J22" s="1"/>
      <c r="K22" s="1"/>
      <c r="L22" s="185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8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9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Content</vt:lpstr>
      <vt:lpstr>Equipment</vt:lpstr>
      <vt:lpstr>Sheet3</vt:lpstr>
      <vt:lpstr>Patch_Calculation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2018-03-21T05:35:34Z</dcterms:modified>
</cp:coreProperties>
</file>