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f698bab347a44bc/Tài liệu/"/>
    </mc:Choice>
  </mc:AlternateContent>
  <xr:revisionPtr revIDLastSave="0" documentId="13_ncr:20001_{48838293-2292-CE41-A998-492511308BD9}" xr6:coauthVersionLast="47" xr6:coauthVersionMax="47" xr10:uidLastSave="{00000000-0000-0000-0000-000000000000}"/>
  <bookViews>
    <workbookView xWindow="0" yWindow="740" windowWidth="30240" windowHeight="18900" tabRatio="435" activeTab="3" xr2:uid="{00000000-000D-0000-FFFF-FFFF00000000}"/>
  </bookViews>
  <sheets>
    <sheet name="Bài tập" sheetId="1" r:id="rId1"/>
    <sheet name="Dataset" sheetId="2" r:id="rId2"/>
    <sheet name="01" sheetId="3" r:id="rId3"/>
    <sheet name="02" sheetId="4" r:id="rId4"/>
    <sheet name="Sheet4" sheetId="7" r:id="rId5"/>
  </sheets>
  <definedNames>
    <definedName name="_xlnm._FilterDatabase" localSheetId="1" hidden="1">Dataset!$A$2:$F$24</definedName>
  </definedNames>
  <calcPr calcId="191029"/>
  <pivotCaches>
    <pivotCache cacheId="4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E27" i="3"/>
</calcChain>
</file>

<file path=xl/sharedStrings.xml><?xml version="1.0" encoding="utf-8"?>
<sst xmlns="http://schemas.openxmlformats.org/spreadsheetml/2006/main" count="163" uniqueCount="73">
  <si>
    <t>EXCERCISE: Session 01</t>
  </si>
  <si>
    <t>1.  Tính toán</t>
  </si>
  <si>
    <t>Có bao nhiêu Khách hàng Rút toàn bộ tiền, Bao nhiêu khách gửi thêm tiền</t>
  </si>
  <si>
    <t>2. Trực quan hóa dữ liệu</t>
  </si>
  <si>
    <t>Sự chênh lệch giữa 2 kỳ gửi</t>
  </si>
  <si>
    <t>Phân bổ tiền gửi theo Phân loại khách hàng</t>
  </si>
  <si>
    <t>Phân bổ tiền gửi theo Nhân viên</t>
  </si>
  <si>
    <t>3. Conditional Formating</t>
  </si>
  <si>
    <t>Khách hàng nào gửi thêm, rút toàn bộ, rút một phần ?</t>
  </si>
  <si>
    <t>4. Excel BI</t>
  </si>
  <si>
    <t>Dashboard mô tả điều gì đang xảy ra với tệp dữ liệu này</t>
  </si>
  <si>
    <t>Sum of Dư nợ cuối</t>
  </si>
  <si>
    <t>Column Labels</t>
  </si>
  <si>
    <t>Oct</t>
  </si>
  <si>
    <t>Nov</t>
  </si>
  <si>
    <t>Grand Total</t>
  </si>
  <si>
    <t>Balance</t>
  </si>
  <si>
    <t>Balance%</t>
  </si>
  <si>
    <t>Row Labels</t>
  </si>
  <si>
    <t>KH-001</t>
  </si>
  <si>
    <t>KH-002</t>
  </si>
  <si>
    <t>KH-003</t>
  </si>
  <si>
    <t>KH-004</t>
  </si>
  <si>
    <t>KH-005</t>
  </si>
  <si>
    <t>KH-006</t>
  </si>
  <si>
    <t>KH-007</t>
  </si>
  <si>
    <t>KH-008</t>
  </si>
  <si>
    <t>KH-009</t>
  </si>
  <si>
    <t>KH-010</t>
  </si>
  <si>
    <t>KH-011</t>
  </si>
  <si>
    <t>so khach hang rut toan bo tien</t>
  </si>
  <si>
    <t>so khachhang gui them tien</t>
  </si>
  <si>
    <t>COUNTIF(  F6:F17,</t>
  </si>
  <si>
    <t>Su chenh lenh hai ky</t>
  </si>
  <si>
    <t>rút hết</t>
  </si>
  <si>
    <t>gửi thêm</t>
  </si>
  <si>
    <t>Nhóm khách hàng</t>
  </si>
  <si>
    <t>(Tất cả)</t>
  </si>
  <si>
    <t>Nhân viên</t>
  </si>
  <si>
    <t>Nhãn cột</t>
  </si>
  <si>
    <t>Tổng Cuối</t>
  </si>
  <si>
    <t>Nhãn Hàng</t>
  </si>
  <si>
    <t>Ngày</t>
  </si>
  <si>
    <t>Dư nợ cuối</t>
  </si>
  <si>
    <t>Mã khách hàng</t>
  </si>
  <si>
    <t>Tên Khách hàng</t>
  </si>
  <si>
    <t>Khách hàng 001</t>
  </si>
  <si>
    <t>NOR-PER</t>
  </si>
  <si>
    <t>Nga Đặng</t>
  </si>
  <si>
    <t>Khách hàng 002</t>
  </si>
  <si>
    <t>VIP-PER</t>
  </si>
  <si>
    <t>Thu Trần</t>
  </si>
  <si>
    <t>Khách hàng 003</t>
  </si>
  <si>
    <t>NOR-CORP</t>
  </si>
  <si>
    <t>Quỳnh Trần</t>
  </si>
  <si>
    <t>Khách hàng 004</t>
  </si>
  <si>
    <t>Lâm Đinh</t>
  </si>
  <si>
    <t>Khách hàng 005</t>
  </si>
  <si>
    <t>Khachhangruttoanbotien</t>
  </si>
  <si>
    <t>Khách hàng 006</t>
  </si>
  <si>
    <t>Khách hàng 007</t>
  </si>
  <si>
    <t>Khách hàng 008</t>
  </si>
  <si>
    <t>Khách hàng 009</t>
  </si>
  <si>
    <t>Khách hàng 010</t>
  </si>
  <si>
    <t>VIP - CORP</t>
  </si>
  <si>
    <t>Khách hàng 011</t>
  </si>
  <si>
    <t>Column1</t>
  </si>
  <si>
    <t>November</t>
  </si>
  <si>
    <t>Column2</t>
  </si>
  <si>
    <t>Column3</t>
  </si>
  <si>
    <t>Column4</t>
  </si>
  <si>
    <t>1-Oct</t>
  </si>
  <si>
    <t>1-Nov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</si>
</sst>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4" x14ac:knownFonts="1">
    <font>
      <sz val="10"/>
      <color rgb="FF000000"/>
      <name val="Arial"/>
      <charset val="134"/>
      <scheme val="minor"/>
    </font>
    <font>
      <b/>
      <sz val="10"/>
      <color theme="1"/>
      <name val="Arial"/>
      <family val="2"/>
      <scheme val="minor"/>
    </font>
    <font>
      <b/>
      <sz val="12"/>
      <color rgb="FFFFFFFF"/>
      <name val="Cambria"/>
      <family val="1"/>
    </font>
    <font>
      <sz val="12"/>
      <color theme="1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10"/>
      <color rgb="FF000000"/>
      <name val="Arial"/>
      <family val="2"/>
      <scheme val="minor"/>
    </font>
    <font>
      <sz val="10"/>
      <color theme="1"/>
      <name val="Cambria"/>
      <family val="1"/>
    </font>
    <font>
      <b/>
      <sz val="18"/>
      <color theme="1"/>
      <name val="Cambria"/>
      <family val="1"/>
    </font>
    <font>
      <b/>
      <sz val="14"/>
      <color theme="1"/>
      <name val="Cambria"/>
      <family val="1"/>
    </font>
    <font>
      <i/>
      <sz val="12"/>
      <color theme="1"/>
      <name val="Cambria"/>
      <family val="1"/>
    </font>
    <font>
      <b/>
      <i/>
      <sz val="12"/>
      <color rgb="FF000000"/>
      <name val="Cambria"/>
      <family val="1"/>
    </font>
    <font>
      <b/>
      <i/>
      <sz val="12"/>
      <color theme="1"/>
      <name val="Cambria"/>
      <family val="1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4A853"/>
        <bgColor rgb="FF34A853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E599"/>
        <bgColor rgb="FFFFE599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45066682943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5" fillId="0" borderId="1" xfId="0" applyFont="1" applyBorder="1" applyAlignment="1">
      <alignment horizontal="right"/>
    </xf>
    <xf numFmtId="0" fontId="0" fillId="0" borderId="3" xfId="0" applyBorder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4" xfId="0" applyFont="1" applyBorder="1"/>
    <xf numFmtId="0" fontId="8" fillId="0" borderId="5" xfId="0" applyFont="1" applyBorder="1" applyAlignment="1">
      <alignment horizontal="center" vertical="center"/>
    </xf>
    <xf numFmtId="0" fontId="7" fillId="0" borderId="6" xfId="0" applyFont="1" applyBorder="1"/>
    <xf numFmtId="0" fontId="9" fillId="4" borderId="0" xfId="0" applyFont="1" applyFill="1"/>
    <xf numFmtId="0" fontId="10" fillId="0" borderId="0" xfId="0" applyFont="1"/>
    <xf numFmtId="0" fontId="10" fillId="0" borderId="6" xfId="0" applyFont="1" applyBorder="1"/>
    <xf numFmtId="0" fontId="11" fillId="0" borderId="0" xfId="0" applyFont="1"/>
    <xf numFmtId="0" fontId="12" fillId="0" borderId="0" xfId="0" applyFont="1"/>
    <xf numFmtId="0" fontId="10" fillId="0" borderId="7" xfId="0" applyFont="1" applyBorder="1"/>
    <xf numFmtId="0" fontId="10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10" fillId="0" borderId="10" xfId="0" applyFont="1" applyBorder="1"/>
    <xf numFmtId="0" fontId="10" fillId="0" borderId="11" xfId="0" applyFont="1" applyBorder="1"/>
    <xf numFmtId="0" fontId="8" fillId="0" borderId="0" xfId="0" applyFont="1" applyAlignment="1">
      <alignment horizontal="center" vertical="center"/>
    </xf>
    <xf numFmtId="0" fontId="0" fillId="0" borderId="0" xfId="0"/>
    <xf numFmtId="0" fontId="12" fillId="0" borderId="0" xfId="0" applyFont="1" applyAlignment="1">
      <alignment vertical="center" wrapText="1"/>
    </xf>
    <xf numFmtId="0" fontId="1" fillId="3" borderId="0" xfId="0" applyFont="1" applyFill="1" applyBorder="1"/>
    <xf numFmtId="0" fontId="3" fillId="0" borderId="12" xfId="0" applyFont="1" applyBorder="1"/>
    <xf numFmtId="0" fontId="4" fillId="0" borderId="12" xfId="0" applyFont="1" applyBorder="1"/>
    <xf numFmtId="0" fontId="3" fillId="0" borderId="13" xfId="0" applyFont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3" fillId="0" borderId="17" xfId="0" applyFont="1" applyBorder="1"/>
    <xf numFmtId="0" fontId="3" fillId="0" borderId="18" xfId="0" applyFont="1" applyBorder="1"/>
    <xf numFmtId="164" fontId="3" fillId="0" borderId="18" xfId="0" applyNumberFormat="1" applyFont="1" applyBorder="1"/>
    <xf numFmtId="0" fontId="3" fillId="0" borderId="19" xfId="0" applyFont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mbria"/>
        <family val="1"/>
        <scheme val="none"/>
      </font>
      <fill>
        <patternFill patternType="solid">
          <fgColor rgb="FF34A853"/>
          <bgColor rgb="FF34A853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164" formatCode="d/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alignment horizontal="left"/>
      <border>
        <top style="thin">
          <color theme="4" tint="0.39994506668294322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[DA_FPT_Du lieu ngan hang.xlsx]02!PivotTable2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51681275689601"/>
          <c:y val="0.10128176228711799"/>
          <c:w val="0.71150677214876401"/>
          <c:h val="0.76130616940404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'02'!$C$4:$C$7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'02'!$B$8:$B$19</c:f>
              <c:strCache>
                <c:ptCount val="11"/>
                <c:pt idx="0">
                  <c:v>KH-001</c:v>
                </c:pt>
                <c:pt idx="1">
                  <c:v>KH-002</c:v>
                </c:pt>
                <c:pt idx="2">
                  <c:v>KH-003</c:v>
                </c:pt>
                <c:pt idx="3">
                  <c:v>KH-004</c:v>
                </c:pt>
                <c:pt idx="4">
                  <c:v>KH-005</c:v>
                </c:pt>
                <c:pt idx="5">
                  <c:v>KH-006</c:v>
                </c:pt>
                <c:pt idx="6">
                  <c:v>KH-007</c:v>
                </c:pt>
                <c:pt idx="7">
                  <c:v>KH-008</c:v>
                </c:pt>
                <c:pt idx="8">
                  <c:v>KH-009</c:v>
                </c:pt>
                <c:pt idx="9">
                  <c:v>KH-010</c:v>
                </c:pt>
                <c:pt idx="10">
                  <c:v>KH-011</c:v>
                </c:pt>
              </c:strCache>
            </c:strRef>
          </c:cat>
          <c:val>
            <c:numRef>
              <c:f>'02'!$C$8:$C$19</c:f>
              <c:numCache>
                <c:formatCode>General</c:formatCode>
                <c:ptCount val="11"/>
                <c:pt idx="0">
                  <c:v>39968000</c:v>
                </c:pt>
                <c:pt idx="1">
                  <c:v>16000000</c:v>
                </c:pt>
                <c:pt idx="2">
                  <c:v>209645000</c:v>
                </c:pt>
                <c:pt idx="3">
                  <c:v>158207864</c:v>
                </c:pt>
                <c:pt idx="4">
                  <c:v>550006000</c:v>
                </c:pt>
                <c:pt idx="5">
                  <c:v>13500000</c:v>
                </c:pt>
                <c:pt idx="6">
                  <c:v>13200000</c:v>
                </c:pt>
                <c:pt idx="7">
                  <c:v>25300000</c:v>
                </c:pt>
                <c:pt idx="8">
                  <c:v>40016000</c:v>
                </c:pt>
                <c:pt idx="9">
                  <c:v>184200000</c:v>
                </c:pt>
                <c:pt idx="10">
                  <c:v>84200000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A-A848-A14B-DE403E9677B4}"/>
            </c:ext>
          </c:extLst>
        </c:ser>
        <c:ser>
          <c:idx val="1"/>
          <c:order val="1"/>
          <c:tx>
            <c:strRef>
              <c:f>'02'!$D$4:$D$7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'02'!$B$8:$B$19</c:f>
              <c:strCache>
                <c:ptCount val="11"/>
                <c:pt idx="0">
                  <c:v>KH-001</c:v>
                </c:pt>
                <c:pt idx="1">
                  <c:v>KH-002</c:v>
                </c:pt>
                <c:pt idx="2">
                  <c:v>KH-003</c:v>
                </c:pt>
                <c:pt idx="3">
                  <c:v>KH-004</c:v>
                </c:pt>
                <c:pt idx="4">
                  <c:v>KH-005</c:v>
                </c:pt>
                <c:pt idx="5">
                  <c:v>KH-006</c:v>
                </c:pt>
                <c:pt idx="6">
                  <c:v>KH-007</c:v>
                </c:pt>
                <c:pt idx="7">
                  <c:v>KH-008</c:v>
                </c:pt>
                <c:pt idx="8">
                  <c:v>KH-009</c:v>
                </c:pt>
                <c:pt idx="9">
                  <c:v>KH-010</c:v>
                </c:pt>
                <c:pt idx="10">
                  <c:v>KH-011</c:v>
                </c:pt>
              </c:strCache>
            </c:strRef>
          </c:cat>
          <c:val>
            <c:numRef>
              <c:f>'02'!$D$8:$D$19</c:f>
              <c:numCache>
                <c:formatCode>General</c:formatCode>
                <c:ptCount val="11"/>
                <c:pt idx="0">
                  <c:v>0</c:v>
                </c:pt>
                <c:pt idx="1">
                  <c:v>10000000</c:v>
                </c:pt>
                <c:pt idx="2">
                  <c:v>1155906963</c:v>
                </c:pt>
                <c:pt idx="3">
                  <c:v>0</c:v>
                </c:pt>
                <c:pt idx="4">
                  <c:v>35000000</c:v>
                </c:pt>
                <c:pt idx="5">
                  <c:v>481253000</c:v>
                </c:pt>
                <c:pt idx="6">
                  <c:v>42658530</c:v>
                </c:pt>
                <c:pt idx="7">
                  <c:v>194262480</c:v>
                </c:pt>
                <c:pt idx="8">
                  <c:v>733333600</c:v>
                </c:pt>
                <c:pt idx="9">
                  <c:v>2179350290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A-A848-A14B-DE403E967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638624"/>
        <c:axId val="1600640544"/>
      </c:barChart>
      <c:catAx>
        <c:axId val="16006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40544"/>
        <c:crosses val="autoZero"/>
        <c:auto val="1"/>
        <c:lblAlgn val="ctr"/>
        <c:lblOffset val="100"/>
        <c:noMultiLvlLbl val="0"/>
      </c:catAx>
      <c:valAx>
        <c:axId val="16006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25</xdr:row>
      <xdr:rowOff>125730</xdr:rowOff>
    </xdr:from>
    <xdr:to>
      <xdr:col>12</xdr:col>
      <xdr:colOff>83820</xdr:colOff>
      <xdr:row>43</xdr:row>
      <xdr:rowOff>134620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on.nguyen-TAVN" refreshedDate="45376.8067778935" createdVersion="8" refreshedVersion="8" minRefreshableVersion="3" recordCount="22" xr:uid="{00000000-000A-0000-FFFF-FFFF00000000}">
  <cacheSource type="worksheet">
    <worksheetSource ref="A2:F24" sheet="Dataset"/>
  </cacheSource>
  <cacheFields count="8">
    <cacheField name="Mã khách hàng" numFmtId="0">
      <sharedItems count="11">
        <s v="KH-001"/>
        <s v="KH-002"/>
        <s v="KH-003"/>
        <s v="KH-004"/>
        <s v="KH-005"/>
        <s v="KH-006"/>
        <s v="KH-007"/>
        <s v="KH-008"/>
        <s v="KH-009"/>
        <s v="KH-010"/>
        <s v="KH-011"/>
      </sharedItems>
    </cacheField>
    <cacheField name="Tên Khách hàng" numFmtId="0">
      <sharedItems containsNonDate="0"/>
    </cacheField>
    <cacheField name="Nhóm khách hàng" numFmtId="0">
      <sharedItems count="4">
        <s v="NOR-PER"/>
        <s v="VIP-PER"/>
        <s v="NOR-CORP"/>
        <s v="VIP - CORP"/>
      </sharedItems>
    </cacheField>
    <cacheField name="Ngày" numFmtId="14">
      <sharedItems containsSemiMixedTypes="0" containsNonDate="0" containsDate="1" containsString="0" minDate="2023-10-01T00:00:00" maxDate="2023-11-01T00:00:00" count="2">
        <d v="2023-10-01T00:00:00"/>
        <d v="2023-11-01T00:00:00"/>
      </sharedItems>
    </cacheField>
    <cacheField name="Dư nợ cuối" numFmtId="0">
      <sharedItems containsSemiMixedTypes="0" containsNonDate="0" containsString="0" containsNumber="1" containsInteger="1" minValue="0" maxValue="2179350290"/>
    </cacheField>
    <cacheField name="Nhân viên" numFmtId="0">
      <sharedItems count="4">
        <s v="Nga Đặng"/>
        <s v="Thu Trần"/>
        <s v="Quỳnh Trần"/>
        <s v="Lâm Đinh"/>
      </sharedItems>
    </cacheField>
    <cacheField name="Days (Ngày)" numFmtId="0" databaseField="0">
      <fieldGroup base="3">
        <rangePr groupBy="days" startDate="2023-10-01T00:00:00" endDate="2023-11-02T00:00:00"/>
        <groupItems count="368">
          <s v="&lt;1/10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1/2023"/>
        </groupItems>
      </fieldGroup>
    </cacheField>
    <cacheField name="Months (Ngày)" numFmtId="0" databaseField="0">
      <fieldGroup base="3">
        <rangePr groupBy="months" startDate="2023-10-01T00:00:00" endDate="2023-11-02T00:00:00"/>
        <groupItems count="14">
          <s v="&lt;1/10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Khách hàng 001"/>
    <x v="0"/>
    <x v="0"/>
    <n v="39968000"/>
    <x v="0"/>
  </r>
  <r>
    <x v="1"/>
    <s v="Khách hàng 002"/>
    <x v="1"/>
    <x v="0"/>
    <n v="16000000"/>
    <x v="1"/>
  </r>
  <r>
    <x v="2"/>
    <s v="Khách hàng 003"/>
    <x v="2"/>
    <x v="0"/>
    <n v="209645000"/>
    <x v="2"/>
  </r>
  <r>
    <x v="3"/>
    <s v="Khách hàng 004"/>
    <x v="0"/>
    <x v="0"/>
    <n v="158207864"/>
    <x v="3"/>
  </r>
  <r>
    <x v="4"/>
    <s v="Khách hàng 005"/>
    <x v="0"/>
    <x v="0"/>
    <n v="550006000"/>
    <x v="3"/>
  </r>
  <r>
    <x v="5"/>
    <s v="Khách hàng 006"/>
    <x v="0"/>
    <x v="0"/>
    <n v="13500000"/>
    <x v="2"/>
  </r>
  <r>
    <x v="6"/>
    <s v="Khách hàng 007"/>
    <x v="0"/>
    <x v="0"/>
    <n v="13200000"/>
    <x v="2"/>
  </r>
  <r>
    <x v="7"/>
    <s v="Khách hàng 008"/>
    <x v="0"/>
    <x v="0"/>
    <n v="25300000"/>
    <x v="3"/>
  </r>
  <r>
    <x v="8"/>
    <s v="Khách hàng 009"/>
    <x v="0"/>
    <x v="0"/>
    <n v="40016000"/>
    <x v="0"/>
  </r>
  <r>
    <x v="9"/>
    <s v="Khách hàng 010"/>
    <x v="3"/>
    <x v="0"/>
    <n v="184200000"/>
    <x v="1"/>
  </r>
  <r>
    <x v="10"/>
    <s v="Khách hàng 010"/>
    <x v="3"/>
    <x v="0"/>
    <n v="84200000"/>
    <x v="1"/>
  </r>
  <r>
    <x v="10"/>
    <s v="Khách hàng 010"/>
    <x v="3"/>
    <x v="1"/>
    <n v="0"/>
    <x v="1"/>
  </r>
  <r>
    <x v="0"/>
    <s v="Khách hàng 001"/>
    <x v="0"/>
    <x v="1"/>
    <n v="0"/>
    <x v="0"/>
  </r>
  <r>
    <x v="1"/>
    <s v="Khách hàng 002"/>
    <x v="1"/>
    <x v="1"/>
    <n v="10000000"/>
    <x v="1"/>
  </r>
  <r>
    <x v="2"/>
    <s v="Khách hàng 003"/>
    <x v="2"/>
    <x v="1"/>
    <n v="1155906963"/>
    <x v="2"/>
  </r>
  <r>
    <x v="3"/>
    <s v="Khách hàng 004"/>
    <x v="0"/>
    <x v="1"/>
    <n v="0"/>
    <x v="3"/>
  </r>
  <r>
    <x v="4"/>
    <s v="Khách hàng 005"/>
    <x v="0"/>
    <x v="1"/>
    <n v="35000000"/>
    <x v="3"/>
  </r>
  <r>
    <x v="5"/>
    <s v="Khách hàng 006"/>
    <x v="0"/>
    <x v="1"/>
    <n v="481253000"/>
    <x v="2"/>
  </r>
  <r>
    <x v="6"/>
    <s v="Khách hàng 007"/>
    <x v="0"/>
    <x v="1"/>
    <n v="42658530"/>
    <x v="2"/>
  </r>
  <r>
    <x v="7"/>
    <s v="Khách hàng 008"/>
    <x v="0"/>
    <x v="1"/>
    <n v="194262480"/>
    <x v="3"/>
  </r>
  <r>
    <x v="8"/>
    <s v="Khách hàng 009"/>
    <x v="0"/>
    <x v="1"/>
    <n v="733333600"/>
    <x v="0"/>
  </r>
  <r>
    <x v="9"/>
    <s v="Khách hàng 010"/>
    <x v="3"/>
    <x v="1"/>
    <n v="217935029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4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B3:E17" firstHeaderRow="1" firstDataRow="3" firstDataCol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axis="axisCol" numFmtId="164" showAll="0">
      <items count="3">
        <item x="0"/>
        <item x="1"/>
        <item t="default"/>
      </items>
    </pivotField>
    <pivotField dataField="1" showAll="0"/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6"/>
    <field x="3"/>
  </colFields>
  <colItems count="3">
    <i>
      <x v="275"/>
    </i>
    <i>
      <x v="306"/>
    </i>
    <i t="grand">
      <x/>
    </i>
  </colItems>
  <dataFields count="1">
    <dataField name="Sum of Dư nợ cuối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4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2">
  <location ref="B4:E19" firstHeaderRow="1" firstDataRow="4" firstDataCol="1" rowPageCount="2" colPageCount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showAll="0">
      <items count="5">
        <item x="2"/>
        <item x="0"/>
        <item x="3"/>
        <item x="1"/>
        <item t="default"/>
      </items>
    </pivotField>
    <pivotField axis="axisCol" numFmtId="164" showAll="0">
      <items count="3">
        <item x="0"/>
        <item x="1"/>
        <item t="default"/>
      </items>
    </pivotField>
    <pivotField dataField="1" showAll="0"/>
    <pivotField axis="axisPage" showAll="0">
      <items count="5">
        <item x="3"/>
        <item x="0"/>
        <item x="2"/>
        <item x="1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3">
    <field x="7"/>
    <field x="6"/>
    <field x="3"/>
  </colFields>
  <colItems count="3">
    <i>
      <x v="10"/>
    </i>
    <i>
      <x v="11"/>
    </i>
    <i t="grand">
      <x/>
    </i>
  </colItems>
  <pageFields count="2">
    <pageField fld="2" hier="0"/>
    <pageField fld="5" hier="0"/>
  </pageFields>
  <dataFields count="1">
    <dataField name="Sum of Dư nợ cuối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D7BAEE-6CC6-4043-9F64-5CAF2ACC3AA4}" name="Table3" displayName="Table3" ref="A2:F24" totalsRowShown="0" headerRowDxfId="0" dataDxfId="1" headerRowBorderDxfId="9" tableBorderDxfId="10" totalsRowBorderDxfId="8">
  <autoFilter ref="A2:F24" xr:uid="{00000000-0009-0000-0000-000004000000}"/>
  <sortState xmlns:xlrd2="http://schemas.microsoft.com/office/spreadsheetml/2017/richdata2" ref="A2:F24">
    <sortCondition ref="D2:D24"/>
  </sortState>
  <tableColumns count="6">
    <tableColumn id="1" xr3:uid="{BA3A1C26-6DFB-D844-96DD-3F0A62760F34}" name="Mã khách hàng" dataDxfId="7"/>
    <tableColumn id="2" xr3:uid="{0A8E9A42-DBF5-F645-9FFA-B02D12BEEC29}" name="Tên Khách hàng" dataDxfId="6"/>
    <tableColumn id="3" xr3:uid="{B9BD71D4-018B-3D4E-A747-75813B0F06F4}" name="Nhóm khách hàng" dataDxfId="5"/>
    <tableColumn id="4" xr3:uid="{28F50C8D-D4F5-9245-8CE6-FF64788B3ABD}" name="Ngày" dataDxfId="4"/>
    <tableColumn id="5" xr3:uid="{462CD92B-E4CB-0240-A5A0-483AD674FE8E}" name="Dư nợ cuối" dataDxfId="3"/>
    <tableColumn id="6" xr3:uid="{106406F0-3A7A-5F47-93C0-3E58A76C2B3B}" name="Nhân viên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A64EDF-81EB-B94D-B698-0494F2E7CFB4}" name="Table13" displayName="Table13" ref="B11:G12" totalsRowShown="0">
  <autoFilter ref="B11:G12" xr:uid="{20A64EDF-81EB-B94D-B698-0494F2E7CFB4}"/>
  <tableColumns count="6">
    <tableColumn id="1" xr3:uid="{AAC9E956-8F86-CE45-BBC3-CAB01637FF7A}" name="Column1" dataDxfId="16"/>
    <tableColumn id="2" xr3:uid="{C7626858-4422-4843-9CA1-C60CB5D590BF}" name="Oct" dataDxfId="15"/>
    <tableColumn id="3" xr3:uid="{53518FF8-9FEA-894B-8766-48758D7D2D76}" name="November" dataDxfId="14"/>
    <tableColumn id="4" xr3:uid="{55452995-1A25-CB47-A5CD-FC78E725E496}" name="Column2" dataDxfId="13"/>
    <tableColumn id="5" xr3:uid="{FEA7287F-36C3-9F40-9EA8-333A6CCE73FE}" name="Column3" dataDxfId="12"/>
    <tableColumn id="6" xr3:uid="{195BFFA4-7570-AE46-B1DF-9D3110CB525D}" name="Column4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4"/>
  <sheetViews>
    <sheetView showGridLines="0" zoomScale="70" zoomScaleNormal="70" workbookViewId="0">
      <selection activeCell="D19" sqref="D19"/>
    </sheetView>
  </sheetViews>
  <sheetFormatPr baseColWidth="10" defaultColWidth="12.5" defaultRowHeight="15.75" customHeight="1" outlineLevelRow="1" x14ac:dyDescent="0.15"/>
  <cols>
    <col min="2" max="2" width="4.1640625" customWidth="1"/>
    <col min="3" max="3" width="9.5" customWidth="1"/>
    <col min="4" max="9" width="13.5" customWidth="1"/>
    <col min="10" max="10" width="3.6640625" customWidth="1"/>
  </cols>
  <sheetData>
    <row r="1" spans="1:11" ht="39" customHeight="1" x14ac:dyDescent="0.15">
      <c r="A1" s="10"/>
      <c r="B1" s="10"/>
      <c r="C1" s="11"/>
      <c r="D1" s="11"/>
      <c r="E1" s="11"/>
      <c r="F1" s="11"/>
      <c r="G1" s="11"/>
      <c r="H1" s="11"/>
      <c r="I1" s="11"/>
      <c r="J1" s="10"/>
      <c r="K1" s="10"/>
    </row>
    <row r="2" spans="1:11" ht="20.25" customHeight="1" x14ac:dyDescent="0.15">
      <c r="A2" s="10"/>
      <c r="B2" s="12"/>
      <c r="C2" s="13"/>
      <c r="D2" s="13"/>
      <c r="E2" s="13"/>
      <c r="F2" s="13"/>
      <c r="G2" s="13"/>
      <c r="H2" s="13"/>
      <c r="I2" s="13"/>
      <c r="J2" s="22"/>
      <c r="K2" s="10"/>
    </row>
    <row r="3" spans="1:11" ht="39" customHeight="1" x14ac:dyDescent="0.15">
      <c r="A3" s="10"/>
      <c r="B3" s="14"/>
      <c r="C3" s="26" t="s">
        <v>0</v>
      </c>
      <c r="D3" s="27"/>
      <c r="E3" s="27"/>
      <c r="F3" s="27"/>
      <c r="G3" s="27"/>
      <c r="H3" s="27"/>
      <c r="I3" s="27"/>
      <c r="J3" s="23"/>
      <c r="K3" s="10"/>
    </row>
    <row r="4" spans="1:11" ht="13" x14ac:dyDescent="0.15">
      <c r="A4" s="10"/>
      <c r="B4" s="14"/>
      <c r="C4" s="10"/>
      <c r="D4" s="10"/>
      <c r="E4" s="10"/>
      <c r="F4" s="10"/>
      <c r="G4" s="10"/>
      <c r="H4" s="10"/>
      <c r="I4" s="10"/>
      <c r="J4" s="23"/>
      <c r="K4" s="10"/>
    </row>
    <row r="5" spans="1:11" ht="18" x14ac:dyDescent="0.2">
      <c r="A5" s="10"/>
      <c r="B5" s="14"/>
      <c r="C5" s="15" t="s">
        <v>1</v>
      </c>
      <c r="D5" s="15"/>
      <c r="E5" s="15"/>
      <c r="F5" s="15"/>
      <c r="G5" s="15"/>
      <c r="H5" s="15"/>
      <c r="I5" s="15"/>
      <c r="J5" s="23"/>
      <c r="K5" s="10"/>
    </row>
    <row r="6" spans="1:11" ht="16" outlineLevel="1" x14ac:dyDescent="0.2">
      <c r="A6" s="16"/>
      <c r="B6" s="17"/>
      <c r="C6" s="16"/>
      <c r="D6" s="16"/>
      <c r="E6" s="16"/>
      <c r="F6" s="16"/>
      <c r="G6" s="16"/>
      <c r="H6" s="16"/>
      <c r="I6" s="16"/>
      <c r="J6" s="24"/>
      <c r="K6" s="16"/>
    </row>
    <row r="7" spans="1:11" ht="27" customHeight="1" outlineLevel="1" x14ac:dyDescent="0.2">
      <c r="A7" s="16"/>
      <c r="B7" s="17"/>
      <c r="C7" s="16"/>
      <c r="D7" s="18" t="s">
        <v>2</v>
      </c>
      <c r="E7" s="16"/>
      <c r="F7" s="16"/>
      <c r="G7" s="16"/>
      <c r="H7" s="16"/>
      <c r="I7" s="16"/>
      <c r="J7" s="24"/>
      <c r="K7" s="16"/>
    </row>
    <row r="8" spans="1:11" ht="16" outlineLevel="1" x14ac:dyDescent="0.2">
      <c r="A8" s="16"/>
      <c r="B8" s="17"/>
      <c r="C8" s="16"/>
      <c r="D8" s="16"/>
      <c r="E8" s="16"/>
      <c r="F8" s="16"/>
      <c r="G8" s="16"/>
      <c r="H8" s="16"/>
      <c r="I8" s="16"/>
      <c r="J8" s="24"/>
      <c r="K8" s="16"/>
    </row>
    <row r="9" spans="1:11" ht="16" outlineLevel="1" x14ac:dyDescent="0.2">
      <c r="A9" s="16"/>
      <c r="B9" s="17"/>
      <c r="C9" s="16"/>
      <c r="D9" s="16"/>
      <c r="E9" s="16"/>
      <c r="F9" s="16"/>
      <c r="G9" s="16"/>
      <c r="H9" s="16"/>
      <c r="I9" s="16"/>
      <c r="J9" s="24"/>
      <c r="K9" s="16"/>
    </row>
    <row r="10" spans="1:11" ht="18" x14ac:dyDescent="0.2">
      <c r="A10" s="10"/>
      <c r="B10" s="14"/>
      <c r="C10" s="15" t="s">
        <v>3</v>
      </c>
      <c r="D10" s="15"/>
      <c r="E10" s="15"/>
      <c r="F10" s="15"/>
      <c r="G10" s="15"/>
      <c r="H10" s="15"/>
      <c r="I10" s="15"/>
      <c r="J10" s="23"/>
      <c r="K10" s="10"/>
    </row>
    <row r="11" spans="1:11" ht="16" outlineLevel="1" x14ac:dyDescent="0.2">
      <c r="A11" s="16"/>
      <c r="B11" s="17"/>
      <c r="C11" s="16"/>
      <c r="D11" s="16"/>
      <c r="E11" s="16"/>
      <c r="F11" s="16"/>
      <c r="G11" s="16"/>
      <c r="H11" s="16"/>
      <c r="I11" s="16"/>
      <c r="J11" s="24"/>
      <c r="K11" s="16"/>
    </row>
    <row r="12" spans="1:11" ht="16" outlineLevel="1" x14ac:dyDescent="0.2">
      <c r="A12" s="16"/>
      <c r="B12" s="17"/>
      <c r="C12" s="16"/>
      <c r="D12" s="19" t="s">
        <v>4</v>
      </c>
      <c r="E12" s="16"/>
      <c r="F12" s="16"/>
      <c r="G12" s="16"/>
      <c r="H12" s="16"/>
      <c r="I12" s="16"/>
      <c r="J12" s="24"/>
      <c r="K12" s="16"/>
    </row>
    <row r="13" spans="1:11" ht="16" outlineLevel="1" x14ac:dyDescent="0.2">
      <c r="A13" s="16"/>
      <c r="B13" s="17"/>
      <c r="C13" s="16"/>
      <c r="D13" s="16"/>
      <c r="E13" s="16"/>
      <c r="F13" s="16"/>
      <c r="G13" s="16"/>
      <c r="H13" s="16"/>
      <c r="I13" s="16"/>
      <c r="J13" s="24"/>
      <c r="K13" s="16"/>
    </row>
    <row r="14" spans="1:11" ht="16" outlineLevel="1" x14ac:dyDescent="0.2">
      <c r="A14" s="16"/>
      <c r="B14" s="17"/>
      <c r="C14" s="16"/>
      <c r="D14" s="16"/>
      <c r="E14" s="16"/>
      <c r="F14" s="16"/>
      <c r="G14" s="16"/>
      <c r="H14" s="16"/>
      <c r="I14" s="16"/>
      <c r="J14" s="24"/>
      <c r="K14" s="16"/>
    </row>
    <row r="15" spans="1:11" ht="16" outlineLevel="1" x14ac:dyDescent="0.2">
      <c r="A15" s="16"/>
      <c r="B15" s="17"/>
      <c r="C15" s="16"/>
      <c r="D15" s="19" t="s">
        <v>5</v>
      </c>
      <c r="E15" s="16"/>
      <c r="F15" s="16"/>
      <c r="G15" s="16"/>
      <c r="H15" s="16"/>
      <c r="I15" s="16"/>
      <c r="J15" s="24"/>
      <c r="K15" s="16"/>
    </row>
    <row r="16" spans="1:11" ht="16" outlineLevel="1" x14ac:dyDescent="0.2">
      <c r="A16" s="16"/>
      <c r="B16" s="17"/>
      <c r="C16" s="16"/>
      <c r="D16" s="16"/>
      <c r="E16" s="16"/>
      <c r="F16" s="16"/>
      <c r="G16" s="16"/>
      <c r="H16" s="16"/>
      <c r="I16" s="16"/>
      <c r="J16" s="24"/>
      <c r="K16" s="16"/>
    </row>
    <row r="17" spans="1:11" ht="16" outlineLevel="1" x14ac:dyDescent="0.2">
      <c r="A17" s="16"/>
      <c r="B17" s="17"/>
      <c r="C17" s="16"/>
      <c r="D17" s="16"/>
      <c r="E17" s="16"/>
      <c r="F17" s="16"/>
      <c r="G17" s="16"/>
      <c r="H17" s="16"/>
      <c r="I17" s="16"/>
      <c r="J17" s="24"/>
      <c r="K17" s="16"/>
    </row>
    <row r="18" spans="1:11" ht="16" outlineLevel="1" x14ac:dyDescent="0.2">
      <c r="A18" s="16"/>
      <c r="B18" s="17"/>
      <c r="C18" s="16"/>
      <c r="D18" s="19" t="s">
        <v>6</v>
      </c>
      <c r="E18" s="16"/>
      <c r="F18" s="16"/>
      <c r="G18" s="16"/>
      <c r="H18" s="16"/>
      <c r="I18" s="16"/>
      <c r="J18" s="24"/>
      <c r="K18" s="16"/>
    </row>
    <row r="19" spans="1:11" ht="16.5" customHeight="1" outlineLevel="1" x14ac:dyDescent="0.2">
      <c r="A19" s="16"/>
      <c r="B19" s="17"/>
      <c r="C19" s="16"/>
      <c r="D19" s="16"/>
      <c r="E19" s="16"/>
      <c r="F19" s="16"/>
      <c r="G19" s="16"/>
      <c r="H19" s="16"/>
      <c r="I19" s="16"/>
      <c r="J19" s="24"/>
      <c r="K19" s="16"/>
    </row>
    <row r="20" spans="1:11" ht="16" outlineLevel="1" x14ac:dyDescent="0.2">
      <c r="A20" s="16"/>
      <c r="B20" s="17"/>
      <c r="C20" s="16"/>
      <c r="D20" s="16"/>
      <c r="E20" s="16"/>
      <c r="F20" s="16"/>
      <c r="G20" s="16"/>
      <c r="H20" s="16"/>
      <c r="I20" s="16"/>
      <c r="J20" s="24"/>
      <c r="K20" s="16"/>
    </row>
    <row r="21" spans="1:11" ht="16" outlineLevel="1" x14ac:dyDescent="0.2">
      <c r="A21" s="16"/>
      <c r="B21" s="17"/>
      <c r="C21" s="16"/>
      <c r="D21" s="16"/>
      <c r="E21" s="16"/>
      <c r="F21" s="16"/>
      <c r="G21" s="16"/>
      <c r="H21" s="16"/>
      <c r="I21" s="16"/>
      <c r="J21" s="24"/>
      <c r="K21" s="16"/>
    </row>
    <row r="22" spans="1:11" ht="18" x14ac:dyDescent="0.2">
      <c r="A22" s="10"/>
      <c r="B22" s="14"/>
      <c r="C22" s="15" t="s">
        <v>7</v>
      </c>
      <c r="D22" s="15"/>
      <c r="E22" s="15"/>
      <c r="F22" s="15"/>
      <c r="G22" s="15"/>
      <c r="H22" s="15"/>
      <c r="I22" s="15"/>
      <c r="J22" s="23"/>
      <c r="K22" s="10"/>
    </row>
    <row r="23" spans="1:11" ht="16" outlineLevel="1" x14ac:dyDescent="0.2">
      <c r="A23" s="16"/>
      <c r="B23" s="17"/>
      <c r="C23" s="16"/>
      <c r="D23" s="16"/>
      <c r="E23" s="16"/>
      <c r="F23" s="16"/>
      <c r="G23" s="16"/>
      <c r="H23" s="16"/>
      <c r="I23" s="16"/>
      <c r="J23" s="24"/>
      <c r="K23" s="16"/>
    </row>
    <row r="24" spans="1:11" ht="16" outlineLevel="1" x14ac:dyDescent="0.2">
      <c r="A24" s="16"/>
      <c r="B24" s="17"/>
      <c r="C24" s="16"/>
      <c r="D24" s="19" t="s">
        <v>8</v>
      </c>
      <c r="E24" s="16"/>
      <c r="F24" s="16"/>
      <c r="G24" s="16"/>
      <c r="H24" s="16"/>
      <c r="I24" s="16"/>
      <c r="J24" s="24"/>
      <c r="K24" s="16"/>
    </row>
    <row r="25" spans="1:11" ht="16" outlineLevel="1" x14ac:dyDescent="0.2">
      <c r="A25" s="16"/>
      <c r="B25" s="17"/>
      <c r="C25" s="16"/>
      <c r="D25" s="16"/>
      <c r="E25" s="16"/>
      <c r="F25" s="16"/>
      <c r="G25" s="16"/>
      <c r="H25" s="16"/>
      <c r="I25" s="16"/>
      <c r="J25" s="24"/>
      <c r="K25" s="16"/>
    </row>
    <row r="26" spans="1:11" ht="16" outlineLevel="1" x14ac:dyDescent="0.2">
      <c r="A26" s="16"/>
      <c r="B26" s="17"/>
      <c r="C26" s="16"/>
      <c r="D26" s="16"/>
      <c r="E26" s="16"/>
      <c r="F26" s="16"/>
      <c r="G26" s="16"/>
      <c r="H26" s="16"/>
      <c r="I26" s="16"/>
      <c r="J26" s="24"/>
      <c r="K26" s="16"/>
    </row>
    <row r="27" spans="1:11" ht="16" outlineLevel="1" x14ac:dyDescent="0.2">
      <c r="A27" s="16"/>
      <c r="B27" s="17"/>
      <c r="C27" s="16"/>
      <c r="D27" s="16"/>
      <c r="E27" s="16"/>
      <c r="F27" s="16"/>
      <c r="G27" s="16"/>
      <c r="H27" s="16"/>
      <c r="I27" s="16"/>
      <c r="J27" s="24"/>
      <c r="K27" s="16"/>
    </row>
    <row r="28" spans="1:11" ht="18" x14ac:dyDescent="0.2">
      <c r="A28" s="10"/>
      <c r="B28" s="14"/>
      <c r="C28" s="15" t="s">
        <v>9</v>
      </c>
      <c r="D28" s="15"/>
      <c r="E28" s="15"/>
      <c r="F28" s="15"/>
      <c r="G28" s="15"/>
      <c r="H28" s="15"/>
      <c r="I28" s="15"/>
      <c r="J28" s="23"/>
      <c r="K28" s="10"/>
    </row>
    <row r="29" spans="1:11" ht="16" outlineLevel="1" x14ac:dyDescent="0.2">
      <c r="A29" s="16"/>
      <c r="B29" s="17"/>
      <c r="C29" s="16"/>
      <c r="D29" s="16"/>
      <c r="E29" s="16"/>
      <c r="F29" s="16"/>
      <c r="G29" s="16"/>
      <c r="H29" s="16"/>
      <c r="I29" s="16"/>
      <c r="J29" s="24"/>
      <c r="K29" s="16"/>
    </row>
    <row r="30" spans="1:11" ht="16" outlineLevel="1" x14ac:dyDescent="0.2">
      <c r="A30" s="16"/>
      <c r="B30" s="17"/>
      <c r="C30" s="16"/>
      <c r="D30" s="28" t="s">
        <v>10</v>
      </c>
      <c r="E30" s="27"/>
      <c r="F30" s="27"/>
      <c r="G30" s="27"/>
      <c r="H30" s="27"/>
      <c r="I30" s="27"/>
      <c r="J30" s="24"/>
      <c r="K30" s="16"/>
    </row>
    <row r="31" spans="1:11" ht="16" outlineLevel="1" x14ac:dyDescent="0.2">
      <c r="A31" s="16"/>
      <c r="B31" s="17"/>
      <c r="C31" s="16"/>
      <c r="D31" s="27"/>
      <c r="E31" s="27"/>
      <c r="F31" s="27"/>
      <c r="G31" s="27"/>
      <c r="H31" s="27"/>
      <c r="I31" s="27"/>
      <c r="J31" s="24"/>
      <c r="K31" s="16"/>
    </row>
    <row r="32" spans="1:11" ht="16" outlineLevel="1" x14ac:dyDescent="0.2">
      <c r="A32" s="16"/>
      <c r="B32" s="20"/>
      <c r="C32" s="21"/>
      <c r="D32" s="21"/>
      <c r="E32" s="21"/>
      <c r="F32" s="21"/>
      <c r="G32" s="21"/>
      <c r="H32" s="21"/>
      <c r="I32" s="21"/>
      <c r="J32" s="25"/>
      <c r="K32" s="16"/>
    </row>
    <row r="33" spans="1:11" ht="16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</row>
    <row r="34" spans="1:11" ht="16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</row>
    <row r="35" spans="1:11" ht="13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ht="13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 ht="13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spans="1:11" ht="13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ht="13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ht="13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1:11" ht="13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ht="13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13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 ht="13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 ht="13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 ht="13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ht="13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ht="13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13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spans="1:11" ht="13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ht="13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ht="13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 ht="13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ht="13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spans="1:11" ht="13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 ht="13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spans="1:11" ht="13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ht="13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 ht="13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 ht="13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 ht="13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 ht="13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 ht="13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ht="13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 spans="1:11" ht="13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 ht="13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ht="13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11" ht="13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 ht="13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 ht="13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 ht="13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 ht="13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 ht="13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 ht="13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spans="1:11" ht="13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spans="1:11" ht="13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spans="1:11" ht="13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spans="1:11" ht="13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spans="1:11" ht="13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spans="1:11" ht="13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 spans="1:11" ht="13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 spans="1:11" ht="13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 spans="1:11" ht="13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spans="1:11" ht="13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spans="1:11" ht="13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spans="1:11" ht="13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spans="1:11" ht="13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spans="1:11" ht="13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spans="1:11" ht="13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spans="1:11" ht="13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spans="1:11" ht="13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spans="1:11" ht="13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 spans="1:11" ht="13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spans="1:11" ht="13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spans="1:11" ht="13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spans="1:11" ht="13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 ht="13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spans="1:11" ht="13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spans="1:11" ht="13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1:11" ht="13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1" ht="13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1:11" ht="13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1" ht="13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 ht="13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 ht="13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 spans="1:11" ht="13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8" spans="1:11" ht="13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1" ht="13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1:11" ht="13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</row>
    <row r="111" spans="1:11" ht="13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 spans="1:11" ht="13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</row>
    <row r="113" spans="1:11" ht="13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  <row r="114" spans="1:11" ht="13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1:11" ht="13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</row>
    <row r="116" spans="1:11" ht="13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1:11" ht="13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</row>
    <row r="118" spans="1:11" ht="13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1:11" ht="13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1:11" ht="13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1:11" ht="13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22" spans="1:11" ht="13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1:11" ht="13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 spans="1:11" ht="13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 spans="1:11" ht="13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</row>
    <row r="126" spans="1:11" ht="13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1:11" ht="13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</row>
    <row r="128" spans="1:11" ht="13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 spans="1:11" ht="13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1:11" ht="13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1:11" ht="13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1:11" ht="13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1:11" ht="13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1:11" ht="13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 ht="13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1:11" ht="13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1:11" ht="13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1:11" ht="13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1:11" ht="13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1:11" ht="13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1:11" ht="13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1:11" ht="13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1:11" ht="13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1:11" ht="13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 ht="13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1:11" ht="13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1:11" ht="13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1:11" ht="13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1:11" ht="13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1:11" ht="13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1:11" ht="13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1:11" ht="13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1" ht="13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1:11" ht="13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1:11" ht="13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1:11" ht="13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1:11" ht="13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1:11" ht="13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1:11" ht="13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1:11" ht="13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1:11" ht="13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1:11" ht="13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1:11" ht="13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1:11" ht="13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1:11" ht="13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1:11" ht="13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1:11" ht="13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1:11" ht="13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1:11" ht="13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1:11" ht="13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1:11" ht="13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1:11" ht="13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1:11" ht="13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1:11" ht="13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1:11" ht="13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1:11" ht="13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1:11" ht="13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1:11" ht="13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1:11" ht="13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1:11" ht="13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1:11" ht="13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1:11" ht="13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1:11" ht="13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1:11" ht="13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1:11" ht="13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1:11" ht="13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1:11" ht="13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1:11" ht="13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1:11" ht="13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1:11" ht="13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1:11" ht="13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1:11" ht="13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1:11" ht="13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1:11" ht="13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1:11" ht="13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1:11" ht="13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1:11" ht="13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1:11" ht="13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1:11" ht="13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1:11" ht="13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1:11" ht="13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1:11" ht="13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1:11" ht="13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1:11" ht="13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1:11" ht="13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1:11" ht="13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1:11" ht="13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1:11" ht="13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1:11" ht="13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1:11" ht="13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1:11" ht="13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1:11" ht="13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1:11" ht="13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1:11" ht="13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1:11" ht="13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1:11" ht="13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1:11" ht="13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1:11" ht="13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1:11" ht="13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1:11" ht="13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1:11" ht="13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1:11" ht="13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1:11" ht="13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1:11" ht="13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1:11" ht="13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1:11" ht="13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1:11" ht="13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1:11" ht="13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1:11" ht="13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1:11" ht="13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1:11" ht="13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1:11" ht="13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1:11" ht="13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1:11" ht="13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1:11" ht="13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1:11" ht="13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1:11" ht="13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1:11" ht="13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1:11" ht="13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1:11" ht="13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1:11" ht="13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1:11" ht="13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1:11" ht="13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1:11" ht="13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1:11" ht="13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1:11" ht="13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1:11" ht="13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1:11" ht="13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1:11" ht="13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1:11" ht="13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1:11" ht="13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1:11" ht="13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1:11" ht="13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1:11" ht="13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1:11" ht="13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1:11" ht="13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1:11" ht="13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1:11" ht="13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1:11" ht="13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1:11" ht="13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1:11" ht="13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1:11" ht="13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1:11" ht="13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1:11" ht="13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1:11" ht="13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1:11" ht="13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1:11" ht="13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1:11" ht="13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1:11" ht="13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1:11" ht="13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1:11" ht="13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1:11" ht="13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1:11" ht="13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1:11" ht="13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1:11" ht="13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1:11" ht="13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1:11" ht="13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1:11" ht="13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1:11" ht="13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1:11" ht="13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1:11" ht="13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1:11" ht="13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1:11" ht="13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1:11" ht="13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1:11" ht="13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1:11" ht="13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1:11" ht="13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1:11" ht="13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1:11" ht="13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1:11" ht="13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1:11" ht="13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1:11" ht="13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1:11" ht="13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1:11" ht="13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1:11" ht="13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1:11" ht="13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1:11" ht="13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1:11" ht="13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1:11" ht="13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1:11" ht="13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1:11" ht="13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1:11" ht="13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1:11" ht="13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1:11" ht="13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1:11" ht="13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1:11" ht="13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1:11" ht="13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1:11" ht="13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1:11" ht="13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1:11" ht="13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1:11" ht="13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1:11" ht="13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1:11" ht="13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1:11" ht="13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1:11" ht="13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1:11" ht="13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1:11" ht="13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1:11" ht="13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1:11" ht="13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1:11" ht="13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1:11" ht="13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1:11" ht="13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1:11" ht="13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1:11" ht="13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1:11" ht="13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1:11" ht="13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1:11" ht="13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1:11" ht="13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1:11" ht="13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1:11" ht="13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1:11" ht="13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1:11" ht="13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1:11" ht="13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1:11" ht="13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1:11" ht="13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1:11" ht="13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1:11" ht="13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1:11" ht="13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1:11" ht="13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1:11" ht="13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1:11" ht="13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1:11" ht="13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1:11" ht="13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1:11" ht="13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1:11" ht="13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1:11" ht="13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1:11" ht="13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1:11" ht="13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1:11" ht="13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1:11" ht="13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1:11" ht="13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1:11" ht="13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1:11" ht="13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1:11" ht="13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1:11" ht="13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1:11" ht="13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1:11" ht="13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1:11" ht="13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1:11" ht="13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1:11" ht="13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1:11" ht="13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1:11" ht="13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1:11" ht="13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1:11" ht="13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1:11" ht="13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1:11" ht="13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1:11" ht="13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1:11" ht="13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1:11" ht="13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1:11" ht="13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1:11" ht="13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1:11" ht="13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1:11" ht="13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1:11" ht="13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1:11" ht="13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1:11" ht="13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1:11" ht="13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1:11" ht="13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1:11" ht="13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1:11" ht="13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1:11" ht="13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1:11" ht="13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1:11" ht="13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1:11" ht="13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1:11" ht="13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1:11" ht="13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1:11" ht="13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1:11" ht="13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1:11" ht="13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1:11" ht="13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1:11" ht="13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1:11" ht="13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1:11" ht="13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1:11" ht="13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1:11" ht="13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1:11" ht="13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1:11" ht="13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1:11" ht="13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1:11" ht="13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1:11" ht="13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1:11" ht="13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1:11" ht="13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1:11" ht="13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1:11" ht="13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1:11" ht="13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1:11" ht="13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1:11" ht="13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1:11" ht="13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1:11" ht="13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1:11" ht="13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1:11" ht="13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1:11" ht="13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1:11" ht="13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1:11" ht="13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1:11" ht="13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1:11" ht="13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1:11" ht="13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1:11" ht="13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1:11" ht="13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1:11" ht="13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1:11" ht="13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1:11" ht="13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1:11" ht="13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1:11" ht="13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1:11" ht="13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1:11" ht="13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1:11" ht="13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1:11" ht="13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1:11" ht="13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1:11" ht="13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1:11" ht="13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1:11" ht="13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1:11" ht="13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1:11" ht="13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1:11" ht="13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1:11" ht="13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1:11" ht="13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1:11" ht="13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1:11" ht="13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1:11" ht="13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1:11" ht="13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1:11" ht="13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1:11" ht="13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1:11" ht="13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1:11" ht="13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1:11" ht="13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1:11" ht="13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1:11" ht="13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1:11" ht="13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1:11" ht="13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1:11" ht="13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1:11" ht="13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1:11" ht="13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1:11" ht="13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1:11" ht="13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1:11" ht="13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1:11" ht="13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1:11" ht="13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1:11" ht="13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1:11" ht="13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1:11" ht="13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1:11" ht="13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1:11" ht="13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1:11" ht="13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1:11" ht="13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1:11" ht="13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1:11" ht="13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1:11" ht="13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1:11" ht="13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1:11" ht="13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1:11" ht="13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1:11" ht="13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1:11" ht="13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1:11" ht="13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1:11" ht="13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1:11" ht="13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1:11" ht="13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1:11" ht="13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1:11" ht="13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1:11" ht="13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1:11" ht="13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1:11" ht="13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1:11" ht="13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1:11" ht="13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1:11" ht="13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1:11" ht="13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1:11" ht="13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1:11" ht="13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1:11" ht="13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1:11" ht="13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1:11" ht="13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1:11" ht="13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1:11" ht="13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1:11" ht="13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1:11" ht="13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1:11" ht="13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1:11" ht="13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1:11" ht="13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1:11" ht="13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1:11" ht="13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1:11" ht="13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1:11" ht="13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1:11" ht="13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1:11" ht="13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1:11" ht="13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1:11" ht="13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1:11" ht="13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1:11" ht="13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1:11" ht="13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1:11" ht="13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1:11" ht="13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1:11" ht="13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1:11" ht="13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1:11" ht="13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1:11" ht="13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1:11" ht="13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1:11" ht="13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1:11" ht="13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1:11" ht="13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1:11" ht="13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1:11" ht="13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1:11" ht="13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1:11" ht="13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1:11" ht="13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1:11" ht="13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1:11" ht="13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1:11" ht="13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1:11" ht="13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1:11" ht="13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1:11" ht="13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1:11" ht="13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1:11" ht="13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1:11" ht="13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1:11" ht="13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1:11" ht="13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1:11" ht="13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1:11" ht="13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1:11" ht="13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1:11" ht="13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1:11" ht="13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1:11" ht="13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1:11" ht="13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1:11" ht="13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1:11" ht="13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1:11" ht="13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1:11" ht="13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1:11" ht="13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1:11" ht="13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1:11" ht="13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1:11" ht="13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1:11" ht="13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1:11" ht="13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1:11" ht="13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1:11" ht="13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1:11" ht="13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1:11" ht="13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1:11" ht="13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1:11" ht="13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1:11" ht="13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1:11" ht="13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1:11" ht="13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1:11" ht="13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1:11" ht="13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1:11" ht="13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1:11" ht="13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1:11" ht="13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1:11" ht="13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1:11" ht="13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1:11" ht="13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1:11" ht="13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1:11" ht="13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1:11" ht="13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1:11" ht="13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1:11" ht="13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1:11" ht="13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1:11" ht="13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1:11" ht="13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1:11" ht="13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1:11" ht="13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1:11" ht="13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1:11" ht="13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1:11" ht="13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1:11" ht="13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1:11" ht="13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1:11" ht="13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1:11" ht="13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1:11" ht="13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1:11" ht="13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1:11" ht="13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1:11" ht="13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1:11" ht="13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1:11" ht="13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1:11" ht="13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1:11" ht="13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1:11" ht="13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1:11" ht="13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1:11" ht="13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1:11" ht="13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1:11" ht="13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1:11" ht="13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1:11" ht="13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1:11" ht="13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1:11" ht="13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1:11" ht="13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1:11" ht="13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1:11" ht="13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1:11" ht="13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1:11" ht="13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1:11" ht="13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</row>
    <row r="610" spans="1:11" ht="13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</row>
    <row r="611" spans="1:11" ht="13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</row>
    <row r="612" spans="1:11" ht="13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</row>
    <row r="613" spans="1:11" ht="13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</row>
    <row r="614" spans="1:11" ht="13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</row>
    <row r="615" spans="1:11" ht="13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</row>
    <row r="616" spans="1:11" ht="13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</row>
    <row r="617" spans="1:11" ht="13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</row>
    <row r="618" spans="1:11" ht="13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</row>
    <row r="619" spans="1:11" ht="13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</row>
    <row r="620" spans="1:11" ht="13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</row>
    <row r="621" spans="1:11" ht="13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</row>
    <row r="622" spans="1:11" ht="13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</row>
    <row r="623" spans="1:11" ht="13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</row>
    <row r="624" spans="1:11" ht="13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</row>
    <row r="625" spans="1:11" ht="13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</row>
    <row r="626" spans="1:11" ht="13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</row>
    <row r="627" spans="1:11" ht="13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</row>
    <row r="628" spans="1:11" ht="13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</row>
    <row r="629" spans="1:11" ht="13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</row>
    <row r="630" spans="1:11" ht="13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</row>
    <row r="631" spans="1:11" ht="13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</row>
    <row r="632" spans="1:11" ht="13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</row>
    <row r="633" spans="1:11" ht="13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</row>
    <row r="634" spans="1:11" ht="13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</row>
    <row r="635" spans="1:11" ht="13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</row>
    <row r="636" spans="1:11" ht="13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</row>
    <row r="637" spans="1:11" ht="13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</row>
    <row r="638" spans="1:11" ht="13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</row>
    <row r="639" spans="1:11" ht="13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</row>
    <row r="640" spans="1:11" ht="13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</row>
    <row r="641" spans="1:11" ht="13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</row>
    <row r="642" spans="1:11" ht="13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</row>
    <row r="643" spans="1:11" ht="13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</row>
    <row r="644" spans="1:11" ht="13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</row>
    <row r="645" spans="1:11" ht="13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</row>
    <row r="646" spans="1:11" ht="13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</row>
    <row r="647" spans="1:11" ht="13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</row>
    <row r="648" spans="1:11" ht="13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</row>
    <row r="649" spans="1:11" ht="13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</row>
    <row r="650" spans="1:11" ht="13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</row>
    <row r="651" spans="1:11" ht="13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</row>
    <row r="652" spans="1:11" ht="13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</row>
    <row r="653" spans="1:11" ht="13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</row>
    <row r="654" spans="1:11" ht="13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</row>
    <row r="655" spans="1:11" ht="13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</row>
    <row r="656" spans="1:11" ht="13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</row>
    <row r="657" spans="1:11" ht="13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</row>
    <row r="658" spans="1:11" ht="13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</row>
    <row r="659" spans="1:11" ht="13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</row>
    <row r="660" spans="1:11" ht="13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</row>
    <row r="661" spans="1:11" ht="13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</row>
    <row r="662" spans="1:11" ht="13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</row>
    <row r="663" spans="1:11" ht="13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</row>
    <row r="664" spans="1:11" ht="13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</row>
    <row r="665" spans="1:11" ht="13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</row>
    <row r="666" spans="1:11" ht="13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</row>
    <row r="667" spans="1:11" ht="13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</row>
    <row r="668" spans="1:11" ht="13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</row>
    <row r="669" spans="1:11" ht="13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</row>
    <row r="670" spans="1:11" ht="13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</row>
    <row r="671" spans="1:11" ht="13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</row>
    <row r="672" spans="1:11" ht="13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</row>
    <row r="673" spans="1:11" ht="13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</row>
    <row r="674" spans="1:11" ht="13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</row>
    <row r="675" spans="1:11" ht="13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</row>
    <row r="676" spans="1:11" ht="13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</row>
    <row r="677" spans="1:11" ht="13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</row>
    <row r="678" spans="1:11" ht="13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</row>
    <row r="679" spans="1:11" ht="13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</row>
    <row r="680" spans="1:11" ht="13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</row>
    <row r="681" spans="1:11" ht="13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</row>
    <row r="682" spans="1:11" ht="13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</row>
    <row r="683" spans="1:11" ht="13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</row>
    <row r="684" spans="1:11" ht="13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</row>
    <row r="685" spans="1:11" ht="13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</row>
    <row r="686" spans="1:11" ht="13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</row>
    <row r="687" spans="1:11" ht="13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</row>
    <row r="688" spans="1:11" ht="13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</row>
    <row r="689" spans="1:11" ht="13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</row>
    <row r="690" spans="1:11" ht="13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</row>
    <row r="691" spans="1:11" ht="13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</row>
    <row r="692" spans="1:11" ht="13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</row>
    <row r="693" spans="1:11" ht="13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</row>
    <row r="694" spans="1:11" ht="13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</row>
    <row r="695" spans="1:11" ht="13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</row>
    <row r="696" spans="1:11" ht="13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</row>
    <row r="697" spans="1:11" ht="13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</row>
    <row r="698" spans="1:11" ht="13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</row>
    <row r="699" spans="1:11" ht="13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</row>
    <row r="700" spans="1:11" ht="13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</row>
    <row r="701" spans="1:11" ht="13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</row>
    <row r="702" spans="1:11" ht="13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</row>
    <row r="703" spans="1:11" ht="13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</row>
    <row r="704" spans="1:11" ht="13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</row>
    <row r="705" spans="1:11" ht="13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</row>
    <row r="706" spans="1:11" ht="13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</row>
    <row r="707" spans="1:11" ht="13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</row>
    <row r="708" spans="1:11" ht="13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</row>
    <row r="709" spans="1:11" ht="13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</row>
    <row r="710" spans="1:11" ht="13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</row>
    <row r="711" spans="1:11" ht="13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</row>
    <row r="712" spans="1:11" ht="13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</row>
    <row r="713" spans="1:11" ht="13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</row>
    <row r="714" spans="1:11" ht="13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</row>
    <row r="715" spans="1:11" ht="13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</row>
    <row r="716" spans="1:11" ht="13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</row>
    <row r="717" spans="1:11" ht="13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</row>
    <row r="718" spans="1:11" ht="13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</row>
    <row r="719" spans="1:11" ht="13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</row>
    <row r="720" spans="1:11" ht="13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</row>
    <row r="721" spans="1:11" ht="13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</row>
    <row r="722" spans="1:11" ht="13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</row>
    <row r="723" spans="1:11" ht="13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</row>
    <row r="724" spans="1:11" ht="13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</row>
    <row r="725" spans="1:11" ht="13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</row>
    <row r="726" spans="1:11" ht="13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</row>
    <row r="727" spans="1:11" ht="13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</row>
    <row r="728" spans="1:11" ht="13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</row>
    <row r="729" spans="1:11" ht="13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</row>
    <row r="730" spans="1:11" ht="13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</row>
    <row r="731" spans="1:11" ht="13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</row>
    <row r="732" spans="1:11" ht="13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</row>
    <row r="733" spans="1:11" ht="13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</row>
    <row r="734" spans="1:11" ht="13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</row>
    <row r="735" spans="1:11" ht="13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</row>
    <row r="736" spans="1:11" ht="13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</row>
    <row r="737" spans="1:11" ht="13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</row>
    <row r="738" spans="1:11" ht="13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</row>
    <row r="739" spans="1:11" ht="13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</row>
    <row r="740" spans="1:11" ht="13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</row>
    <row r="741" spans="1:11" ht="13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</row>
    <row r="742" spans="1:11" ht="13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</row>
    <row r="743" spans="1:11" ht="13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</row>
    <row r="744" spans="1:11" ht="13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</row>
    <row r="745" spans="1:11" ht="13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</row>
    <row r="746" spans="1:11" ht="13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</row>
    <row r="747" spans="1:11" ht="13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</row>
    <row r="748" spans="1:11" ht="13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</row>
    <row r="749" spans="1:11" ht="13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</row>
    <row r="750" spans="1:11" ht="13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</row>
    <row r="751" spans="1:11" ht="13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</row>
    <row r="752" spans="1:11" ht="13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</row>
    <row r="753" spans="1:11" ht="13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</row>
    <row r="754" spans="1:11" ht="13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</row>
    <row r="755" spans="1:11" ht="13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</row>
    <row r="756" spans="1:11" ht="13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</row>
    <row r="757" spans="1:11" ht="13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</row>
    <row r="758" spans="1:11" ht="13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</row>
    <row r="759" spans="1:11" ht="13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</row>
    <row r="760" spans="1:11" ht="13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</row>
    <row r="761" spans="1:11" ht="13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</row>
    <row r="762" spans="1:11" ht="13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</row>
    <row r="763" spans="1:11" ht="13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</row>
    <row r="764" spans="1:11" ht="13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</row>
    <row r="765" spans="1:11" ht="13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</row>
    <row r="766" spans="1:11" ht="13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</row>
    <row r="767" spans="1:11" ht="13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</row>
    <row r="768" spans="1:11" ht="13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</row>
    <row r="769" spans="1:11" ht="13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</row>
    <row r="770" spans="1:11" ht="13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</row>
    <row r="771" spans="1:11" ht="13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</row>
    <row r="772" spans="1:11" ht="13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</row>
    <row r="773" spans="1:11" ht="13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</row>
    <row r="774" spans="1:11" ht="13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</row>
    <row r="775" spans="1:11" ht="13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</row>
    <row r="776" spans="1:11" ht="13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</row>
    <row r="777" spans="1:11" ht="13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</row>
    <row r="778" spans="1:11" ht="13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</row>
    <row r="779" spans="1:11" ht="13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</row>
    <row r="780" spans="1:11" ht="13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</row>
    <row r="781" spans="1:11" ht="13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</row>
    <row r="782" spans="1:11" ht="13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</row>
    <row r="783" spans="1:11" ht="13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</row>
    <row r="784" spans="1:11" ht="13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</row>
    <row r="785" spans="1:11" ht="13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</row>
    <row r="786" spans="1:11" ht="13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</row>
    <row r="787" spans="1:11" ht="13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</row>
    <row r="788" spans="1:11" ht="13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</row>
    <row r="789" spans="1:11" ht="13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</row>
    <row r="790" spans="1:11" ht="13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</row>
    <row r="791" spans="1:11" ht="13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</row>
    <row r="792" spans="1:11" ht="13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</row>
    <row r="793" spans="1:11" ht="13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</row>
    <row r="794" spans="1:11" ht="13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</row>
    <row r="795" spans="1:11" ht="13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</row>
    <row r="796" spans="1:11" ht="13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</row>
    <row r="797" spans="1:11" ht="13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</row>
    <row r="798" spans="1:11" ht="13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</row>
    <row r="799" spans="1:11" ht="13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</row>
    <row r="800" spans="1:11" ht="13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</row>
    <row r="801" spans="1:11" ht="13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</row>
    <row r="802" spans="1:11" ht="13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</row>
    <row r="803" spans="1:11" ht="13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</row>
    <row r="804" spans="1:11" ht="13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</row>
    <row r="805" spans="1:11" ht="13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</row>
    <row r="806" spans="1:11" ht="13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</row>
    <row r="807" spans="1:11" ht="13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</row>
    <row r="808" spans="1:11" ht="13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</row>
    <row r="809" spans="1:11" ht="13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</row>
    <row r="810" spans="1:11" ht="13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</row>
    <row r="811" spans="1:11" ht="13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</row>
    <row r="812" spans="1:11" ht="13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</row>
    <row r="813" spans="1:11" ht="13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</row>
    <row r="814" spans="1:11" ht="13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</row>
    <row r="815" spans="1:11" ht="13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</row>
    <row r="816" spans="1:11" ht="13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</row>
    <row r="817" spans="1:11" ht="13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</row>
    <row r="818" spans="1:11" ht="13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</row>
    <row r="819" spans="1:11" ht="13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</row>
    <row r="820" spans="1:11" ht="13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</row>
    <row r="821" spans="1:11" ht="13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</row>
    <row r="822" spans="1:11" ht="13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</row>
    <row r="823" spans="1:11" ht="13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</row>
    <row r="824" spans="1:11" ht="13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</row>
    <row r="825" spans="1:11" ht="13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</row>
    <row r="826" spans="1:11" ht="13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</row>
    <row r="827" spans="1:11" ht="13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</row>
    <row r="828" spans="1:11" ht="13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</row>
    <row r="829" spans="1:11" ht="13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</row>
    <row r="830" spans="1:11" ht="13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</row>
    <row r="831" spans="1:11" ht="13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</row>
    <row r="832" spans="1:11" ht="13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</row>
    <row r="833" spans="1:11" ht="13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</row>
    <row r="834" spans="1:11" ht="13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</row>
    <row r="835" spans="1:11" ht="13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</row>
    <row r="836" spans="1:11" ht="13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</row>
    <row r="837" spans="1:11" ht="13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</row>
    <row r="838" spans="1:11" ht="13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</row>
    <row r="839" spans="1:11" ht="13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</row>
    <row r="840" spans="1:11" ht="13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</row>
    <row r="841" spans="1:11" ht="13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</row>
    <row r="842" spans="1:11" ht="13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</row>
    <row r="843" spans="1:11" ht="13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</row>
    <row r="844" spans="1:11" ht="13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</row>
    <row r="845" spans="1:11" ht="13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</row>
    <row r="846" spans="1:11" ht="13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</row>
    <row r="847" spans="1:11" ht="13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</row>
    <row r="848" spans="1:11" ht="13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</row>
    <row r="849" spans="1:11" ht="13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</row>
    <row r="850" spans="1:11" ht="13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</row>
    <row r="851" spans="1:11" ht="13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</row>
    <row r="852" spans="1:11" ht="13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</row>
    <row r="853" spans="1:11" ht="13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</row>
    <row r="854" spans="1:11" ht="13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</row>
    <row r="855" spans="1:11" ht="13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</row>
    <row r="856" spans="1:11" ht="13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</row>
    <row r="857" spans="1:11" ht="13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</row>
    <row r="858" spans="1:11" ht="13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</row>
    <row r="859" spans="1:11" ht="13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</row>
    <row r="860" spans="1:11" ht="13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</row>
    <row r="861" spans="1:11" ht="13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</row>
    <row r="862" spans="1:11" ht="13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</row>
    <row r="863" spans="1:11" ht="13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</row>
    <row r="864" spans="1:11" ht="13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</row>
    <row r="865" spans="1:11" ht="13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</row>
    <row r="866" spans="1:11" ht="13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</row>
    <row r="867" spans="1:11" ht="13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</row>
    <row r="868" spans="1:11" ht="13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</row>
    <row r="869" spans="1:11" ht="13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</row>
    <row r="870" spans="1:11" ht="13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</row>
    <row r="871" spans="1:11" ht="13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</row>
    <row r="872" spans="1:11" ht="13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</row>
    <row r="873" spans="1:11" ht="13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</row>
    <row r="874" spans="1:11" ht="13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</row>
    <row r="875" spans="1:11" ht="13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</row>
    <row r="876" spans="1:11" ht="13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</row>
    <row r="877" spans="1:11" ht="13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</row>
    <row r="878" spans="1:11" ht="13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</row>
    <row r="879" spans="1:11" ht="13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</row>
    <row r="880" spans="1:11" ht="13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</row>
    <row r="881" spans="1:11" ht="13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</row>
    <row r="882" spans="1:11" ht="13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</row>
    <row r="883" spans="1:11" ht="13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</row>
    <row r="884" spans="1:11" ht="13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</row>
    <row r="885" spans="1:11" ht="13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</row>
    <row r="886" spans="1:11" ht="13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</row>
    <row r="887" spans="1:11" ht="13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</row>
    <row r="888" spans="1:11" ht="13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</row>
    <row r="889" spans="1:11" ht="13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</row>
    <row r="890" spans="1:11" ht="13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</row>
    <row r="891" spans="1:11" ht="13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</row>
    <row r="892" spans="1:11" ht="13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</row>
    <row r="893" spans="1:11" ht="13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</row>
    <row r="894" spans="1:11" ht="13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</row>
    <row r="895" spans="1:11" ht="13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</row>
    <row r="896" spans="1:11" ht="13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</row>
    <row r="897" spans="1:11" ht="13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</row>
    <row r="898" spans="1:11" ht="13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</row>
    <row r="899" spans="1:11" ht="13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</row>
    <row r="900" spans="1:11" ht="13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</row>
    <row r="901" spans="1:11" ht="13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</row>
    <row r="902" spans="1:11" ht="13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</row>
    <row r="903" spans="1:11" ht="13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</row>
    <row r="904" spans="1:11" ht="13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</row>
    <row r="905" spans="1:11" ht="13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</row>
    <row r="906" spans="1:11" ht="13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</row>
    <row r="907" spans="1:11" ht="13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</row>
    <row r="908" spans="1:11" ht="13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</row>
    <row r="909" spans="1:11" ht="13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</row>
    <row r="910" spans="1:11" ht="13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</row>
    <row r="911" spans="1:11" ht="13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</row>
    <row r="912" spans="1:11" ht="13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</row>
    <row r="913" spans="1:11" ht="13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</row>
    <row r="914" spans="1:11" ht="13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</row>
    <row r="915" spans="1:11" ht="13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</row>
    <row r="916" spans="1:11" ht="13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</row>
    <row r="917" spans="1:11" ht="13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</row>
    <row r="918" spans="1:11" ht="13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</row>
    <row r="919" spans="1:11" ht="13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</row>
    <row r="920" spans="1:11" ht="13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</row>
    <row r="921" spans="1:11" ht="13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</row>
    <row r="922" spans="1:11" ht="13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</row>
    <row r="923" spans="1:11" ht="13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</row>
    <row r="924" spans="1:11" ht="13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</row>
    <row r="925" spans="1:11" ht="13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</row>
    <row r="926" spans="1:11" ht="13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</row>
    <row r="927" spans="1:11" ht="13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</row>
    <row r="928" spans="1:11" ht="13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</row>
    <row r="929" spans="1:11" ht="13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</row>
    <row r="930" spans="1:11" ht="13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</row>
    <row r="931" spans="1:11" ht="13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</row>
    <row r="932" spans="1:11" ht="13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</row>
    <row r="933" spans="1:11" ht="13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</row>
    <row r="934" spans="1:11" ht="13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</row>
    <row r="935" spans="1:11" ht="13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</row>
    <row r="936" spans="1:11" ht="13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</row>
    <row r="937" spans="1:11" ht="13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</row>
    <row r="938" spans="1:11" ht="13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</row>
    <row r="939" spans="1:11" ht="13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</row>
    <row r="940" spans="1:11" ht="13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</row>
    <row r="941" spans="1:11" ht="13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</row>
    <row r="942" spans="1:11" ht="13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</row>
    <row r="943" spans="1:11" ht="13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</row>
    <row r="944" spans="1:11" ht="13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</row>
    <row r="945" spans="1:11" ht="13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</row>
    <row r="946" spans="1:11" ht="13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</row>
    <row r="947" spans="1:11" ht="13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</row>
    <row r="948" spans="1:11" ht="13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</row>
    <row r="949" spans="1:11" ht="13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</row>
    <row r="950" spans="1:11" ht="13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</row>
    <row r="951" spans="1:11" ht="13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</row>
    <row r="952" spans="1:11" ht="13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</row>
    <row r="953" spans="1:11" ht="13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</row>
    <row r="954" spans="1:11" ht="13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</row>
    <row r="955" spans="1:11" ht="13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</row>
    <row r="956" spans="1:11" ht="13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</row>
    <row r="957" spans="1:11" ht="13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</row>
    <row r="958" spans="1:11" ht="13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</row>
    <row r="959" spans="1:11" ht="13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</row>
    <row r="960" spans="1:11" ht="13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</row>
    <row r="961" spans="1:11" ht="13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</row>
    <row r="962" spans="1:11" ht="13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</row>
    <row r="963" spans="1:11" ht="13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</row>
    <row r="964" spans="1:11" ht="13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</row>
    <row r="965" spans="1:11" ht="13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</row>
    <row r="966" spans="1:11" ht="13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</row>
    <row r="967" spans="1:11" ht="13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</row>
    <row r="968" spans="1:11" ht="13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</row>
    <row r="969" spans="1:11" ht="13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</row>
    <row r="970" spans="1:11" ht="13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</row>
    <row r="971" spans="1:11" ht="13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</row>
    <row r="972" spans="1:11" ht="13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</row>
    <row r="973" spans="1:11" ht="13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</row>
    <row r="974" spans="1:11" ht="13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</row>
    <row r="975" spans="1:11" ht="13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</row>
    <row r="976" spans="1:11" ht="13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</row>
    <row r="977" spans="1:11" ht="13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</row>
    <row r="978" spans="1:11" ht="13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</row>
    <row r="979" spans="1:11" ht="13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</row>
    <row r="980" spans="1:11" ht="13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</row>
    <row r="981" spans="1:11" ht="13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</row>
    <row r="982" spans="1:11" ht="13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</row>
    <row r="983" spans="1:11" ht="13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</row>
    <row r="984" spans="1:11" ht="13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</row>
    <row r="985" spans="1:11" ht="13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</row>
    <row r="986" spans="1:11" ht="13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</row>
    <row r="987" spans="1:11" ht="13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</row>
    <row r="988" spans="1:11" ht="13" x14ac:dyDescent="0.1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</row>
    <row r="989" spans="1:11" ht="13" x14ac:dyDescent="0.1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</row>
    <row r="990" spans="1:11" ht="13" x14ac:dyDescent="0.1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</row>
    <row r="991" spans="1:11" ht="13" x14ac:dyDescent="0.1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</row>
    <row r="992" spans="1:11" ht="13" x14ac:dyDescent="0.1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</row>
    <row r="993" spans="1:11" ht="13" x14ac:dyDescent="0.1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</row>
    <row r="994" spans="1:11" ht="13" x14ac:dyDescent="0.1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</row>
  </sheetData>
  <mergeCells count="2">
    <mergeCell ref="C3:I3"/>
    <mergeCell ref="D30:I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4"/>
  <sheetViews>
    <sheetView workbookViewId="0">
      <selection activeCell="A2" sqref="A2:F24"/>
    </sheetView>
  </sheetViews>
  <sheetFormatPr baseColWidth="10" defaultColWidth="12.5" defaultRowHeight="15.75" customHeight="1" x14ac:dyDescent="0.15"/>
  <cols>
    <col min="1" max="1" width="17" customWidth="1"/>
    <col min="2" max="2" width="20.6640625" customWidth="1"/>
    <col min="3" max="3" width="21" customWidth="1"/>
    <col min="5" max="5" width="23.5" customWidth="1"/>
    <col min="6" max="6" width="19.5" customWidth="1"/>
    <col min="8" max="8" width="25.5" customWidth="1"/>
  </cols>
  <sheetData>
    <row r="1" spans="1:10" ht="15.75" customHeight="1" x14ac:dyDescent="0.15">
      <c r="A1" s="1"/>
      <c r="B1" s="1"/>
      <c r="C1" s="1"/>
      <c r="D1" s="1"/>
      <c r="E1" s="1"/>
      <c r="F1" s="1"/>
    </row>
    <row r="2" spans="1:10" ht="15.75" customHeight="1" x14ac:dyDescent="0.2">
      <c r="A2" s="33" t="s">
        <v>44</v>
      </c>
      <c r="B2" s="34" t="s">
        <v>45</v>
      </c>
      <c r="C2" s="34" t="s">
        <v>36</v>
      </c>
      <c r="D2" s="34" t="s">
        <v>42</v>
      </c>
      <c r="E2" s="34" t="s">
        <v>43</v>
      </c>
      <c r="F2" s="35" t="s">
        <v>38</v>
      </c>
    </row>
    <row r="3" spans="1:10" ht="15.75" customHeight="1" x14ac:dyDescent="0.2">
      <c r="A3" s="30" t="s">
        <v>19</v>
      </c>
      <c r="B3" s="2" t="s">
        <v>46</v>
      </c>
      <c r="C3" s="2" t="s">
        <v>47</v>
      </c>
      <c r="D3" s="3">
        <v>45200</v>
      </c>
      <c r="E3" s="6">
        <v>39968000</v>
      </c>
      <c r="F3" s="32" t="s">
        <v>48</v>
      </c>
    </row>
    <row r="4" spans="1:10" ht="15.75" customHeight="1" x14ac:dyDescent="0.2">
      <c r="A4" s="30" t="s">
        <v>20</v>
      </c>
      <c r="B4" s="2" t="s">
        <v>49</v>
      </c>
      <c r="C4" s="2" t="s">
        <v>50</v>
      </c>
      <c r="D4" s="3">
        <v>45200</v>
      </c>
      <c r="E4" s="6">
        <v>16000000</v>
      </c>
      <c r="F4" s="32" t="s">
        <v>51</v>
      </c>
    </row>
    <row r="5" spans="1:10" ht="15.75" customHeight="1" x14ac:dyDescent="0.2">
      <c r="A5" s="30" t="s">
        <v>21</v>
      </c>
      <c r="B5" s="2" t="s">
        <v>52</v>
      </c>
      <c r="C5" s="2" t="s">
        <v>53</v>
      </c>
      <c r="D5" s="3">
        <v>45200</v>
      </c>
      <c r="E5" s="6">
        <v>209645000</v>
      </c>
      <c r="F5" s="32" t="s">
        <v>54</v>
      </c>
    </row>
    <row r="6" spans="1:10" ht="15.75" customHeight="1" x14ac:dyDescent="0.2">
      <c r="A6" s="30" t="s">
        <v>22</v>
      </c>
      <c r="B6" s="2" t="s">
        <v>55</v>
      </c>
      <c r="C6" s="2" t="s">
        <v>47</v>
      </c>
      <c r="D6" s="3">
        <v>45200</v>
      </c>
      <c r="E6" s="6">
        <v>158207864</v>
      </c>
      <c r="F6" s="32" t="s">
        <v>56</v>
      </c>
    </row>
    <row r="7" spans="1:10" ht="15.75" customHeight="1" x14ac:dyDescent="0.2">
      <c r="A7" s="30" t="s">
        <v>23</v>
      </c>
      <c r="B7" s="2" t="s">
        <v>57</v>
      </c>
      <c r="C7" s="2" t="s">
        <v>47</v>
      </c>
      <c r="D7" s="3">
        <v>45200</v>
      </c>
      <c r="E7" s="6">
        <v>550006000</v>
      </c>
      <c r="F7" s="32" t="s">
        <v>56</v>
      </c>
      <c r="H7" s="7" t="s">
        <v>58</v>
      </c>
      <c r="I7" s="7"/>
      <c r="J7" s="7"/>
    </row>
    <row r="8" spans="1:10" ht="15.75" customHeight="1" x14ac:dyDescent="0.2">
      <c r="A8" s="30" t="s">
        <v>24</v>
      </c>
      <c r="B8" s="2" t="s">
        <v>59</v>
      </c>
      <c r="C8" s="2" t="s">
        <v>47</v>
      </c>
      <c r="D8" s="3">
        <v>45200</v>
      </c>
      <c r="E8" s="6">
        <v>13500000</v>
      </c>
      <c r="F8" s="32" t="s">
        <v>54</v>
      </c>
      <c r="H8" s="7"/>
      <c r="I8" s="7"/>
      <c r="J8" s="7"/>
    </row>
    <row r="9" spans="1:10" ht="15.75" customHeight="1" x14ac:dyDescent="0.2">
      <c r="A9" s="30" t="s">
        <v>25</v>
      </c>
      <c r="B9" s="2" t="s">
        <v>60</v>
      </c>
      <c r="C9" s="2" t="s">
        <v>47</v>
      </c>
      <c r="D9" s="3">
        <v>45200</v>
      </c>
      <c r="E9" s="6">
        <v>13200000</v>
      </c>
      <c r="F9" s="32" t="s">
        <v>54</v>
      </c>
      <c r="H9" s="7"/>
      <c r="I9" s="7"/>
      <c r="J9" s="7"/>
    </row>
    <row r="10" spans="1:10" ht="15.75" customHeight="1" x14ac:dyDescent="0.2">
      <c r="A10" s="30" t="s">
        <v>26</v>
      </c>
      <c r="B10" s="2" t="s">
        <v>61</v>
      </c>
      <c r="C10" s="2" t="s">
        <v>47</v>
      </c>
      <c r="D10" s="3">
        <v>45200</v>
      </c>
      <c r="E10" s="6">
        <v>25300000</v>
      </c>
      <c r="F10" s="32" t="s">
        <v>56</v>
      </c>
      <c r="H10" s="7"/>
      <c r="I10" s="7"/>
      <c r="J10" s="7"/>
    </row>
    <row r="11" spans="1:10" ht="15.75" customHeight="1" x14ac:dyDescent="0.2">
      <c r="A11" s="30" t="s">
        <v>27</v>
      </c>
      <c r="B11" s="2" t="s">
        <v>62</v>
      </c>
      <c r="C11" s="2" t="s">
        <v>47</v>
      </c>
      <c r="D11" s="3">
        <v>45200</v>
      </c>
      <c r="E11" s="6">
        <v>40016000</v>
      </c>
      <c r="F11" s="32" t="s">
        <v>48</v>
      </c>
      <c r="H11" s="7"/>
      <c r="I11" s="7"/>
      <c r="J11" s="7"/>
    </row>
    <row r="12" spans="1:10" ht="15.75" customHeight="1" x14ac:dyDescent="0.2">
      <c r="A12" s="30" t="s">
        <v>28</v>
      </c>
      <c r="B12" s="2" t="s">
        <v>63</v>
      </c>
      <c r="C12" s="2" t="s">
        <v>64</v>
      </c>
      <c r="D12" s="3">
        <v>45200</v>
      </c>
      <c r="E12" s="6">
        <v>184200000</v>
      </c>
      <c r="F12" s="32" t="s">
        <v>51</v>
      </c>
    </row>
    <row r="13" spans="1:10" ht="15.75" customHeight="1" x14ac:dyDescent="0.2">
      <c r="A13" s="31" t="s">
        <v>29</v>
      </c>
      <c r="B13" s="2" t="s">
        <v>65</v>
      </c>
      <c r="C13" s="2" t="s">
        <v>64</v>
      </c>
      <c r="D13" s="3">
        <v>45200</v>
      </c>
      <c r="E13" s="6">
        <v>84200000</v>
      </c>
      <c r="F13" s="32" t="s">
        <v>51</v>
      </c>
    </row>
    <row r="14" spans="1:10" ht="15.75" customHeight="1" x14ac:dyDescent="0.2">
      <c r="A14" s="31" t="s">
        <v>29</v>
      </c>
      <c r="B14" s="2" t="s">
        <v>65</v>
      </c>
      <c r="C14" s="2" t="s">
        <v>64</v>
      </c>
      <c r="D14" s="3">
        <v>45231</v>
      </c>
      <c r="E14" s="6">
        <v>0</v>
      </c>
      <c r="F14" s="32" t="s">
        <v>51</v>
      </c>
    </row>
    <row r="15" spans="1:10" ht="15.75" customHeight="1" x14ac:dyDescent="0.2">
      <c r="A15" s="30" t="s">
        <v>19</v>
      </c>
      <c r="B15" s="2" t="s">
        <v>46</v>
      </c>
      <c r="C15" s="2" t="s">
        <v>47</v>
      </c>
      <c r="D15" s="3">
        <v>45231</v>
      </c>
      <c r="E15" s="2">
        <v>0</v>
      </c>
      <c r="F15" s="32" t="s">
        <v>48</v>
      </c>
    </row>
    <row r="16" spans="1:10" ht="15.75" customHeight="1" x14ac:dyDescent="0.2">
      <c r="A16" s="30" t="s">
        <v>20</v>
      </c>
      <c r="B16" s="2" t="s">
        <v>49</v>
      </c>
      <c r="C16" s="2" t="s">
        <v>50</v>
      </c>
      <c r="D16" s="3">
        <v>45231</v>
      </c>
      <c r="E16" s="2">
        <v>10000000</v>
      </c>
      <c r="F16" s="32" t="s">
        <v>51</v>
      </c>
    </row>
    <row r="17" spans="1:6" ht="15.75" customHeight="1" x14ac:dyDescent="0.2">
      <c r="A17" s="30" t="s">
        <v>21</v>
      </c>
      <c r="B17" s="2" t="s">
        <v>52</v>
      </c>
      <c r="C17" s="2" t="s">
        <v>53</v>
      </c>
      <c r="D17" s="3">
        <v>45231</v>
      </c>
      <c r="E17" s="2">
        <v>1155906963</v>
      </c>
      <c r="F17" s="32" t="s">
        <v>54</v>
      </c>
    </row>
    <row r="18" spans="1:6" ht="15.75" customHeight="1" x14ac:dyDescent="0.2">
      <c r="A18" s="30" t="s">
        <v>22</v>
      </c>
      <c r="B18" s="2" t="s">
        <v>55</v>
      </c>
      <c r="C18" s="2" t="s">
        <v>47</v>
      </c>
      <c r="D18" s="3">
        <v>45231</v>
      </c>
      <c r="E18" s="2">
        <v>0</v>
      </c>
      <c r="F18" s="32" t="s">
        <v>56</v>
      </c>
    </row>
    <row r="19" spans="1:6" ht="15.75" customHeight="1" x14ac:dyDescent="0.2">
      <c r="A19" s="30" t="s">
        <v>23</v>
      </c>
      <c r="B19" s="2" t="s">
        <v>57</v>
      </c>
      <c r="C19" s="2" t="s">
        <v>47</v>
      </c>
      <c r="D19" s="3">
        <v>45231</v>
      </c>
      <c r="E19" s="2">
        <v>35000000</v>
      </c>
      <c r="F19" s="32" t="s">
        <v>56</v>
      </c>
    </row>
    <row r="20" spans="1:6" ht="15.75" customHeight="1" x14ac:dyDescent="0.2">
      <c r="A20" s="30" t="s">
        <v>24</v>
      </c>
      <c r="B20" s="2" t="s">
        <v>59</v>
      </c>
      <c r="C20" s="2" t="s">
        <v>47</v>
      </c>
      <c r="D20" s="3">
        <v>45231</v>
      </c>
      <c r="E20" s="2">
        <v>481253000</v>
      </c>
      <c r="F20" s="32" t="s">
        <v>54</v>
      </c>
    </row>
    <row r="21" spans="1:6" ht="15.75" customHeight="1" x14ac:dyDescent="0.2">
      <c r="A21" s="30" t="s">
        <v>25</v>
      </c>
      <c r="B21" s="2" t="s">
        <v>60</v>
      </c>
      <c r="C21" s="2" t="s">
        <v>47</v>
      </c>
      <c r="D21" s="3">
        <v>45231</v>
      </c>
      <c r="E21" s="2">
        <v>42658530</v>
      </c>
      <c r="F21" s="32" t="s">
        <v>54</v>
      </c>
    </row>
    <row r="22" spans="1:6" ht="15.75" customHeight="1" x14ac:dyDescent="0.2">
      <c r="A22" s="30" t="s">
        <v>26</v>
      </c>
      <c r="B22" s="2" t="s">
        <v>61</v>
      </c>
      <c r="C22" s="2" t="s">
        <v>47</v>
      </c>
      <c r="D22" s="3">
        <v>45231</v>
      </c>
      <c r="E22" s="2">
        <v>194262480</v>
      </c>
      <c r="F22" s="32" t="s">
        <v>56</v>
      </c>
    </row>
    <row r="23" spans="1:6" ht="15.75" customHeight="1" x14ac:dyDescent="0.2">
      <c r="A23" s="30" t="s">
        <v>27</v>
      </c>
      <c r="B23" s="2" t="s">
        <v>62</v>
      </c>
      <c r="C23" s="2" t="s">
        <v>47</v>
      </c>
      <c r="D23" s="3">
        <v>45231</v>
      </c>
      <c r="E23" s="2">
        <v>733333600</v>
      </c>
      <c r="F23" s="32" t="s">
        <v>48</v>
      </c>
    </row>
    <row r="24" spans="1:6" ht="15.75" customHeight="1" x14ac:dyDescent="0.2">
      <c r="A24" s="36" t="s">
        <v>28</v>
      </c>
      <c r="B24" s="37" t="s">
        <v>63</v>
      </c>
      <c r="C24" s="37" t="s">
        <v>64</v>
      </c>
      <c r="D24" s="38">
        <v>45231</v>
      </c>
      <c r="E24" s="37">
        <v>2179350290</v>
      </c>
      <c r="F24" s="39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34"/>
  <sheetViews>
    <sheetView workbookViewId="0">
      <selection activeCell="C4" sqref="C4"/>
    </sheetView>
  </sheetViews>
  <sheetFormatPr baseColWidth="10" defaultColWidth="9" defaultRowHeight="13" x14ac:dyDescent="0.15"/>
  <cols>
    <col min="2" max="2" width="16.33203125" bestFit="1" customWidth="1"/>
    <col min="3" max="3" width="15.83203125" bestFit="1" customWidth="1"/>
    <col min="4" max="4" width="11.1640625" bestFit="1" customWidth="1"/>
    <col min="5" max="5" width="17.83203125" customWidth="1"/>
    <col min="6" max="6" width="24.83203125" customWidth="1"/>
    <col min="7" max="7" width="14"/>
  </cols>
  <sheetData>
    <row r="3" spans="1:7" x14ac:dyDescent="0.15">
      <c r="B3" s="40" t="s">
        <v>11</v>
      </c>
      <c r="C3" s="40" t="s">
        <v>12</v>
      </c>
    </row>
    <row r="4" spans="1:7" x14ac:dyDescent="0.15">
      <c r="C4" t="s">
        <v>71</v>
      </c>
      <c r="D4" t="s">
        <v>72</v>
      </c>
      <c r="E4" t="s">
        <v>15</v>
      </c>
      <c r="F4" t="s">
        <v>16</v>
      </c>
      <c r="G4" t="s">
        <v>17</v>
      </c>
    </row>
    <row r="5" spans="1:7" x14ac:dyDescent="0.15">
      <c r="B5" s="40" t="s">
        <v>18</v>
      </c>
    </row>
    <row r="6" spans="1:7" x14ac:dyDescent="0.15">
      <c r="B6" s="8" t="s">
        <v>19</v>
      </c>
      <c r="C6" s="41">
        <v>39968000</v>
      </c>
      <c r="D6" s="41">
        <v>0</v>
      </c>
      <c r="E6" s="41">
        <v>39968000</v>
      </c>
    </row>
    <row r="7" spans="1:7" x14ac:dyDescent="0.15">
      <c r="A7">
        <v>1</v>
      </c>
      <c r="B7" s="8" t="s">
        <v>20</v>
      </c>
      <c r="C7" s="41">
        <v>16000000</v>
      </c>
      <c r="D7" s="41">
        <v>10000000</v>
      </c>
      <c r="E7" s="41">
        <v>26000000</v>
      </c>
      <c r="F7">
        <f>(D7-C7)</f>
        <v>-6000000</v>
      </c>
      <c r="G7">
        <f>(D7/C7-1)</f>
        <v>-0.375</v>
      </c>
    </row>
    <row r="8" spans="1:7" x14ac:dyDescent="0.15">
      <c r="A8">
        <v>2</v>
      </c>
      <c r="B8" s="8" t="s">
        <v>21</v>
      </c>
      <c r="C8" s="41">
        <v>209645000</v>
      </c>
      <c r="D8" s="41">
        <v>1155906963</v>
      </c>
      <c r="E8" s="41">
        <v>1365551963</v>
      </c>
      <c r="F8">
        <f>(D8-C8)</f>
        <v>946261963</v>
      </c>
      <c r="G8">
        <f>(D8/C8-1)</f>
        <v>4.5136395478070073</v>
      </c>
    </row>
    <row r="9" spans="1:7" x14ac:dyDescent="0.15">
      <c r="A9">
        <v>3</v>
      </c>
      <c r="B9" s="8" t="s">
        <v>22</v>
      </c>
      <c r="C9" s="41">
        <v>158207864</v>
      </c>
      <c r="D9" s="41">
        <v>0</v>
      </c>
      <c r="E9" s="41">
        <v>158207864</v>
      </c>
      <c r="F9">
        <f>(D9-C9)</f>
        <v>-158207864</v>
      </c>
      <c r="G9">
        <f>(D9/C9-1)</f>
        <v>-1</v>
      </c>
    </row>
    <row r="10" spans="1:7" x14ac:dyDescent="0.15">
      <c r="A10">
        <v>4</v>
      </c>
      <c r="B10" s="8" t="s">
        <v>23</v>
      </c>
      <c r="C10" s="41">
        <v>550006000</v>
      </c>
      <c r="D10" s="41">
        <v>35000000</v>
      </c>
      <c r="E10" s="41">
        <v>585006000</v>
      </c>
      <c r="F10">
        <f>(D10-C10)</f>
        <v>-515006000</v>
      </c>
      <c r="G10">
        <f>(D10/C10-1)</f>
        <v>-0.93636433057093926</v>
      </c>
    </row>
    <row r="11" spans="1:7" x14ac:dyDescent="0.15">
      <c r="A11">
        <v>5</v>
      </c>
      <c r="B11" s="8" t="s">
        <v>24</v>
      </c>
      <c r="C11" s="41">
        <v>13500000</v>
      </c>
      <c r="D11" s="41">
        <v>481253000</v>
      </c>
      <c r="E11" s="41">
        <v>494753000</v>
      </c>
      <c r="F11">
        <f>(D11-C11)</f>
        <v>467753000</v>
      </c>
      <c r="G11">
        <f>(D11/C11-1)</f>
        <v>34.648370370370372</v>
      </c>
    </row>
    <row r="12" spans="1:7" x14ac:dyDescent="0.15">
      <c r="A12">
        <v>6</v>
      </c>
      <c r="B12" s="8" t="s">
        <v>25</v>
      </c>
      <c r="C12" s="41">
        <v>13200000</v>
      </c>
      <c r="D12" s="41">
        <v>42658530</v>
      </c>
      <c r="E12" s="41">
        <v>55858530</v>
      </c>
      <c r="F12">
        <f>(D12-C12)</f>
        <v>29458530</v>
      </c>
      <c r="G12">
        <f>(D12/C12-1)</f>
        <v>2.2317068181818183</v>
      </c>
    </row>
    <row r="13" spans="1:7" x14ac:dyDescent="0.15">
      <c r="A13">
        <v>7</v>
      </c>
      <c r="B13" s="8" t="s">
        <v>26</v>
      </c>
      <c r="C13" s="41">
        <v>25300000</v>
      </c>
      <c r="D13" s="41">
        <v>194262480</v>
      </c>
      <c r="E13" s="41">
        <v>219562480</v>
      </c>
      <c r="F13">
        <f>(D13-C13)</f>
        <v>168962480</v>
      </c>
      <c r="G13">
        <f>(D13/C13-1)</f>
        <v>6.6783588932806328</v>
      </c>
    </row>
    <row r="14" spans="1:7" x14ac:dyDescent="0.15">
      <c r="A14">
        <v>8</v>
      </c>
      <c r="B14" s="8" t="s">
        <v>27</v>
      </c>
      <c r="C14" s="41">
        <v>40016000</v>
      </c>
      <c r="D14" s="41">
        <v>733333600</v>
      </c>
      <c r="E14" s="41">
        <v>773349600</v>
      </c>
      <c r="F14">
        <f>(D14-C14)</f>
        <v>693317600</v>
      </c>
      <c r="G14">
        <f>(D14/C14-1)</f>
        <v>17.326009596161537</v>
      </c>
    </row>
    <row r="15" spans="1:7" x14ac:dyDescent="0.15">
      <c r="A15">
        <v>9</v>
      </c>
      <c r="B15" s="8" t="s">
        <v>28</v>
      </c>
      <c r="C15" s="41">
        <v>184200000</v>
      </c>
      <c r="D15" s="41">
        <v>2179350290</v>
      </c>
      <c r="E15" s="41">
        <v>2363550290</v>
      </c>
      <c r="F15">
        <f>(D15-C15)</f>
        <v>1995150290</v>
      </c>
      <c r="G15">
        <f>(D15/C15-1)</f>
        <v>10.83143479913138</v>
      </c>
    </row>
    <row r="16" spans="1:7" x14ac:dyDescent="0.15">
      <c r="A16">
        <v>10</v>
      </c>
      <c r="B16" s="8" t="s">
        <v>29</v>
      </c>
      <c r="C16" s="41">
        <v>84200000</v>
      </c>
      <c r="D16" s="41">
        <v>0</v>
      </c>
      <c r="E16" s="41">
        <v>84200000</v>
      </c>
      <c r="F16">
        <f>(D16-C16)</f>
        <v>-84200000</v>
      </c>
      <c r="G16">
        <f>(D16/C16-1)</f>
        <v>-1</v>
      </c>
    </row>
    <row r="17" spans="1:7" x14ac:dyDescent="0.15">
      <c r="A17">
        <v>11</v>
      </c>
      <c r="B17" s="8" t="s">
        <v>15</v>
      </c>
      <c r="C17" s="41">
        <v>1334242864</v>
      </c>
      <c r="D17" s="41">
        <v>4831764863</v>
      </c>
      <c r="E17" s="41">
        <v>6166007727</v>
      </c>
      <c r="F17">
        <f>(D17-C17)</f>
        <v>3497521999</v>
      </c>
      <c r="G17">
        <f>(D17/C17-1)</f>
        <v>2.6213533483061595</v>
      </c>
    </row>
    <row r="23" spans="1:7" x14ac:dyDescent="0.15">
      <c r="C23" t="s">
        <v>30</v>
      </c>
      <c r="E23" t="e">
        <v>#NAME?</v>
      </c>
    </row>
    <row r="25" spans="1:7" x14ac:dyDescent="0.15">
      <c r="C25" t="s">
        <v>31</v>
      </c>
      <c r="E25" t="s">
        <v>32</v>
      </c>
    </row>
    <row r="27" spans="1:7" x14ac:dyDescent="0.15">
      <c r="C27" t="s">
        <v>33</v>
      </c>
      <c r="E27">
        <f>(F7)</f>
        <v>-6000000</v>
      </c>
    </row>
    <row r="33" spans="7:8" x14ac:dyDescent="0.15">
      <c r="G33" t="s">
        <v>34</v>
      </c>
      <c r="H33" s="9">
        <v>3</v>
      </c>
    </row>
    <row r="34" spans="7:8" x14ac:dyDescent="0.15">
      <c r="G34" t="s">
        <v>35</v>
      </c>
      <c r="H34" s="9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tabSelected="1" workbookViewId="0">
      <selection activeCell="D15" sqref="D15"/>
    </sheetView>
  </sheetViews>
  <sheetFormatPr baseColWidth="10" defaultColWidth="9" defaultRowHeight="13" x14ac:dyDescent="0.15"/>
  <cols>
    <col min="1" max="1" width="8.83203125" customWidth="1"/>
    <col min="2" max="2" width="18.33203125" customWidth="1"/>
    <col min="3" max="3" width="11.83203125" customWidth="1"/>
    <col min="4" max="5" width="11.5" customWidth="1"/>
  </cols>
  <sheetData>
    <row r="1" spans="1:8" x14ac:dyDescent="0.15">
      <c r="B1" t="s">
        <v>36</v>
      </c>
      <c r="C1" t="s">
        <v>37</v>
      </c>
    </row>
    <row r="2" spans="1:8" x14ac:dyDescent="0.15">
      <c r="B2" t="s">
        <v>38</v>
      </c>
      <c r="C2" t="s">
        <v>37</v>
      </c>
    </row>
    <row r="4" spans="1:8" x14ac:dyDescent="0.15">
      <c r="B4" t="s">
        <v>11</v>
      </c>
      <c r="C4" t="s">
        <v>39</v>
      </c>
    </row>
    <row r="5" spans="1:8" x14ac:dyDescent="0.15">
      <c r="C5" t="s">
        <v>13</v>
      </c>
      <c r="D5" t="s">
        <v>14</v>
      </c>
      <c r="E5" t="s">
        <v>40</v>
      </c>
    </row>
    <row r="7" spans="1:8" x14ac:dyDescent="0.15">
      <c r="A7">
        <v>1</v>
      </c>
      <c r="B7" t="s">
        <v>41</v>
      </c>
      <c r="G7" t="s">
        <v>34</v>
      </c>
      <c r="H7">
        <v>3</v>
      </c>
    </row>
    <row r="8" spans="1:8" x14ac:dyDescent="0.15">
      <c r="A8">
        <v>2</v>
      </c>
      <c r="B8" s="8" t="s">
        <v>19</v>
      </c>
      <c r="C8">
        <v>39968000</v>
      </c>
      <c r="D8">
        <v>0</v>
      </c>
      <c r="E8">
        <v>39968000</v>
      </c>
      <c r="G8" t="s">
        <v>35</v>
      </c>
      <c r="H8">
        <v>8</v>
      </c>
    </row>
    <row r="9" spans="1:8" x14ac:dyDescent="0.15">
      <c r="A9">
        <v>3</v>
      </c>
      <c r="B9" s="8" t="s">
        <v>20</v>
      </c>
      <c r="C9">
        <v>16000000</v>
      </c>
      <c r="D9">
        <v>10000000</v>
      </c>
      <c r="E9">
        <v>26000000</v>
      </c>
    </row>
    <row r="10" spans="1:8" x14ac:dyDescent="0.15">
      <c r="A10">
        <v>4</v>
      </c>
      <c r="B10" s="8" t="s">
        <v>21</v>
      </c>
      <c r="C10">
        <v>209645000</v>
      </c>
      <c r="D10">
        <v>1155906963</v>
      </c>
      <c r="E10">
        <v>1365551963</v>
      </c>
    </row>
    <row r="11" spans="1:8" x14ac:dyDescent="0.15">
      <c r="A11">
        <v>5</v>
      </c>
      <c r="B11" s="8" t="s">
        <v>22</v>
      </c>
      <c r="C11">
        <v>158207864</v>
      </c>
      <c r="D11">
        <v>0</v>
      </c>
      <c r="E11">
        <v>158207864</v>
      </c>
    </row>
    <row r="12" spans="1:8" x14ac:dyDescent="0.15">
      <c r="A12">
        <v>6</v>
      </c>
      <c r="B12" s="8" t="s">
        <v>23</v>
      </c>
      <c r="C12">
        <v>550006000</v>
      </c>
      <c r="D12">
        <v>35000000</v>
      </c>
      <c r="E12">
        <v>585006000</v>
      </c>
    </row>
    <row r="13" spans="1:8" x14ac:dyDescent="0.15">
      <c r="A13">
        <v>7</v>
      </c>
      <c r="B13" s="8" t="s">
        <v>24</v>
      </c>
      <c r="C13">
        <v>13500000</v>
      </c>
      <c r="D13">
        <v>481253000</v>
      </c>
      <c r="E13">
        <v>494753000</v>
      </c>
    </row>
    <row r="14" spans="1:8" x14ac:dyDescent="0.15">
      <c r="A14">
        <v>8</v>
      </c>
      <c r="B14" s="8" t="s">
        <v>25</v>
      </c>
      <c r="C14">
        <v>13200000</v>
      </c>
      <c r="D14">
        <v>42658530</v>
      </c>
      <c r="E14">
        <v>55858530</v>
      </c>
    </row>
    <row r="15" spans="1:8" x14ac:dyDescent="0.15">
      <c r="A15">
        <v>9</v>
      </c>
      <c r="B15" s="8" t="s">
        <v>26</v>
      </c>
      <c r="C15">
        <v>25300000</v>
      </c>
      <c r="D15">
        <v>194262480</v>
      </c>
      <c r="E15">
        <v>219562480</v>
      </c>
    </row>
    <row r="16" spans="1:8" x14ac:dyDescent="0.15">
      <c r="A16">
        <v>10</v>
      </c>
      <c r="B16" s="8" t="s">
        <v>27</v>
      </c>
      <c r="C16">
        <v>40016000</v>
      </c>
      <c r="D16">
        <v>733333600</v>
      </c>
      <c r="E16">
        <v>773349600</v>
      </c>
    </row>
    <row r="17" spans="1:5" x14ac:dyDescent="0.15">
      <c r="A17">
        <v>11</v>
      </c>
      <c r="B17" s="8" t="s">
        <v>28</v>
      </c>
      <c r="C17">
        <v>184200000</v>
      </c>
      <c r="D17">
        <v>2179350290</v>
      </c>
      <c r="E17">
        <v>2363550290</v>
      </c>
    </row>
    <row r="18" spans="1:5" x14ac:dyDescent="0.15">
      <c r="B18" s="8" t="s">
        <v>29</v>
      </c>
      <c r="C18">
        <v>84200000</v>
      </c>
      <c r="D18">
        <v>0</v>
      </c>
      <c r="E18">
        <v>84200000</v>
      </c>
    </row>
    <row r="19" spans="1:5" x14ac:dyDescent="0.15">
      <c r="B19" s="8" t="s">
        <v>40</v>
      </c>
      <c r="C19">
        <v>1334242864</v>
      </c>
      <c r="D19">
        <v>4831764863</v>
      </c>
      <c r="E19">
        <v>6166007727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1:G12"/>
  <sheetViews>
    <sheetView workbookViewId="0">
      <selection activeCell="E21" sqref="E21:F34"/>
    </sheetView>
  </sheetViews>
  <sheetFormatPr baseColWidth="10" defaultColWidth="9.1640625" defaultRowHeight="13" x14ac:dyDescent="0.15"/>
  <cols>
    <col min="1" max="1" width="17"/>
    <col min="2" max="2" width="14.1640625" customWidth="1"/>
    <col min="3" max="4" width="13.5" customWidth="1"/>
    <col min="5" max="5" width="16.33203125" customWidth="1"/>
  </cols>
  <sheetData>
    <row r="11" spans="2:7" x14ac:dyDescent="0.15">
      <c r="B11" t="s">
        <v>66</v>
      </c>
      <c r="C11" t="s">
        <v>13</v>
      </c>
      <c r="D11" t="s">
        <v>67</v>
      </c>
      <c r="E11" t="s">
        <v>68</v>
      </c>
      <c r="F11" t="s">
        <v>69</v>
      </c>
      <c r="G11" t="s">
        <v>70</v>
      </c>
    </row>
    <row r="12" spans="2:7" x14ac:dyDescent="0.15">
      <c r="B12" s="4" t="s">
        <v>15</v>
      </c>
      <c r="C12" s="5">
        <v>1334242864</v>
      </c>
      <c r="D12" s="5">
        <v>4831764863</v>
      </c>
      <c r="E12" s="5">
        <v>6166007727</v>
      </c>
      <c r="F12" s="29"/>
      <c r="G12" s="29"/>
    </row>
  </sheetData>
  <phoneticPr fontId="13" type="noConversion"/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A59F02-E3FD-4B89-969D-EB205879A1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Bài tập</vt:lpstr>
      <vt:lpstr>Dataset</vt:lpstr>
      <vt:lpstr>01</vt:lpstr>
      <vt:lpstr>02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 DOAN</cp:lastModifiedBy>
  <dcterms:created xsi:type="dcterms:W3CDTF">2024-03-25T20:22:00Z</dcterms:created>
  <dcterms:modified xsi:type="dcterms:W3CDTF">2024-03-26T07:07:27Z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0x01010087EA22978237CB43AAEAE064E26E999E</vt:lpwstr>
  </property>
  <property fmtid="{D5CDD505-2E9C-101B-9397-08002B2CF9AE}" pid="3" name="KSOProductBuildVer">
    <vt:lpwstr>1033-5.7.0.8090</vt:lpwstr>
  </property>
</Properties>
</file>