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320" windowHeight="12760"/>
  </bookViews>
  <sheets>
    <sheet name="ProjectSchedule" sheetId="11" r:id="rId1"/>
    <sheet name="Sheet1" sheetId="12" r:id="rId2"/>
  </sheets>
  <definedNames>
    <definedName name="_xlnm.Print_Area" localSheetId="0">ProjectSchedule!$1:$69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44525"/>
</workbook>
</file>

<file path=xl/comments1.xml><?xml version="1.0" encoding="utf-8"?>
<comments xmlns="http://schemas.openxmlformats.org/spreadsheetml/2006/main">
  <authors>
    <author>Vertex42.com Templates</author>
  </authors>
  <commentList>
    <comment ref="H6" authorId="0">
      <text>
        <r>
          <rPr>
            <b/>
            <sz val="9"/>
            <rFont val="Tahoma"/>
            <charset val="134"/>
          </rPr>
          <t>DAYS:</t>
        </r>
        <r>
          <rPr>
            <sz val="9"/>
            <rFont val="Tahoma"/>
            <charset val="134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<sst xmlns="http://schemas.openxmlformats.org/spreadsheetml/2006/main" count="121" uniqueCount="121">
  <si>
    <t>PROJECT PLANNING TO BECOME PYTHON DEVELOPER</t>
  </si>
  <si>
    <t>[FPT_Software_Internship]</t>
  </si>
  <si>
    <t>Project Start:</t>
  </si>
  <si>
    <t>[Python DeVeloper]</t>
  </si>
  <si>
    <t>Today:</t>
  </si>
  <si>
    <t>Display Week:</t>
  </si>
  <si>
    <t>TASK</t>
  </si>
  <si>
    <t xml:space="preserve">DESCRIPTION
</t>
  </si>
  <si>
    <t>PROGRESS</t>
  </si>
  <si>
    <t>START</t>
  </si>
  <si>
    <t>END</t>
  </si>
  <si>
    <t>DAYS</t>
  </si>
  <si>
    <t>1.Initiation</t>
  </si>
  <si>
    <t>Requirement and Design</t>
  </si>
  <si>
    <r>
      <rPr>
        <b/>
        <sz val="10"/>
        <color theme="1"/>
        <rFont val="Arial"/>
        <charset val="134"/>
      </rPr>
      <t>1.1 Complete a Prep Course</t>
    </r>
    <r>
      <rPr>
        <b/>
        <sz val="11"/>
        <color theme="1"/>
        <rFont val="Arial"/>
        <charset val="134"/>
      </rPr>
      <t> </t>
    </r>
  </si>
  <si>
    <t>Learn everything about Python and gain a lot of useful insights into the field</t>
  </si>
  <si>
    <r>
      <rPr>
        <b/>
        <sz val="10"/>
        <color theme="1"/>
        <rFont val="Arial"/>
        <charset val="134"/>
      </rPr>
      <t>1.2 Learn the Basics of Python</t>
    </r>
    <r>
      <rPr>
        <b/>
        <sz val="11"/>
        <color theme="1"/>
        <rFont val="Arial"/>
        <charset val="134"/>
      </rPr>
      <t> </t>
    </r>
  </si>
  <si>
    <t>Learning how it works avoid common mistakes and save time in the long run</t>
  </si>
  <si>
    <t xml:space="preserve">1.3 Determine the Type of Python Developer </t>
  </si>
  <si>
    <t>Data Scientist &amp; Machine Learning Engineer / Artificial Intelligence Engineer</t>
  </si>
  <si>
    <t xml:space="preserve">1.4 Choose a Learning Path </t>
  </si>
  <si>
    <t>Online Courses &amp; YouTube Videos</t>
  </si>
  <si>
    <t>1.5 Explore Python Frameworks</t>
  </si>
  <si>
    <r>
      <t> </t>
    </r>
    <r>
      <rPr>
        <sz val="9"/>
        <color theme="1"/>
        <rFont val="Arial"/>
        <charset val="134"/>
      </rPr>
      <t> Familiar the language’s syntax and structure, better understand how to develop programs</t>
    </r>
  </si>
  <si>
    <t>2.Hone the Essential Skills</t>
  </si>
  <si>
    <t>Development </t>
  </si>
  <si>
    <t>2.1 Technical Skills</t>
  </si>
  <si>
    <t>2.1.1 Understanding of Multi-Process Architecture</t>
  </si>
  <si>
    <t>object-oriented programming (OOP) concepts &amp;  practices and design patterns</t>
  </si>
  <si>
    <t>2.1.2 Python Frameworks</t>
  </si>
  <si>
    <t xml:space="preserve">web development frameworks such as Flask, Django, and Pyramid </t>
  </si>
  <si>
    <t>2.1.3 Python Libraries</t>
  </si>
  <si>
    <t>Using these code templates to create applications faster</t>
  </si>
  <si>
    <t>2.1.4 Frond-End Technology</t>
  </si>
  <si>
    <t>Familiarity with back-end and front-end technologies</t>
  </si>
  <si>
    <t>2.1.5 Machine Learning &amp; AI</t>
  </si>
  <si>
    <t>Research, implement ,Train,  fine tune and Deploy Machine Learning Models to production environments</t>
  </si>
  <si>
    <t>2.1.6 Deep Learning</t>
  </si>
  <si>
    <t>Deep learning from first principles, Setting up your own deep-learning environment, Image-classification models</t>
  </si>
  <si>
    <t>2.1.7 Version Control</t>
  </si>
  <si>
    <t xml:space="preserve">Working knowledge of version control systems (Git, SVN, etc.) </t>
  </si>
  <si>
    <t>2.1.8 Familarity with ORM libraries</t>
  </si>
  <si>
    <t xml:space="preserve">Using ORMs can continue to write in Python code to create and update data schemas. </t>
  </si>
  <si>
    <t>2.1.9 Analytical Skills</t>
  </si>
  <si>
    <t>Analytical Skills with a Solid Understanding of Multi-Process Architecture</t>
  </si>
  <si>
    <t>2.1.10 Design Skills </t>
  </si>
  <si>
    <t>Design scalable products, implement servers in such a way that they are highly available</t>
  </si>
  <si>
    <t>2.1.11 Expertise in Code Python</t>
  </si>
  <si>
    <t xml:space="preserve"> refers to the Python programming language and Having in-depth knowledge of this subject .</t>
  </si>
  <si>
    <t>2.2 Soft Skills</t>
  </si>
  <si>
    <t>2.2.1 Communication</t>
  </si>
  <si>
    <t>making sure your code is well-documented and easy for other people to read</t>
  </si>
  <si>
    <t>2.2.2 Organization</t>
  </si>
  <si>
    <t>Being able to organize files, folders, and databases efficiently so that the team can quickly locate important information</t>
  </si>
  <si>
    <t>2.2.3 Time Management</t>
  </si>
  <si>
    <t>These skills also help professionals prioritise tasks within a programming assignment</t>
  </si>
  <si>
    <t>2.2.4 Problem and Solving Skills</t>
  </si>
  <si>
    <t xml:space="preserve">  Creative solutions if the problem is more complex than expected, or they may have to find potential flaws in their code.</t>
  </si>
  <si>
    <t>2.2.5 Presentation Skill</t>
  </si>
  <si>
    <t>Effective communication with clients can help you resolve several issues and propel your business forward.</t>
  </si>
  <si>
    <t>2.2.6 Multi-tasking</t>
  </si>
  <si>
    <t>Having good time-management skills enables to organise work and prioritise tasks to stay productive</t>
  </si>
  <si>
    <t>2.2.7 Web development</t>
  </si>
  <si>
    <t xml:space="preserve"> Website development and design are essential in the modern technology world</t>
  </si>
  <si>
    <t>3. Build Porfolio and Create Github Profile</t>
  </si>
  <si>
    <t>Deloyment and Testing</t>
  </si>
  <si>
    <t>     3.1  Create Github Profile</t>
  </si>
  <si>
    <t xml:space="preserve">3.1.1  Build Your GitHub Repository </t>
  </si>
  <si>
    <t>Add your Python projects and practice work to your GitHub repository</t>
  </si>
  <si>
    <t>3.1.2 Write Readable Code</t>
  </si>
  <si>
    <t>guidelines available to help you write readable code, including PEP 8 style guidelines</t>
  </si>
  <si>
    <t>Indentation, Tabs and spaces, Maximum line length</t>
  </si>
  <si>
    <t>Line breaks,  Blank lines,  Source file encoding</t>
  </si>
  <si>
    <t>String quotes,White spaces in expressions,Trailing commas,Naming conventions</t>
  </si>
  <si>
    <t>3.1.3 Create Proper Documentation</t>
  </si>
  <si>
    <t>Proper documentation helps improve code readability. Keep in mind that you should include a README file within your GitHub repository.</t>
  </si>
  <si>
    <t>3.1.4 Read books on Python Coding</t>
  </si>
  <si>
    <t>there’s always something new to learn and more you know, the more your confidence increases.</t>
  </si>
  <si>
    <t>3.1.5 Grow Your Python Skillset</t>
  </si>
  <si>
    <t>something new to learn &amp; the more you know, the more your confidence increases</t>
  </si>
  <si>
    <t>3.1.6  Master AI and Machine Learning with Python</t>
  </si>
  <si>
    <t>Some of the most crucial Python applications are in the fields of Artificial Intelligence (AI) and Machine Learning.</t>
  </si>
  <si>
    <t>3.1.7 Start a Blog and Write about What You Have Learned</t>
  </si>
  <si>
    <t xml:space="preserve"> materials you used to collect information, what projects you worked on</t>
  </si>
  <si>
    <t>3.1.8 Make Open Source Contributions</t>
  </si>
  <si>
    <t>make contributions to associated projects</t>
  </si>
  <si>
    <t>3.1.9 Follow Daily Schedule For Practice</t>
  </si>
  <si>
    <t xml:space="preserve">Taking out some time every day to write code so that every aspect of Python is at your fingertips. </t>
  </si>
  <si>
    <t>3.2 Build Porfolio </t>
  </si>
  <si>
    <t>3.2.1  Organizing files, keeping track of digital collections, or training a neural network</t>
  </si>
  <si>
    <t xml:space="preserve">Use GitHub (or any online repository) </t>
  </si>
  <si>
    <t>3.2.2 Visualize your data and projects with graphs, bar charts and more</t>
  </si>
  <si>
    <t>Keep track of project using GitHub’s issue tracker</t>
  </si>
  <si>
    <t xml:space="preserve">3.2.3 Add projects to a portfolio </t>
  </si>
  <si>
    <t xml:space="preserve">Submit pull requests </t>
  </si>
  <si>
    <t>3.2.4 Enroll in a Python Programming To Porforlio</t>
  </si>
  <si>
    <t>Use feature branches &amp; Write an informative readme</t>
  </si>
  <si>
    <t>4. Tools Do Python Developers Use</t>
  </si>
  <si>
    <t>Review</t>
  </si>
  <si>
    <t>4.1 Keras</t>
  </si>
  <si>
    <t>It is an open-source, high-level neural grid library written in Python, and based on four principles</t>
  </si>
  <si>
    <t>4.2 PyCharm IDE</t>
  </si>
  <si>
    <r>
      <t>PyCharm gives reliable intelligent automated code refactoring, testing assistance, and inspection.</t>
    </r>
    <r>
      <rPr>
        <sz val="11"/>
        <color theme="1"/>
        <rFont val="Arial"/>
        <charset val="134"/>
      </rPr>
      <t xml:space="preserve">
</t>
    </r>
  </si>
  <si>
    <t>4.3 Python Anywhere</t>
  </si>
  <si>
    <t>The hosting is decentralized, which assists in remote research, learning, and development.</t>
  </si>
  <si>
    <t>4.4 Pip Package</t>
  </si>
  <si>
    <t xml:space="preserve">This tool is python’s default package manager and has pre-installation. </t>
  </si>
  <si>
    <t>4.5 Jupyter Notebook</t>
  </si>
  <si>
    <t>This tool lets you insert mathematical inscriptions within markdown compartments.</t>
  </si>
  <si>
    <t>5. Become A Python Developer</t>
  </si>
  <si>
    <t>Evaluate</t>
  </si>
  <si>
    <t>31/08//2024</t>
  </si>
  <si>
    <t>5.1 Keep up to date on your subject</t>
  </si>
  <si>
    <t>numerous resources that can teach you the latest developments in Python and software engineering</t>
  </si>
  <si>
    <t>5.2 Grow  skill set</t>
  </si>
  <si>
    <t>develop your skills by learning about different Python libraries</t>
  </si>
  <si>
    <t>5.3 Practise machine-learning knowledge</t>
  </si>
  <si>
    <t>Practising your machine-learning algorithms can help you move up to better-paid roles</t>
  </si>
  <si>
    <t>5.4 Contribute to open-source projects</t>
  </si>
  <si>
    <t>Open-source software is publicly accessible code that anyone can see</t>
  </si>
  <si>
    <t>Insert new rows ABOVE this one</t>
  </si>
</sst>
</file>

<file path=xl/styles.xml><?xml version="1.0" encoding="utf-8"?>
<styleSheet xmlns="http://schemas.openxmlformats.org/spreadsheetml/2006/main">
  <numFmts count="8">
    <numFmt numFmtId="176" formatCode="mmm\ d\,\ yyyy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d"/>
    <numFmt numFmtId="180" formatCode="_ * #,##0_ ;_ * \-#,##0_ ;_ * &quot;-&quot;_ ;_ @_ "/>
    <numFmt numFmtId="181" formatCode="m/d/yy;@"/>
    <numFmt numFmtId="182" formatCode="ddd\,\ m/d/yyyy"/>
    <numFmt numFmtId="183" formatCode="_ * #,##0.00_ ;_ * \-#,##0.00_ ;_ * &quot;-&quot;??_ ;_ @_ "/>
  </numFmts>
  <fonts count="46">
    <font>
      <sz val="11"/>
      <color theme="1"/>
      <name val="Calibri"/>
      <charset val="134"/>
      <scheme val="minor"/>
    </font>
    <font>
      <b/>
      <sz val="22"/>
      <color theme="1" tint="0.349986266670736"/>
      <name val="Arial"/>
      <charset val="134"/>
    </font>
    <font>
      <sz val="14"/>
      <color theme="1"/>
      <name val="Arial"/>
      <charset val="134"/>
    </font>
    <font>
      <sz val="11"/>
      <color theme="1"/>
      <name val="Arial"/>
      <charset val="134"/>
    </font>
    <font>
      <sz val="16"/>
      <color theme="1"/>
      <name val="Calibri"/>
      <charset val="134"/>
      <scheme val="minor"/>
    </font>
    <font>
      <b/>
      <sz val="9"/>
      <color theme="0"/>
      <name val="Arial"/>
      <charset val="134"/>
    </font>
    <font>
      <sz val="11"/>
      <name val="Arial"/>
      <charset val="134"/>
    </font>
    <font>
      <b/>
      <sz val="11"/>
      <color theme="1"/>
      <name val="Arial"/>
      <charset val="134"/>
    </font>
    <font>
      <b/>
      <sz val="10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12"/>
      <name val="Calibri"/>
      <charset val="134"/>
      <scheme val="minor"/>
    </font>
    <font>
      <sz val="9"/>
      <color theme="1"/>
      <name val="Arial"/>
      <charset val="134"/>
    </font>
    <font>
      <sz val="8"/>
      <color theme="1"/>
      <name val="Arial"/>
      <charset val="134"/>
    </font>
    <font>
      <b/>
      <sz val="11"/>
      <color theme="1"/>
      <name val="Arial Bold"/>
      <charset val="134"/>
    </font>
    <font>
      <sz val="7"/>
      <color theme="1"/>
      <name val="Arial"/>
      <charset val="134"/>
    </font>
    <font>
      <sz val="9"/>
      <name val="Arial"/>
      <charset val="134"/>
    </font>
    <font>
      <sz val="8"/>
      <color theme="0"/>
      <name val="Arial"/>
      <charset val="134"/>
    </font>
    <font>
      <sz val="9"/>
      <name val="Calibri"/>
      <charset val="134"/>
      <scheme val="minor"/>
    </font>
    <font>
      <sz val="8"/>
      <color theme="0"/>
      <name val="Calibri"/>
      <charset val="134"/>
      <scheme val="minor"/>
    </font>
    <font>
      <i/>
      <sz val="9"/>
      <color theme="1"/>
      <name val="Arial"/>
      <charset val="134"/>
    </font>
    <font>
      <b/>
      <sz val="11"/>
      <color theme="1" tint="0.499984740745262"/>
      <name val="Arial"/>
      <charset val="134"/>
    </font>
    <font>
      <sz val="9"/>
      <color theme="1" tint="0.499984740745262"/>
      <name val="Arial"/>
      <charset val="134"/>
    </font>
    <font>
      <sz val="10"/>
      <color theme="1" tint="0.499984740745262"/>
      <name val="Arial"/>
      <charset val="134"/>
    </font>
    <font>
      <sz val="11"/>
      <color theme="0"/>
      <name val="Arial"/>
      <charset val="134"/>
    </font>
    <font>
      <u/>
      <sz val="11"/>
      <color indexed="12"/>
      <name val="Arial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 tint="0.349986266670736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0" tint="-0.349986266670736"/>
      </top>
      <bottom/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medium">
        <color theme="0" tint="-0.14996795556505"/>
      </bottom>
      <diagonal/>
    </border>
    <border>
      <left style="thin">
        <color theme="0" tint="-0.149937437055574"/>
      </left>
      <right style="thin">
        <color theme="0" tint="-0.149937437055574"/>
      </right>
      <top style="medium">
        <color theme="0" tint="-0.14996795556505"/>
      </top>
      <bottom style="medium">
        <color theme="0" tint="-0.14996795556505"/>
      </bottom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/>
      <right style="thin">
        <color theme="0" tint="-0.349986266670736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8" fillId="3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0" fillId="18" borderId="1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0" fillId="21" borderId="15" applyNumberFormat="0" applyFont="0" applyAlignment="0" applyProtection="0">
      <alignment vertical="center"/>
    </xf>
    <xf numFmtId="0" fontId="40" fillId="32" borderId="1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18" borderId="17" applyNumberFormat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33" fillId="20" borderId="14" applyNumberFormat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 applyAlignment="1">
      <alignment horizontal="center" vertical="center"/>
    </xf>
    <xf numFmtId="9" fontId="6" fillId="0" borderId="2" xfId="47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center" vertical="center"/>
    </xf>
    <xf numFmtId="9" fontId="6" fillId="3" borderId="2" xfId="47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 indent="2"/>
    </xf>
    <xf numFmtId="0" fontId="3" fillId="4" borderId="2" xfId="0" applyFont="1" applyFill="1" applyBorder="1" applyAlignment="1">
      <alignment horizontal="center" vertical="center"/>
    </xf>
    <xf numFmtId="9" fontId="6" fillId="4" borderId="2" xfId="47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 indent="2"/>
    </xf>
    <xf numFmtId="0" fontId="10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indent="1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left" vertical="center" indent="2"/>
    </xf>
    <xf numFmtId="0" fontId="3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left" vertical="center" indent="2"/>
    </xf>
    <xf numFmtId="0" fontId="3" fillId="6" borderId="2" xfId="0" applyFont="1" applyFill="1" applyBorder="1" applyAlignment="1">
      <alignment horizontal="left" vertical="center" indent="2"/>
    </xf>
    <xf numFmtId="0" fontId="11" fillId="7" borderId="0" xfId="0" applyFont="1" applyFill="1" applyAlignment="1">
      <alignment horizontal="center"/>
    </xf>
    <xf numFmtId="0" fontId="12" fillId="6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left" vertical="center" indent="1"/>
    </xf>
    <xf numFmtId="0" fontId="7" fillId="8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left" vertical="center" indent="2"/>
    </xf>
    <xf numFmtId="0" fontId="3" fillId="9" borderId="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left" vertical="center" indent="2"/>
    </xf>
    <xf numFmtId="0" fontId="13" fillId="9" borderId="2" xfId="0" applyFont="1" applyFill="1" applyBorder="1" applyAlignment="1">
      <alignment horizontal="left" vertical="center" indent="2"/>
    </xf>
    <xf numFmtId="0" fontId="13" fillId="9" borderId="2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 indent="2"/>
    </xf>
    <xf numFmtId="0" fontId="15" fillId="9" borderId="2" xfId="0" applyFont="1" applyFill="1" applyBorder="1" applyAlignment="1">
      <alignment horizontal="left" vertical="center" indent="2"/>
    </xf>
    <xf numFmtId="0" fontId="7" fillId="10" borderId="2" xfId="0" applyFont="1" applyFill="1" applyBorder="1" applyAlignment="1">
      <alignment horizontal="left" vertical="center" indent="1"/>
    </xf>
    <xf numFmtId="0" fontId="7" fillId="10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left" vertical="center" indent="2"/>
    </xf>
    <xf numFmtId="0" fontId="12" fillId="11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left" vertical="center" indent="1"/>
    </xf>
    <xf numFmtId="0" fontId="7" fillId="12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left" vertical="center" indent="2"/>
    </xf>
    <xf numFmtId="0" fontId="12" fillId="13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182" fontId="3" fillId="0" borderId="3" xfId="0" applyNumberFormat="1" applyFont="1" applyBorder="1" applyAlignment="1">
      <alignment horizontal="center" vertical="center"/>
    </xf>
    <xf numFmtId="182" fontId="3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81" fontId="3" fillId="0" borderId="2" xfId="0" applyNumberFormat="1" applyFont="1" applyFill="1" applyBorder="1" applyAlignment="1">
      <alignment horizontal="center" vertical="center"/>
    </xf>
    <xf numFmtId="181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181" fontId="3" fillId="3" borderId="2" xfId="0" applyNumberFormat="1" applyFont="1" applyFill="1" applyBorder="1" applyAlignment="1">
      <alignment horizontal="center" vertical="center"/>
    </xf>
    <xf numFmtId="181" fontId="6" fillId="3" borderId="2" xfId="0" applyNumberFormat="1" applyFont="1" applyFill="1" applyBorder="1" applyAlignment="1">
      <alignment horizontal="center" vertical="center"/>
    </xf>
    <xf numFmtId="181" fontId="3" fillId="4" borderId="2" xfId="0" applyNumberFormat="1" applyFont="1" applyFill="1" applyBorder="1" applyAlignment="1">
      <alignment horizontal="center" vertical="center"/>
    </xf>
    <xf numFmtId="181" fontId="6" fillId="4" borderId="2" xfId="0" applyNumberFormat="1" applyFont="1" applyFill="1" applyBorder="1" applyAlignment="1">
      <alignment horizontal="center" vertical="center"/>
    </xf>
    <xf numFmtId="176" fontId="3" fillId="14" borderId="6" xfId="0" applyNumberFormat="1" applyFont="1" applyFill="1" applyBorder="1" applyAlignment="1">
      <alignment horizontal="left" vertical="center" wrapText="1" indent="1"/>
    </xf>
    <xf numFmtId="176" fontId="3" fillId="14" borderId="1" xfId="0" applyNumberFormat="1" applyFont="1" applyFill="1" applyBorder="1" applyAlignment="1">
      <alignment horizontal="left" vertical="center" wrapText="1" indent="1"/>
    </xf>
    <xf numFmtId="179" fontId="16" fillId="14" borderId="7" xfId="0" applyNumberFormat="1" applyFont="1" applyFill="1" applyBorder="1" applyAlignment="1">
      <alignment horizontal="center" vertical="center"/>
    </xf>
    <xf numFmtId="179" fontId="16" fillId="14" borderId="0" xfId="0" applyNumberFormat="1" applyFont="1" applyFill="1" applyBorder="1" applyAlignment="1">
      <alignment horizontal="center" vertical="center"/>
    </xf>
    <xf numFmtId="0" fontId="17" fillId="15" borderId="8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vertical="center"/>
    </xf>
    <xf numFmtId="176" fontId="3" fillId="14" borderId="10" xfId="0" applyNumberFormat="1" applyFont="1" applyFill="1" applyBorder="1" applyAlignment="1">
      <alignment horizontal="left" vertical="center" wrapText="1" indent="1"/>
    </xf>
    <xf numFmtId="179" fontId="16" fillId="14" borderId="11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176" fontId="0" fillId="14" borderId="6" xfId="0" applyNumberFormat="1" applyFont="1" applyFill="1" applyBorder="1" applyAlignment="1">
      <alignment horizontal="left" vertical="center" wrapText="1" indent="1"/>
    </xf>
    <xf numFmtId="176" fontId="0" fillId="14" borderId="1" xfId="0" applyNumberFormat="1" applyFont="1" applyFill="1" applyBorder="1" applyAlignment="1">
      <alignment horizontal="left" vertical="center" wrapText="1" indent="1"/>
    </xf>
    <xf numFmtId="179" fontId="18" fillId="14" borderId="7" xfId="0" applyNumberFormat="1" applyFont="1" applyFill="1" applyBorder="1" applyAlignment="1">
      <alignment horizontal="center" vertical="center"/>
    </xf>
    <xf numFmtId="179" fontId="18" fillId="14" borderId="0" xfId="0" applyNumberFormat="1" applyFont="1" applyFill="1" applyBorder="1" applyAlignment="1">
      <alignment horizontal="center" vertical="center"/>
    </xf>
    <xf numFmtId="0" fontId="19" fillId="15" borderId="8" xfId="0" applyFont="1" applyFill="1" applyBorder="1" applyAlignment="1">
      <alignment horizontal="center" vertical="center" shrinkToFit="1"/>
    </xf>
    <xf numFmtId="0" fontId="0" fillId="0" borderId="9" xfId="0" applyBorder="1" applyAlignment="1">
      <alignment vertical="center"/>
    </xf>
    <xf numFmtId="176" fontId="0" fillId="14" borderId="10" xfId="0" applyNumberFormat="1" applyFont="1" applyFill="1" applyBorder="1" applyAlignment="1">
      <alignment horizontal="left" vertical="center" wrapText="1" indent="1"/>
    </xf>
    <xf numFmtId="179" fontId="18" fillId="14" borderId="11" xfId="0" applyNumberFormat="1" applyFont="1" applyFill="1" applyBorder="1" applyAlignment="1">
      <alignment horizontal="center" vertical="center"/>
    </xf>
    <xf numFmtId="0" fontId="20" fillId="16" borderId="2" xfId="0" applyFont="1" applyFill="1" applyBorder="1" applyAlignment="1">
      <alignment horizontal="left" vertical="center" indent="1"/>
    </xf>
    <xf numFmtId="0" fontId="20" fillId="16" borderId="2" xfId="0" applyFont="1" applyFill="1" applyBorder="1" applyAlignment="1">
      <alignment horizontal="center" vertical="center"/>
    </xf>
    <xf numFmtId="9" fontId="6" fillId="16" borderId="2" xfId="47" applyFont="1" applyFill="1" applyBorder="1" applyAlignment="1">
      <alignment horizontal="center" vertical="center"/>
    </xf>
    <xf numFmtId="0" fontId="21" fillId="0" borderId="0" xfId="0" applyFont="1"/>
    <xf numFmtId="0" fontId="22" fillId="0" borderId="0" xfId="48" applyFont="1" applyAlignment="1" applyProtection="1"/>
    <xf numFmtId="0" fontId="23" fillId="0" borderId="0" xfId="48" applyFont="1" applyAlignment="1" applyProtection="1"/>
    <xf numFmtId="0" fontId="22" fillId="0" borderId="0" xfId="0" applyFont="1"/>
    <xf numFmtId="181" fontId="23" fillId="16" borderId="2" xfId="0" applyNumberFormat="1" applyFont="1" applyFill="1" applyBorder="1" applyAlignment="1">
      <alignment horizontal="left" vertical="center"/>
    </xf>
    <xf numFmtId="181" fontId="6" fillId="16" borderId="2" xfId="0" applyNumberFormat="1" applyFont="1" applyFill="1" applyBorder="1" applyAlignment="1">
      <alignment horizontal="center" vertical="center"/>
    </xf>
    <xf numFmtId="0" fontId="6" fillId="16" borderId="2" xfId="0" applyNumberFormat="1" applyFont="1" applyFill="1" applyBorder="1" applyAlignment="1">
      <alignment horizontal="center" vertical="center"/>
    </xf>
    <xf numFmtId="58" fontId="24" fillId="0" borderId="0" xfId="0" applyNumberFormat="1" applyFont="1" applyAlignment="1">
      <alignment horizontal="center"/>
    </xf>
    <xf numFmtId="0" fontId="3" fillId="16" borderId="9" xfId="0" applyFont="1" applyFill="1" applyBorder="1" applyAlignment="1">
      <alignment vertical="center"/>
    </xf>
    <xf numFmtId="0" fontId="0" fillId="16" borderId="9" xfId="0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2"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349986266670736"/>
        </patternFill>
      </fill>
    </dxf>
    <dxf>
      <fill>
        <patternFill patternType="solid">
          <bgColor theme="7"/>
        </patternFill>
      </fill>
      <border>
        <left/>
        <right/>
      </border>
    </dxf>
    <dxf>
      <border>
        <left style="thin">
          <color theme="0" tint="-0.249946592608417"/>
        </left>
      </border>
    </dxf>
    <dxf>
      <border>
        <left style="thin">
          <color theme="0" tint="-0.249946592608417"/>
        </left>
      </border>
    </dxf>
    <dxf>
      <border>
        <top style="thin">
          <color theme="4" tint="0.399945066682943"/>
        </top>
      </border>
    </dxf>
    <dxf>
      <fill>
        <patternFill patternType="solid">
          <bgColor theme="0" tint="-0.0499893185216834"/>
        </patternFill>
      </fill>
      <border>
        <top style="thin">
          <color theme="4" tint="0.399945066682943"/>
        </top>
      </border>
    </dxf>
    <dxf>
      <font>
        <b val="1"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215881"/>
      <color rgb="0042648A"/>
      <color rgb="00969696"/>
      <color rgb="00C0C0C0"/>
      <color rgb="00427FC2"/>
      <color rgb="0044678E"/>
      <color rgb="004A6F9C"/>
      <color rgb="003969AD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L83"/>
  <sheetViews>
    <sheetView showGridLines="0" tabSelected="1" zoomScale="81" zoomScaleNormal="81" workbookViewId="0">
      <pane ySplit="6" topLeftCell="A7" activePane="bottomLeft" state="frozen"/>
      <selection/>
      <selection pane="bottomLeft" activeCell="C3" sqref="C3"/>
    </sheetView>
  </sheetViews>
  <sheetFormatPr defaultColWidth="9" defaultRowHeight="14"/>
  <cols>
    <col min="1" max="1" width="2.7109375" customWidth="1"/>
    <col min="2" max="2" width="44.703125" customWidth="1"/>
    <col min="3" max="3" width="68.703125" customWidth="1"/>
    <col min="4" max="4" width="13.015625" customWidth="1"/>
    <col min="5" max="5" width="10.4296875" style="2" customWidth="1"/>
    <col min="6" max="6" width="10.4296875" customWidth="1"/>
    <col min="7" max="7" width="2.7109375" customWidth="1"/>
    <col min="8" max="8" width="18.8515625" customWidth="1"/>
    <col min="9" max="63" width="2.5703125" customWidth="1"/>
    <col min="64" max="64" width="4.171875" customWidth="1"/>
    <col min="69" max="70" width="10.2890625"/>
  </cols>
  <sheetData>
    <row r="1" ht="25.6" spans="2:64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ht="19.5" customHeight="1" spans="2:57">
      <c r="B2" s="4" t="s">
        <v>1</v>
      </c>
      <c r="C2" s="5"/>
      <c r="D2" s="6" t="s">
        <v>2</v>
      </c>
      <c r="E2" s="53">
        <v>45337</v>
      </c>
      <c r="F2" s="5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</row>
    <row r="3" ht="19.5" customHeight="1" spans="2:57">
      <c r="B3" s="4" t="s">
        <v>3</v>
      </c>
      <c r="C3" s="5"/>
      <c r="D3" s="6" t="s">
        <v>4</v>
      </c>
      <c r="E3" s="53">
        <v>45406</v>
      </c>
      <c r="F3" s="5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ht="19.5" customHeight="1" spans="2:64">
      <c r="B4" s="5"/>
      <c r="C4" s="5"/>
      <c r="D4" s="6" t="s">
        <v>5</v>
      </c>
      <c r="E4" s="55">
        <v>12</v>
      </c>
      <c r="F4" s="5"/>
      <c r="G4" s="5"/>
      <c r="H4" s="5"/>
      <c r="I4" s="64">
        <f>I5</f>
        <v>45411</v>
      </c>
      <c r="J4" s="65"/>
      <c r="K4" s="65"/>
      <c r="L4" s="65"/>
      <c r="M4" s="65"/>
      <c r="N4" s="65"/>
      <c r="O4" s="70"/>
      <c r="P4" s="64">
        <f>P5</f>
        <v>45418</v>
      </c>
      <c r="Q4" s="65"/>
      <c r="R4" s="65"/>
      <c r="S4" s="65"/>
      <c r="T4" s="65"/>
      <c r="U4" s="65"/>
      <c r="V4" s="70"/>
      <c r="W4" s="64">
        <f>W5</f>
        <v>45425</v>
      </c>
      <c r="X4" s="65"/>
      <c r="Y4" s="65"/>
      <c r="Z4" s="65"/>
      <c r="AA4" s="65"/>
      <c r="AB4" s="65"/>
      <c r="AC4" s="70"/>
      <c r="AD4" s="64">
        <f>AD5</f>
        <v>45432</v>
      </c>
      <c r="AE4" s="65"/>
      <c r="AF4" s="65"/>
      <c r="AG4" s="65"/>
      <c r="AH4" s="65"/>
      <c r="AI4" s="65"/>
      <c r="AJ4" s="70"/>
      <c r="AK4" s="64">
        <f>AK5</f>
        <v>45439</v>
      </c>
      <c r="AL4" s="65"/>
      <c r="AM4" s="65"/>
      <c r="AN4" s="65"/>
      <c r="AO4" s="65"/>
      <c r="AP4" s="65"/>
      <c r="AQ4" s="70"/>
      <c r="AR4" s="64">
        <f>AR5</f>
        <v>45446</v>
      </c>
      <c r="AS4" s="65"/>
      <c r="AT4" s="65"/>
      <c r="AU4" s="65"/>
      <c r="AV4" s="65"/>
      <c r="AW4" s="65"/>
      <c r="AX4" s="70"/>
      <c r="AY4" s="64">
        <f>AY5</f>
        <v>45453</v>
      </c>
      <c r="AZ4" s="65"/>
      <c r="BA4" s="65"/>
      <c r="BB4" s="65"/>
      <c r="BC4" s="65"/>
      <c r="BD4" s="65"/>
      <c r="BE4" s="70"/>
      <c r="BF4" s="73">
        <f>BF5</f>
        <v>45460</v>
      </c>
      <c r="BG4" s="74"/>
      <c r="BH4" s="74"/>
      <c r="BI4" s="74"/>
      <c r="BJ4" s="74"/>
      <c r="BK4" s="74"/>
      <c r="BL4" s="79"/>
    </row>
    <row r="5" spans="1:64">
      <c r="A5" s="7"/>
      <c r="B5" s="5"/>
      <c r="C5" s="5"/>
      <c r="D5" s="5"/>
      <c r="E5" s="56"/>
      <c r="F5" s="5"/>
      <c r="G5" s="6"/>
      <c r="H5" s="5"/>
      <c r="I5" s="66">
        <f>E2-WEEKDAY(E2,1)+2+7*(E4-1)</f>
        <v>45411</v>
      </c>
      <c r="J5" s="67">
        <f>I5+1</f>
        <v>45412</v>
      </c>
      <c r="K5" s="67">
        <f t="shared" ref="K5:AZ5" si="0">J5+1</f>
        <v>45413</v>
      </c>
      <c r="L5" s="67">
        <f t="shared" si="0"/>
        <v>45414</v>
      </c>
      <c r="M5" s="67">
        <f t="shared" si="0"/>
        <v>45415</v>
      </c>
      <c r="N5" s="67">
        <f t="shared" si="0"/>
        <v>45416</v>
      </c>
      <c r="O5" s="71">
        <f t="shared" si="0"/>
        <v>45417</v>
      </c>
      <c r="P5" s="66">
        <f t="shared" si="0"/>
        <v>45418</v>
      </c>
      <c r="Q5" s="67">
        <f t="shared" si="0"/>
        <v>45419</v>
      </c>
      <c r="R5" s="67">
        <f t="shared" si="0"/>
        <v>45420</v>
      </c>
      <c r="S5" s="67">
        <f t="shared" si="0"/>
        <v>45421</v>
      </c>
      <c r="T5" s="67">
        <f t="shared" si="0"/>
        <v>45422</v>
      </c>
      <c r="U5" s="67">
        <f t="shared" si="0"/>
        <v>45423</v>
      </c>
      <c r="V5" s="71">
        <f t="shared" si="0"/>
        <v>45424</v>
      </c>
      <c r="W5" s="66">
        <f t="shared" si="0"/>
        <v>45425</v>
      </c>
      <c r="X5" s="67">
        <f t="shared" si="0"/>
        <v>45426</v>
      </c>
      <c r="Y5" s="67">
        <f t="shared" si="0"/>
        <v>45427</v>
      </c>
      <c r="Z5" s="67">
        <f t="shared" si="0"/>
        <v>45428</v>
      </c>
      <c r="AA5" s="67">
        <f t="shared" si="0"/>
        <v>45429</v>
      </c>
      <c r="AB5" s="67">
        <f t="shared" si="0"/>
        <v>45430</v>
      </c>
      <c r="AC5" s="71">
        <f t="shared" si="0"/>
        <v>45431</v>
      </c>
      <c r="AD5" s="66">
        <f t="shared" si="0"/>
        <v>45432</v>
      </c>
      <c r="AE5" s="67">
        <f t="shared" si="0"/>
        <v>45433</v>
      </c>
      <c r="AF5" s="67">
        <f t="shared" si="0"/>
        <v>45434</v>
      </c>
      <c r="AG5" s="67">
        <f t="shared" si="0"/>
        <v>45435</v>
      </c>
      <c r="AH5" s="67">
        <f t="shared" si="0"/>
        <v>45436</v>
      </c>
      <c r="AI5" s="67">
        <f t="shared" si="0"/>
        <v>45437</v>
      </c>
      <c r="AJ5" s="71">
        <f t="shared" si="0"/>
        <v>45438</v>
      </c>
      <c r="AK5" s="66">
        <f t="shared" si="0"/>
        <v>45439</v>
      </c>
      <c r="AL5" s="67">
        <f t="shared" si="0"/>
        <v>45440</v>
      </c>
      <c r="AM5" s="67">
        <f t="shared" si="0"/>
        <v>45441</v>
      </c>
      <c r="AN5" s="67">
        <f t="shared" si="0"/>
        <v>45442</v>
      </c>
      <c r="AO5" s="67">
        <f t="shared" si="0"/>
        <v>45443</v>
      </c>
      <c r="AP5" s="67">
        <f t="shared" si="0"/>
        <v>45444</v>
      </c>
      <c r="AQ5" s="71">
        <f t="shared" si="0"/>
        <v>45445</v>
      </c>
      <c r="AR5" s="66">
        <f t="shared" si="0"/>
        <v>45446</v>
      </c>
      <c r="AS5" s="67">
        <f t="shared" si="0"/>
        <v>45447</v>
      </c>
      <c r="AT5" s="67">
        <f t="shared" si="0"/>
        <v>45448</v>
      </c>
      <c r="AU5" s="67">
        <f t="shared" si="0"/>
        <v>45449</v>
      </c>
      <c r="AV5" s="67">
        <f t="shared" si="0"/>
        <v>45450</v>
      </c>
      <c r="AW5" s="67">
        <f t="shared" si="0"/>
        <v>45451</v>
      </c>
      <c r="AX5" s="71">
        <f t="shared" si="0"/>
        <v>45452</v>
      </c>
      <c r="AY5" s="66">
        <f t="shared" si="0"/>
        <v>45453</v>
      </c>
      <c r="AZ5" s="67">
        <f t="shared" si="0"/>
        <v>45454</v>
      </c>
      <c r="BA5" s="67">
        <f t="shared" ref="BA5:BG5" si="1">AZ5+1</f>
        <v>45455</v>
      </c>
      <c r="BB5" s="67">
        <f t="shared" si="1"/>
        <v>45456</v>
      </c>
      <c r="BC5" s="67">
        <f t="shared" si="1"/>
        <v>45457</v>
      </c>
      <c r="BD5" s="67">
        <f t="shared" si="1"/>
        <v>45458</v>
      </c>
      <c r="BE5" s="71">
        <f t="shared" si="1"/>
        <v>45459</v>
      </c>
      <c r="BF5" s="75">
        <f t="shared" si="1"/>
        <v>45460</v>
      </c>
      <c r="BG5" s="76">
        <f t="shared" si="1"/>
        <v>45461</v>
      </c>
      <c r="BH5" s="76">
        <f t="shared" ref="BH5:BL5" si="2">BG5+1</f>
        <v>45462</v>
      </c>
      <c r="BI5" s="76">
        <f t="shared" si="2"/>
        <v>45463</v>
      </c>
      <c r="BJ5" s="76">
        <f t="shared" si="2"/>
        <v>45464</v>
      </c>
      <c r="BK5" s="76">
        <f t="shared" si="2"/>
        <v>45465</v>
      </c>
      <c r="BL5" s="80">
        <f t="shared" si="2"/>
        <v>45466</v>
      </c>
    </row>
    <row r="6" ht="29.25" customHeight="1" spans="1:64">
      <c r="A6" s="8"/>
      <c r="B6" s="9" t="s">
        <v>6</v>
      </c>
      <c r="C6" s="10" t="s">
        <v>7</v>
      </c>
      <c r="D6" s="10" t="s">
        <v>8</v>
      </c>
      <c r="E6" s="10" t="s">
        <v>9</v>
      </c>
      <c r="F6" s="10" t="s">
        <v>10</v>
      </c>
      <c r="G6" s="10"/>
      <c r="H6" s="10" t="s">
        <v>11</v>
      </c>
      <c r="I6" s="68" t="str">
        <f t="shared" ref="I6" si="3">LEFT(TEXT(I5,"ddd"),1)</f>
        <v>M</v>
      </c>
      <c r="J6" s="68" t="str">
        <f t="shared" ref="J6:AR6" si="4">LEFT(TEXT(J5,"ddd"),1)</f>
        <v>T</v>
      </c>
      <c r="K6" s="68" t="str">
        <f t="shared" si="4"/>
        <v>W</v>
      </c>
      <c r="L6" s="68" t="str">
        <f t="shared" si="4"/>
        <v>T</v>
      </c>
      <c r="M6" s="68" t="str">
        <f t="shared" si="4"/>
        <v>F</v>
      </c>
      <c r="N6" s="68" t="str">
        <f t="shared" si="4"/>
        <v>S</v>
      </c>
      <c r="O6" s="68" t="str">
        <f t="shared" si="4"/>
        <v>S</v>
      </c>
      <c r="P6" s="68" t="str">
        <f t="shared" si="4"/>
        <v>M</v>
      </c>
      <c r="Q6" s="68" t="str">
        <f t="shared" si="4"/>
        <v>T</v>
      </c>
      <c r="R6" s="68" t="str">
        <f t="shared" si="4"/>
        <v>W</v>
      </c>
      <c r="S6" s="68" t="str">
        <f t="shared" si="4"/>
        <v>T</v>
      </c>
      <c r="T6" s="68" t="str">
        <f t="shared" si="4"/>
        <v>F</v>
      </c>
      <c r="U6" s="68" t="str">
        <f t="shared" si="4"/>
        <v>S</v>
      </c>
      <c r="V6" s="68" t="str">
        <f t="shared" si="4"/>
        <v>S</v>
      </c>
      <c r="W6" s="68" t="str">
        <f t="shared" si="4"/>
        <v>M</v>
      </c>
      <c r="X6" s="68" t="str">
        <f t="shared" si="4"/>
        <v>T</v>
      </c>
      <c r="Y6" s="68" t="str">
        <f t="shared" si="4"/>
        <v>W</v>
      </c>
      <c r="Z6" s="68" t="str">
        <f t="shared" si="4"/>
        <v>T</v>
      </c>
      <c r="AA6" s="68" t="str">
        <f t="shared" si="4"/>
        <v>F</v>
      </c>
      <c r="AB6" s="68" t="str">
        <f t="shared" si="4"/>
        <v>S</v>
      </c>
      <c r="AC6" s="68" t="str">
        <f t="shared" si="4"/>
        <v>S</v>
      </c>
      <c r="AD6" s="68" t="str">
        <f t="shared" si="4"/>
        <v>M</v>
      </c>
      <c r="AE6" s="68" t="str">
        <f t="shared" si="4"/>
        <v>T</v>
      </c>
      <c r="AF6" s="68" t="str">
        <f t="shared" si="4"/>
        <v>W</v>
      </c>
      <c r="AG6" s="68" t="str">
        <f t="shared" si="4"/>
        <v>T</v>
      </c>
      <c r="AH6" s="68" t="str">
        <f t="shared" si="4"/>
        <v>F</v>
      </c>
      <c r="AI6" s="68" t="str">
        <f t="shared" si="4"/>
        <v>S</v>
      </c>
      <c r="AJ6" s="68" t="str">
        <f t="shared" si="4"/>
        <v>S</v>
      </c>
      <c r="AK6" s="68" t="str">
        <f t="shared" si="4"/>
        <v>M</v>
      </c>
      <c r="AL6" s="68" t="str">
        <f t="shared" si="4"/>
        <v>T</v>
      </c>
      <c r="AM6" s="68" t="str">
        <f t="shared" si="4"/>
        <v>W</v>
      </c>
      <c r="AN6" s="68" t="str">
        <f t="shared" si="4"/>
        <v>T</v>
      </c>
      <c r="AO6" s="68" t="str">
        <f t="shared" si="4"/>
        <v>F</v>
      </c>
      <c r="AP6" s="68" t="str">
        <f t="shared" si="4"/>
        <v>S</v>
      </c>
      <c r="AQ6" s="68" t="str">
        <f t="shared" si="4"/>
        <v>S</v>
      </c>
      <c r="AR6" s="68" t="str">
        <f t="shared" si="4"/>
        <v>M</v>
      </c>
      <c r="AS6" s="68" t="str">
        <f t="shared" ref="AS6:BL6" si="5">LEFT(TEXT(AS5,"ddd"),1)</f>
        <v>T</v>
      </c>
      <c r="AT6" s="68" t="str">
        <f t="shared" si="5"/>
        <v>W</v>
      </c>
      <c r="AU6" s="68" t="str">
        <f t="shared" si="5"/>
        <v>T</v>
      </c>
      <c r="AV6" s="68" t="str">
        <f t="shared" si="5"/>
        <v>F</v>
      </c>
      <c r="AW6" s="68" t="str">
        <f t="shared" si="5"/>
        <v>S</v>
      </c>
      <c r="AX6" s="68" t="str">
        <f t="shared" si="5"/>
        <v>S</v>
      </c>
      <c r="AY6" s="68" t="str">
        <f t="shared" si="5"/>
        <v>M</v>
      </c>
      <c r="AZ6" s="68" t="str">
        <f t="shared" si="5"/>
        <v>T</v>
      </c>
      <c r="BA6" s="68" t="str">
        <f t="shared" si="5"/>
        <v>W</v>
      </c>
      <c r="BB6" s="68" t="str">
        <f t="shared" si="5"/>
        <v>T</v>
      </c>
      <c r="BC6" s="68" t="str">
        <f t="shared" si="5"/>
        <v>F</v>
      </c>
      <c r="BD6" s="68" t="str">
        <f t="shared" si="5"/>
        <v>S</v>
      </c>
      <c r="BE6" s="68" t="str">
        <f t="shared" si="5"/>
        <v>S</v>
      </c>
      <c r="BF6" s="77" t="str">
        <f t="shared" si="5"/>
        <v>M</v>
      </c>
      <c r="BG6" s="77" t="str">
        <f t="shared" si="5"/>
        <v>T</v>
      </c>
      <c r="BH6" s="77" t="str">
        <f t="shared" si="5"/>
        <v>W</v>
      </c>
      <c r="BI6" s="77" t="str">
        <f t="shared" si="5"/>
        <v>T</v>
      </c>
      <c r="BJ6" s="77" t="str">
        <f t="shared" si="5"/>
        <v>F</v>
      </c>
      <c r="BK6" s="77" t="str">
        <f t="shared" si="5"/>
        <v>S</v>
      </c>
      <c r="BL6" s="77" t="str">
        <f t="shared" si="5"/>
        <v>S</v>
      </c>
    </row>
    <row r="7" s="1" customFormat="1" ht="20.35" spans="1:64">
      <c r="A7" s="8"/>
      <c r="B7" s="11"/>
      <c r="C7" s="12"/>
      <c r="D7" s="13"/>
      <c r="E7" s="57"/>
      <c r="F7" s="58"/>
      <c r="G7" s="59"/>
      <c r="H7" s="59" t="str">
        <f>IF(OR(ISBLANK(task_start),ISBLANK(task_end)),"",task_end-task_start+1)</f>
        <v/>
      </c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78"/>
      <c r="BG7" s="78"/>
      <c r="BH7" s="78"/>
      <c r="BI7" s="78"/>
      <c r="BJ7" s="78"/>
      <c r="BK7" s="78"/>
      <c r="BL7" s="78"/>
    </row>
    <row r="8" s="1" customFormat="1" ht="20.35" spans="1:64">
      <c r="A8" s="8"/>
      <c r="B8" s="14" t="s">
        <v>12</v>
      </c>
      <c r="C8" s="15" t="s">
        <v>13</v>
      </c>
      <c r="D8" s="16"/>
      <c r="E8" s="60"/>
      <c r="F8" s="61"/>
      <c r="G8" s="59"/>
      <c r="H8" s="59" t="str">
        <f>IF(OR(ISBLANK(task_start),ISBLANK(task_end)),"",task_end-task_start+1)</f>
        <v/>
      </c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78"/>
      <c r="BG8" s="78"/>
      <c r="BH8" s="78"/>
      <c r="BI8" s="78"/>
      <c r="BJ8" s="78"/>
      <c r="BK8" s="78"/>
      <c r="BL8" s="78"/>
    </row>
    <row r="9" s="1" customFormat="1" ht="20.35" spans="1:64">
      <c r="A9" s="8"/>
      <c r="B9" s="17" t="s">
        <v>14</v>
      </c>
      <c r="C9" s="18" t="s">
        <v>15</v>
      </c>
      <c r="D9" s="19">
        <v>1</v>
      </c>
      <c r="E9" s="62">
        <v>45413</v>
      </c>
      <c r="F9" s="63">
        <v>45424</v>
      </c>
      <c r="G9" s="59"/>
      <c r="H9" s="59">
        <v>12</v>
      </c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78"/>
      <c r="BG9" s="78"/>
      <c r="BH9" s="78"/>
      <c r="BI9" s="78"/>
      <c r="BJ9" s="78"/>
      <c r="BK9" s="78"/>
      <c r="BL9" s="78"/>
    </row>
    <row r="10" s="1" customFormat="1" ht="20.35" spans="1:64">
      <c r="A10" s="8"/>
      <c r="B10" s="17" t="s">
        <v>16</v>
      </c>
      <c r="C10" s="18" t="s">
        <v>17</v>
      </c>
      <c r="D10" s="19">
        <v>0.8</v>
      </c>
      <c r="E10" s="62">
        <v>45413</v>
      </c>
      <c r="F10" s="63">
        <v>45424</v>
      </c>
      <c r="G10" s="59"/>
      <c r="H10" s="59">
        <v>13</v>
      </c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72"/>
      <c r="V10" s="72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78"/>
      <c r="BG10" s="78"/>
      <c r="BH10" s="78"/>
      <c r="BI10" s="78"/>
      <c r="BJ10" s="78"/>
      <c r="BK10" s="78"/>
      <c r="BL10" s="78"/>
    </row>
    <row r="11" s="1" customFormat="1" ht="18" customHeight="1" spans="1:64">
      <c r="A11" s="8"/>
      <c r="B11" s="20" t="s">
        <v>18</v>
      </c>
      <c r="C11" s="18" t="s">
        <v>19</v>
      </c>
      <c r="D11" s="19">
        <v>0.7</v>
      </c>
      <c r="E11" s="62">
        <v>45419</v>
      </c>
      <c r="F11" s="63">
        <v>45424</v>
      </c>
      <c r="G11" s="59"/>
      <c r="H11" s="59">
        <v>5</v>
      </c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78"/>
      <c r="BG11" s="78"/>
      <c r="BH11" s="78"/>
      <c r="BI11" s="78"/>
      <c r="BJ11" s="78"/>
      <c r="BK11" s="78"/>
      <c r="BL11" s="78"/>
    </row>
    <row r="12" s="1" customFormat="1" ht="20.35" spans="1:64">
      <c r="A12" s="8"/>
      <c r="B12" s="17" t="s">
        <v>20</v>
      </c>
      <c r="C12" s="21" t="s">
        <v>21</v>
      </c>
      <c r="D12" s="19">
        <v>0.7</v>
      </c>
      <c r="E12" s="62">
        <v>45419</v>
      </c>
      <c r="F12" s="63">
        <v>45424</v>
      </c>
      <c r="G12" s="59"/>
      <c r="H12" s="59">
        <v>5</v>
      </c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72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78"/>
      <c r="BG12" s="78"/>
      <c r="BH12" s="78"/>
      <c r="BI12" s="78"/>
      <c r="BJ12" s="78"/>
      <c r="BK12" s="78"/>
      <c r="BL12" s="78"/>
    </row>
    <row r="13" s="1" customFormat="1" ht="20.35" spans="1:64">
      <c r="A13" s="8"/>
      <c r="B13" s="17" t="s">
        <v>22</v>
      </c>
      <c r="C13" s="18" t="s">
        <v>23</v>
      </c>
      <c r="D13" s="19">
        <v>0.7</v>
      </c>
      <c r="E13" s="62">
        <v>45425</v>
      </c>
      <c r="F13" s="63">
        <v>45438</v>
      </c>
      <c r="G13" s="59"/>
      <c r="H13" s="59">
        <v>13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78"/>
      <c r="BG13" s="78"/>
      <c r="BH13" s="78"/>
      <c r="BI13" s="78"/>
      <c r="BJ13" s="78"/>
      <c r="BK13" s="78"/>
      <c r="BL13" s="78"/>
    </row>
    <row r="14" s="1" customFormat="1" ht="20.35" spans="1:64">
      <c r="A14" s="8"/>
      <c r="B14" s="22" t="s">
        <v>24</v>
      </c>
      <c r="C14" s="23" t="s">
        <v>25</v>
      </c>
      <c r="D14" s="19">
        <v>0.8</v>
      </c>
      <c r="E14" s="62">
        <v>45439</v>
      </c>
      <c r="F14" s="63">
        <v>45473</v>
      </c>
      <c r="G14" s="59"/>
      <c r="H14" s="59">
        <v>13</v>
      </c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78"/>
      <c r="BG14" s="78"/>
      <c r="BH14" s="78"/>
      <c r="BI14" s="78"/>
      <c r="BJ14" s="78"/>
      <c r="BK14" s="78"/>
      <c r="BL14" s="78"/>
    </row>
    <row r="15" s="1" customFormat="1" ht="20.35" spans="1:64">
      <c r="A15" s="8"/>
      <c r="B15" s="24" t="s">
        <v>26</v>
      </c>
      <c r="C15" s="25"/>
      <c r="D15" s="19">
        <v>0.8</v>
      </c>
      <c r="E15" s="62">
        <v>45439</v>
      </c>
      <c r="F15" s="63">
        <v>45473</v>
      </c>
      <c r="G15" s="59"/>
      <c r="H15" s="59">
        <v>13</v>
      </c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78"/>
      <c r="BG15" s="78"/>
      <c r="BH15" s="78"/>
      <c r="BI15" s="78"/>
      <c r="BJ15" s="78"/>
      <c r="BK15" s="78"/>
      <c r="BL15" s="78"/>
    </row>
    <row r="16" s="1" customFormat="1" ht="32" customHeight="1" spans="1:64">
      <c r="A16" s="8"/>
      <c r="B16" s="26" t="s">
        <v>27</v>
      </c>
      <c r="C16" s="25" t="s">
        <v>28</v>
      </c>
      <c r="D16" s="19">
        <v>0.7</v>
      </c>
      <c r="E16" s="62">
        <v>45439</v>
      </c>
      <c r="F16" s="63">
        <v>45445</v>
      </c>
      <c r="G16" s="59"/>
      <c r="H16" s="59">
        <v>7</v>
      </c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72"/>
      <c r="V16" s="72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78"/>
      <c r="BG16" s="78"/>
      <c r="BH16" s="78"/>
      <c r="BI16" s="78"/>
      <c r="BJ16" s="78"/>
      <c r="BK16" s="78"/>
      <c r="BL16" s="78"/>
    </row>
    <row r="17" s="1" customFormat="1" ht="20.35" spans="1:64">
      <c r="A17" s="8"/>
      <c r="B17" s="27" t="s">
        <v>29</v>
      </c>
      <c r="C17" s="25" t="s">
        <v>30</v>
      </c>
      <c r="D17" s="19">
        <v>0.7</v>
      </c>
      <c r="E17" s="62">
        <v>45439</v>
      </c>
      <c r="F17" s="63">
        <v>45445</v>
      </c>
      <c r="G17" s="59"/>
      <c r="H17" s="59">
        <v>7</v>
      </c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78"/>
      <c r="BG17" s="78"/>
      <c r="BH17" s="78"/>
      <c r="BI17" s="78"/>
      <c r="BJ17" s="78"/>
      <c r="BK17" s="78"/>
      <c r="BL17" s="78"/>
    </row>
    <row r="18" s="1" customFormat="1" ht="18" customHeight="1" spans="1:64">
      <c r="A18" s="8"/>
      <c r="B18" s="27" t="s">
        <v>31</v>
      </c>
      <c r="C18" s="28" t="s">
        <v>32</v>
      </c>
      <c r="D18" s="19">
        <v>0.7</v>
      </c>
      <c r="E18" s="62">
        <v>45439</v>
      </c>
      <c r="F18" s="63">
        <v>45445</v>
      </c>
      <c r="G18" s="59"/>
      <c r="H18" s="59">
        <v>7</v>
      </c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2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78"/>
      <c r="BG18" s="78"/>
      <c r="BH18" s="78"/>
      <c r="BI18" s="78"/>
      <c r="BJ18" s="78"/>
      <c r="BK18" s="78"/>
      <c r="BL18" s="78"/>
    </row>
    <row r="19" s="1" customFormat="1" ht="18" customHeight="1" spans="1:64">
      <c r="A19" s="8"/>
      <c r="B19" s="27" t="s">
        <v>33</v>
      </c>
      <c r="C19" s="25" t="s">
        <v>34</v>
      </c>
      <c r="D19" s="19">
        <v>0.7</v>
      </c>
      <c r="E19" s="62">
        <v>45439</v>
      </c>
      <c r="F19" s="63">
        <v>45452</v>
      </c>
      <c r="G19" s="59"/>
      <c r="H19" s="59">
        <v>14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72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78"/>
      <c r="BG19" s="78"/>
      <c r="BH19" s="78"/>
      <c r="BI19" s="78"/>
      <c r="BJ19" s="78"/>
      <c r="BK19" s="78"/>
      <c r="BL19" s="78"/>
    </row>
    <row r="20" s="1" customFormat="1" ht="18" customHeight="1" spans="1:64">
      <c r="A20" s="8"/>
      <c r="B20" s="27" t="s">
        <v>35</v>
      </c>
      <c r="C20" s="29" t="s">
        <v>36</v>
      </c>
      <c r="D20" s="19">
        <v>0.7</v>
      </c>
      <c r="E20" s="62">
        <v>45446</v>
      </c>
      <c r="F20" s="63">
        <v>45459</v>
      </c>
      <c r="G20" s="59"/>
      <c r="H20" s="59">
        <v>13</v>
      </c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72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78"/>
      <c r="BG20" s="78"/>
      <c r="BH20" s="78"/>
      <c r="BI20" s="78"/>
      <c r="BJ20" s="78"/>
      <c r="BK20" s="78"/>
      <c r="BL20" s="78"/>
    </row>
    <row r="21" s="1" customFormat="1" ht="18" customHeight="1" spans="1:64">
      <c r="A21" s="8"/>
      <c r="B21" s="27" t="s">
        <v>37</v>
      </c>
      <c r="C21" s="29" t="s">
        <v>38</v>
      </c>
      <c r="D21" s="19">
        <v>0.7</v>
      </c>
      <c r="E21" s="62">
        <v>45446</v>
      </c>
      <c r="F21" s="63">
        <v>45452</v>
      </c>
      <c r="G21" s="59"/>
      <c r="H21" s="59">
        <v>13</v>
      </c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72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78"/>
      <c r="BG21" s="78"/>
      <c r="BH21" s="78"/>
      <c r="BI21" s="78"/>
      <c r="BJ21" s="78"/>
      <c r="BK21" s="78"/>
      <c r="BL21" s="78"/>
    </row>
    <row r="22" s="1" customFormat="1" ht="18" customHeight="1" spans="1:64">
      <c r="A22" s="8"/>
      <c r="B22" s="27" t="s">
        <v>39</v>
      </c>
      <c r="C22" s="25" t="s">
        <v>40</v>
      </c>
      <c r="D22" s="19">
        <v>0.7</v>
      </c>
      <c r="E22" s="62">
        <v>45446</v>
      </c>
      <c r="F22" s="63">
        <v>45459</v>
      </c>
      <c r="G22" s="59"/>
      <c r="H22" s="59">
        <v>13</v>
      </c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72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78"/>
      <c r="BG22" s="78"/>
      <c r="BH22" s="78"/>
      <c r="BI22" s="78"/>
      <c r="BJ22" s="78"/>
      <c r="BK22" s="78"/>
      <c r="BL22" s="78"/>
    </row>
    <row r="23" s="1" customFormat="1" ht="18" customHeight="1" spans="1:64">
      <c r="A23" s="8"/>
      <c r="B23" s="27" t="s">
        <v>41</v>
      </c>
      <c r="C23" s="29" t="s">
        <v>42</v>
      </c>
      <c r="D23" s="19">
        <v>0.7</v>
      </c>
      <c r="E23" s="62">
        <v>45453</v>
      </c>
      <c r="F23" s="63">
        <v>45459</v>
      </c>
      <c r="G23" s="59"/>
      <c r="H23" s="59">
        <v>6</v>
      </c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72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78"/>
      <c r="BG23" s="78"/>
      <c r="BH23" s="78"/>
      <c r="BI23" s="78"/>
      <c r="BJ23" s="78"/>
      <c r="BK23" s="78"/>
      <c r="BL23" s="78"/>
    </row>
    <row r="24" s="1" customFormat="1" ht="18" customHeight="1" spans="1:64">
      <c r="A24" s="8"/>
      <c r="B24" s="27" t="s">
        <v>43</v>
      </c>
      <c r="C24" s="25" t="s">
        <v>44</v>
      </c>
      <c r="D24" s="19">
        <v>0.7</v>
      </c>
      <c r="E24" s="62">
        <v>45460</v>
      </c>
      <c r="F24" s="63">
        <v>45473</v>
      </c>
      <c r="G24" s="59"/>
      <c r="H24" s="59">
        <v>13</v>
      </c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72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78"/>
      <c r="BG24" s="78"/>
      <c r="BH24" s="78"/>
      <c r="BI24" s="78"/>
      <c r="BJ24" s="78"/>
      <c r="BK24" s="78"/>
      <c r="BL24" s="78"/>
    </row>
    <row r="25" s="1" customFormat="1" ht="18" customHeight="1" spans="1:64">
      <c r="A25" s="8"/>
      <c r="B25" s="27" t="s">
        <v>45</v>
      </c>
      <c r="C25" s="29" t="s">
        <v>46</v>
      </c>
      <c r="D25" s="19">
        <v>0.7</v>
      </c>
      <c r="E25" s="62">
        <v>45460</v>
      </c>
      <c r="F25" s="63">
        <v>45473</v>
      </c>
      <c r="G25" s="59"/>
      <c r="H25" s="59">
        <v>13</v>
      </c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72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78"/>
      <c r="BG25" s="78"/>
      <c r="BH25" s="78"/>
      <c r="BI25" s="78"/>
      <c r="BJ25" s="78"/>
      <c r="BK25" s="78"/>
      <c r="BL25" s="78"/>
    </row>
    <row r="26" s="1" customFormat="1" ht="23" customHeight="1" spans="1:64">
      <c r="A26" s="8"/>
      <c r="B26" s="27" t="s">
        <v>47</v>
      </c>
      <c r="C26" s="30" t="s">
        <v>48</v>
      </c>
      <c r="D26" s="19">
        <v>0.8</v>
      </c>
      <c r="E26" s="62">
        <v>45460</v>
      </c>
      <c r="F26" s="63">
        <v>45473</v>
      </c>
      <c r="G26" s="59"/>
      <c r="H26" s="59">
        <v>13</v>
      </c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72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78"/>
      <c r="BG26" s="78"/>
      <c r="BH26" s="78"/>
      <c r="BI26" s="78"/>
      <c r="BJ26" s="78"/>
      <c r="BK26" s="78"/>
      <c r="BL26" s="78"/>
    </row>
    <row r="27" s="1" customFormat="1" ht="18" customHeight="1" spans="1:64">
      <c r="A27" s="8"/>
      <c r="B27" s="24" t="s">
        <v>49</v>
      </c>
      <c r="C27" s="25"/>
      <c r="D27" s="19">
        <v>0.9</v>
      </c>
      <c r="E27" s="62">
        <v>45474</v>
      </c>
      <c r="F27" s="63">
        <v>45508</v>
      </c>
      <c r="G27" s="59"/>
      <c r="H27" s="59">
        <v>3</v>
      </c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72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78"/>
      <c r="BG27" s="78"/>
      <c r="BH27" s="78"/>
      <c r="BI27" s="78"/>
      <c r="BJ27" s="78"/>
      <c r="BK27" s="78"/>
      <c r="BL27" s="78"/>
    </row>
    <row r="28" s="1" customFormat="1" ht="18" customHeight="1" spans="1:64">
      <c r="A28" s="8"/>
      <c r="B28" s="27" t="s">
        <v>50</v>
      </c>
      <c r="C28" s="25" t="s">
        <v>51</v>
      </c>
      <c r="D28" s="19">
        <v>0.8</v>
      </c>
      <c r="E28" s="62">
        <v>45474</v>
      </c>
      <c r="F28" s="63">
        <v>45508</v>
      </c>
      <c r="G28" s="59"/>
      <c r="H28" s="59">
        <v>3</v>
      </c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72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78"/>
      <c r="BG28" s="78"/>
      <c r="BH28" s="78"/>
      <c r="BI28" s="78"/>
      <c r="BJ28" s="78"/>
      <c r="BK28" s="78"/>
      <c r="BL28" s="78"/>
    </row>
    <row r="29" s="1" customFormat="1" ht="18" customHeight="1" spans="1:64">
      <c r="A29" s="8"/>
      <c r="B29" s="27" t="s">
        <v>52</v>
      </c>
      <c r="C29" s="30" t="s">
        <v>53</v>
      </c>
      <c r="D29" s="19">
        <v>0.8</v>
      </c>
      <c r="E29" s="62">
        <v>45474</v>
      </c>
      <c r="F29" s="63">
        <v>45508</v>
      </c>
      <c r="G29" s="59"/>
      <c r="H29" s="59">
        <v>3</v>
      </c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72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78"/>
      <c r="BG29" s="78"/>
      <c r="BH29" s="78"/>
      <c r="BI29" s="78"/>
      <c r="BJ29" s="78"/>
      <c r="BK29" s="78"/>
      <c r="BL29" s="78"/>
    </row>
    <row r="30" s="1" customFormat="1" ht="18" customHeight="1" spans="1:64">
      <c r="A30" s="8"/>
      <c r="B30" s="27" t="s">
        <v>54</v>
      </c>
      <c r="C30" s="29" t="s">
        <v>55</v>
      </c>
      <c r="D30" s="19">
        <v>0.8</v>
      </c>
      <c r="E30" s="62">
        <v>45474</v>
      </c>
      <c r="F30" s="63">
        <v>45508</v>
      </c>
      <c r="G30" s="59"/>
      <c r="H30" s="59">
        <v>3</v>
      </c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72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78"/>
      <c r="BG30" s="78"/>
      <c r="BH30" s="78"/>
      <c r="BI30" s="78"/>
      <c r="BJ30" s="78"/>
      <c r="BK30" s="78"/>
      <c r="BL30" s="78"/>
    </row>
    <row r="31" s="1" customFormat="1" ht="18" customHeight="1" spans="1:64">
      <c r="A31" s="8"/>
      <c r="B31" s="27" t="s">
        <v>56</v>
      </c>
      <c r="C31" s="30" t="s">
        <v>57</v>
      </c>
      <c r="D31" s="19">
        <v>0.8</v>
      </c>
      <c r="E31" s="62">
        <v>45474</v>
      </c>
      <c r="F31" s="63">
        <v>45508</v>
      </c>
      <c r="G31" s="59"/>
      <c r="H31" s="59">
        <v>3</v>
      </c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72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78"/>
      <c r="BG31" s="78"/>
      <c r="BH31" s="78"/>
      <c r="BI31" s="78"/>
      <c r="BJ31" s="78"/>
      <c r="BK31" s="78"/>
      <c r="BL31" s="78"/>
    </row>
    <row r="32" s="1" customFormat="1" ht="18" customHeight="1" spans="1:64">
      <c r="A32" s="8"/>
      <c r="B32" s="27" t="s">
        <v>58</v>
      </c>
      <c r="C32" s="29" t="s">
        <v>59</v>
      </c>
      <c r="D32" s="19">
        <v>0.8</v>
      </c>
      <c r="E32" s="62">
        <v>45474</v>
      </c>
      <c r="F32" s="63">
        <v>45508</v>
      </c>
      <c r="G32" s="59"/>
      <c r="H32" s="59">
        <v>3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72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78"/>
      <c r="BG32" s="78"/>
      <c r="BH32" s="78"/>
      <c r="BI32" s="78"/>
      <c r="BJ32" s="78"/>
      <c r="BK32" s="78"/>
      <c r="BL32" s="78"/>
    </row>
    <row r="33" s="1" customFormat="1" ht="18" customHeight="1" spans="1:64">
      <c r="A33" s="8"/>
      <c r="B33" s="27" t="s">
        <v>60</v>
      </c>
      <c r="C33" s="29" t="s">
        <v>61</v>
      </c>
      <c r="D33" s="19">
        <v>0.8</v>
      </c>
      <c r="E33" s="62">
        <v>45474</v>
      </c>
      <c r="F33" s="63">
        <v>45508</v>
      </c>
      <c r="G33" s="59"/>
      <c r="H33" s="59">
        <v>3</v>
      </c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72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78"/>
      <c r="BG33" s="78"/>
      <c r="BH33" s="78"/>
      <c r="BI33" s="78"/>
      <c r="BJ33" s="78"/>
      <c r="BK33" s="78"/>
      <c r="BL33" s="78"/>
    </row>
    <row r="34" s="1" customFormat="1" ht="20.35" spans="1:64">
      <c r="A34" s="8"/>
      <c r="B34" s="27" t="s">
        <v>62</v>
      </c>
      <c r="C34" s="25" t="s">
        <v>63</v>
      </c>
      <c r="D34" s="19">
        <v>0.8</v>
      </c>
      <c r="E34" s="62">
        <v>45474</v>
      </c>
      <c r="F34" s="63">
        <v>45508</v>
      </c>
      <c r="G34" s="59"/>
      <c r="H34" s="59">
        <v>3</v>
      </c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78"/>
      <c r="BG34" s="78"/>
      <c r="BH34" s="78"/>
      <c r="BI34" s="78"/>
      <c r="BJ34" s="78"/>
      <c r="BK34" s="78"/>
      <c r="BL34" s="78"/>
    </row>
    <row r="35" s="1" customFormat="1" ht="20.35" spans="1:64">
      <c r="A35" s="8"/>
      <c r="B35" s="31" t="s">
        <v>64</v>
      </c>
      <c r="C35" s="32" t="s">
        <v>65</v>
      </c>
      <c r="D35" s="19">
        <v>1</v>
      </c>
      <c r="E35" s="62">
        <v>45474</v>
      </c>
      <c r="F35" s="63">
        <v>45505</v>
      </c>
      <c r="G35" s="59"/>
      <c r="H35" s="59">
        <v>30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78"/>
      <c r="BG35" s="78"/>
      <c r="BH35" s="78"/>
      <c r="BI35" s="78"/>
      <c r="BJ35" s="78"/>
      <c r="BK35" s="78"/>
      <c r="BL35" s="78"/>
    </row>
    <row r="36" s="1" customFormat="1" ht="20.35" spans="1:64">
      <c r="A36" s="8"/>
      <c r="B36" s="31" t="s">
        <v>66</v>
      </c>
      <c r="C36" s="32"/>
      <c r="D36" s="19">
        <v>0.9</v>
      </c>
      <c r="E36" s="62">
        <v>45474</v>
      </c>
      <c r="F36" s="63">
        <v>45505</v>
      </c>
      <c r="G36" s="59"/>
      <c r="H36" s="59">
        <v>30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78"/>
      <c r="BG36" s="78"/>
      <c r="BH36" s="78"/>
      <c r="BI36" s="78"/>
      <c r="BJ36" s="78"/>
      <c r="BK36" s="78"/>
      <c r="BL36" s="78"/>
    </row>
    <row r="37" s="1" customFormat="1" ht="20.35" spans="1:64">
      <c r="A37" s="8"/>
      <c r="B37" s="33" t="s">
        <v>67</v>
      </c>
      <c r="C37" s="34" t="s">
        <v>68</v>
      </c>
      <c r="D37" s="19">
        <v>0.9</v>
      </c>
      <c r="E37" s="62">
        <v>45474</v>
      </c>
      <c r="F37" s="63">
        <v>45480</v>
      </c>
      <c r="G37" s="59"/>
      <c r="H37" s="59">
        <v>7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78"/>
      <c r="BG37" s="78"/>
      <c r="BH37" s="78"/>
      <c r="BI37" s="78"/>
      <c r="BJ37" s="78"/>
      <c r="BK37" s="78"/>
      <c r="BL37" s="78"/>
    </row>
    <row r="38" s="1" customFormat="1" ht="20.35" spans="1:64">
      <c r="A38" s="8"/>
      <c r="B38" s="33" t="s">
        <v>69</v>
      </c>
      <c r="C38" s="35" t="s">
        <v>70</v>
      </c>
      <c r="D38" s="19">
        <v>0.9</v>
      </c>
      <c r="E38" s="62">
        <v>45474</v>
      </c>
      <c r="F38" s="63">
        <v>45487</v>
      </c>
      <c r="G38" s="59"/>
      <c r="H38" s="59">
        <v>14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78"/>
      <c r="BG38" s="78"/>
      <c r="BH38" s="78"/>
      <c r="BI38" s="78"/>
      <c r="BJ38" s="78"/>
      <c r="BK38" s="78"/>
      <c r="BL38" s="78"/>
    </row>
    <row r="39" s="1" customFormat="1" ht="20.35" spans="1:64">
      <c r="A39" s="8"/>
      <c r="B39" s="36" t="s">
        <v>71</v>
      </c>
      <c r="C39" s="34"/>
      <c r="D39" s="19">
        <v>0.9</v>
      </c>
      <c r="E39" s="62">
        <v>45474</v>
      </c>
      <c r="F39" s="63">
        <v>45487</v>
      </c>
      <c r="G39" s="59"/>
      <c r="H39" s="59">
        <v>14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78"/>
      <c r="BG39" s="78"/>
      <c r="BH39" s="78"/>
      <c r="BI39" s="78"/>
      <c r="BJ39" s="78"/>
      <c r="BK39" s="78"/>
      <c r="BL39" s="78"/>
    </row>
    <row r="40" s="1" customFormat="1" ht="20.35" spans="1:64">
      <c r="A40" s="8"/>
      <c r="B40" s="36" t="s">
        <v>72</v>
      </c>
      <c r="C40" s="34"/>
      <c r="D40" s="19">
        <v>0.9</v>
      </c>
      <c r="E40" s="62">
        <v>45474</v>
      </c>
      <c r="F40" s="63">
        <v>45487</v>
      </c>
      <c r="G40" s="59"/>
      <c r="H40" s="59">
        <v>14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78"/>
      <c r="BG40" s="78"/>
      <c r="BH40" s="78"/>
      <c r="BI40" s="78"/>
      <c r="BJ40" s="78"/>
      <c r="BK40" s="78"/>
      <c r="BL40" s="78"/>
    </row>
    <row r="41" s="1" customFormat="1" ht="20.35" spans="1:64">
      <c r="A41" s="8"/>
      <c r="B41" s="37" t="s">
        <v>73</v>
      </c>
      <c r="C41" s="34"/>
      <c r="D41" s="19">
        <v>0.9</v>
      </c>
      <c r="E41" s="62">
        <v>45474</v>
      </c>
      <c r="F41" s="63">
        <v>45487</v>
      </c>
      <c r="G41" s="59"/>
      <c r="H41" s="59">
        <v>14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78"/>
      <c r="BG41" s="78"/>
      <c r="BH41" s="78"/>
      <c r="BI41" s="78"/>
      <c r="BJ41" s="78"/>
      <c r="BK41" s="78"/>
      <c r="BL41" s="78"/>
    </row>
    <row r="42" s="1" customFormat="1" ht="20.35" spans="1:64">
      <c r="A42" s="8"/>
      <c r="B42" s="33" t="s">
        <v>74</v>
      </c>
      <c r="C42" s="38" t="s">
        <v>75</v>
      </c>
      <c r="D42" s="19">
        <v>0.9</v>
      </c>
      <c r="E42" s="62">
        <v>45474</v>
      </c>
      <c r="F42" s="63">
        <v>45480</v>
      </c>
      <c r="G42" s="59"/>
      <c r="H42" s="59">
        <v>7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78"/>
      <c r="BG42" s="78"/>
      <c r="BH42" s="78"/>
      <c r="BI42" s="78"/>
      <c r="BJ42" s="78"/>
      <c r="BK42" s="78"/>
      <c r="BL42" s="78"/>
    </row>
    <row r="43" s="1" customFormat="1" ht="20.35" spans="1:64">
      <c r="A43" s="8"/>
      <c r="B43" s="33" t="s">
        <v>76</v>
      </c>
      <c r="C43" s="35" t="s">
        <v>77</v>
      </c>
      <c r="D43" s="19">
        <v>0.9</v>
      </c>
      <c r="E43" s="62">
        <v>45474</v>
      </c>
      <c r="F43" s="63">
        <v>45480</v>
      </c>
      <c r="G43" s="59"/>
      <c r="H43" s="59">
        <v>7</v>
      </c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78"/>
      <c r="BG43" s="78"/>
      <c r="BH43" s="78"/>
      <c r="BI43" s="78"/>
      <c r="BJ43" s="78"/>
      <c r="BK43" s="78"/>
      <c r="BL43" s="78"/>
    </row>
    <row r="44" s="1" customFormat="1" ht="20.35" spans="1:64">
      <c r="A44" s="8"/>
      <c r="B44" s="33" t="s">
        <v>78</v>
      </c>
      <c r="C44" s="34" t="s">
        <v>79</v>
      </c>
      <c r="D44" s="19">
        <v>0.9</v>
      </c>
      <c r="E44" s="62">
        <v>45474</v>
      </c>
      <c r="F44" s="63">
        <v>45480</v>
      </c>
      <c r="G44" s="59"/>
      <c r="H44" s="59">
        <v>7</v>
      </c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78"/>
      <c r="BG44" s="78"/>
      <c r="BH44" s="78"/>
      <c r="BI44" s="78"/>
      <c r="BJ44" s="78"/>
      <c r="BK44" s="78"/>
      <c r="BL44" s="78"/>
    </row>
    <row r="45" s="1" customFormat="1" ht="19.6" spans="1:64">
      <c r="A45" s="8"/>
      <c r="B45" s="33" t="s">
        <v>80</v>
      </c>
      <c r="C45" s="38" t="s">
        <v>81</v>
      </c>
      <c r="D45" s="19">
        <v>0.9</v>
      </c>
      <c r="E45" s="62">
        <v>45474</v>
      </c>
      <c r="F45" s="63">
        <v>45480</v>
      </c>
      <c r="G45" s="59"/>
      <c r="H45" s="59">
        <v>7</v>
      </c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78"/>
      <c r="BG45" s="78"/>
      <c r="BH45" s="78"/>
      <c r="BI45" s="78"/>
      <c r="BJ45" s="78"/>
      <c r="BK45" s="78"/>
      <c r="BL45" s="78"/>
    </row>
    <row r="46" s="1" customFormat="1" ht="20.35" spans="1:64">
      <c r="A46" s="8"/>
      <c r="B46" s="36" t="s">
        <v>82</v>
      </c>
      <c r="C46" s="34" t="s">
        <v>83</v>
      </c>
      <c r="D46" s="19">
        <v>0.9</v>
      </c>
      <c r="E46" s="62">
        <v>45474</v>
      </c>
      <c r="F46" s="63">
        <v>45487</v>
      </c>
      <c r="G46" s="59"/>
      <c r="H46" s="59">
        <v>14</v>
      </c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78"/>
      <c r="BG46" s="78"/>
      <c r="BH46" s="78"/>
      <c r="BI46" s="78"/>
      <c r="BJ46" s="78"/>
      <c r="BK46" s="78"/>
      <c r="BL46" s="78"/>
    </row>
    <row r="47" s="1" customFormat="1" ht="20.35" spans="1:64">
      <c r="A47" s="8"/>
      <c r="B47" s="33" t="s">
        <v>84</v>
      </c>
      <c r="C47" s="34" t="s">
        <v>85</v>
      </c>
      <c r="D47" s="19">
        <v>0.9</v>
      </c>
      <c r="E47" s="62">
        <v>45474</v>
      </c>
      <c r="F47" s="63">
        <v>45482</v>
      </c>
      <c r="G47" s="59"/>
      <c r="H47" s="59">
        <v>8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78"/>
      <c r="BG47" s="78"/>
      <c r="BH47" s="78"/>
      <c r="BI47" s="78"/>
      <c r="BJ47" s="78"/>
      <c r="BK47" s="78"/>
      <c r="BL47" s="78"/>
    </row>
    <row r="48" s="1" customFormat="1" ht="20.35" spans="1:64">
      <c r="A48" s="8"/>
      <c r="B48" s="33" t="s">
        <v>86</v>
      </c>
      <c r="C48" s="35" t="s">
        <v>87</v>
      </c>
      <c r="D48" s="19">
        <v>0.9</v>
      </c>
      <c r="E48" s="62">
        <v>45474</v>
      </c>
      <c r="F48" s="63">
        <v>45483</v>
      </c>
      <c r="G48" s="59"/>
      <c r="H48" s="59">
        <v>9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78"/>
      <c r="BG48" s="78"/>
      <c r="BH48" s="78"/>
      <c r="BI48" s="78"/>
      <c r="BJ48" s="78"/>
      <c r="BK48" s="78"/>
      <c r="BL48" s="78"/>
    </row>
    <row r="49" s="1" customFormat="1" ht="20.35" spans="1:64">
      <c r="A49" s="8"/>
      <c r="B49" s="39" t="s">
        <v>88</v>
      </c>
      <c r="C49" s="34"/>
      <c r="D49" s="19">
        <v>0.9</v>
      </c>
      <c r="E49" s="62">
        <v>45474</v>
      </c>
      <c r="F49" s="63">
        <v>45484</v>
      </c>
      <c r="G49" s="59"/>
      <c r="H49" s="59">
        <v>10</v>
      </c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78"/>
      <c r="BG49" s="78"/>
      <c r="BH49" s="78"/>
      <c r="BI49" s="78"/>
      <c r="BJ49" s="78"/>
      <c r="BK49" s="78"/>
      <c r="BL49" s="78"/>
    </row>
    <row r="50" s="1" customFormat="1" ht="24" customHeight="1" spans="1:64">
      <c r="A50" s="8"/>
      <c r="B50" s="40" t="s">
        <v>89</v>
      </c>
      <c r="C50" s="34" t="s">
        <v>90</v>
      </c>
      <c r="D50" s="19">
        <v>0.9</v>
      </c>
      <c r="E50" s="62">
        <v>45474</v>
      </c>
      <c r="F50" s="63">
        <v>45485</v>
      </c>
      <c r="G50" s="59"/>
      <c r="H50" s="59">
        <v>11</v>
      </c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78"/>
      <c r="BG50" s="78"/>
      <c r="BH50" s="78"/>
      <c r="BI50" s="78"/>
      <c r="BJ50" s="78"/>
      <c r="BK50" s="78"/>
      <c r="BL50" s="78"/>
    </row>
    <row r="51" s="1" customFormat="1" ht="20.35" spans="1:64">
      <c r="A51" s="8"/>
      <c r="B51" s="36" t="s">
        <v>91</v>
      </c>
      <c r="C51" s="34" t="s">
        <v>92</v>
      </c>
      <c r="D51" s="19">
        <v>0.9</v>
      </c>
      <c r="E51" s="62">
        <v>45474</v>
      </c>
      <c r="F51" s="63">
        <v>45486</v>
      </c>
      <c r="G51" s="59"/>
      <c r="H51" s="59">
        <v>12</v>
      </c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78"/>
      <c r="BG51" s="78"/>
      <c r="BH51" s="78"/>
      <c r="BI51" s="78"/>
      <c r="BJ51" s="78"/>
      <c r="BK51" s="78"/>
      <c r="BL51" s="78"/>
    </row>
    <row r="52" s="1" customFormat="1" ht="20.35" spans="1:64">
      <c r="A52" s="8"/>
      <c r="B52" s="33" t="s">
        <v>93</v>
      </c>
      <c r="C52" s="34" t="s">
        <v>94</v>
      </c>
      <c r="D52" s="19">
        <v>0.9</v>
      </c>
      <c r="E52" s="62">
        <v>45474</v>
      </c>
      <c r="F52" s="63">
        <v>45487</v>
      </c>
      <c r="G52" s="59"/>
      <c r="H52" s="59">
        <v>13</v>
      </c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78"/>
      <c r="BG52" s="78"/>
      <c r="BH52" s="78"/>
      <c r="BI52" s="78"/>
      <c r="BJ52" s="78"/>
      <c r="BK52" s="78"/>
      <c r="BL52" s="78"/>
    </row>
    <row r="53" s="1" customFormat="1" ht="20.35" spans="1:64">
      <c r="A53" s="8"/>
      <c r="B53" s="33" t="s">
        <v>95</v>
      </c>
      <c r="C53" s="34" t="s">
        <v>96</v>
      </c>
      <c r="D53" s="19">
        <v>0.9</v>
      </c>
      <c r="E53" s="62">
        <v>45474</v>
      </c>
      <c r="F53" s="63">
        <v>45488</v>
      </c>
      <c r="G53" s="59"/>
      <c r="H53" s="59">
        <v>14</v>
      </c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78"/>
      <c r="BG53" s="78"/>
      <c r="BH53" s="78"/>
      <c r="BI53" s="78"/>
      <c r="BJ53" s="78"/>
      <c r="BK53" s="78"/>
      <c r="BL53" s="78"/>
    </row>
    <row r="54" s="1" customFormat="1" ht="20.35" spans="1:64">
      <c r="A54" s="8"/>
      <c r="B54" s="41" t="s">
        <v>97</v>
      </c>
      <c r="C54" s="42" t="s">
        <v>98</v>
      </c>
      <c r="D54" s="19">
        <v>0.8</v>
      </c>
      <c r="E54" s="62">
        <v>45488</v>
      </c>
      <c r="F54" s="63">
        <v>45494</v>
      </c>
      <c r="G54" s="59"/>
      <c r="H54" s="59">
        <v>14</v>
      </c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78"/>
      <c r="BG54" s="78"/>
      <c r="BH54" s="78"/>
      <c r="BI54" s="78"/>
      <c r="BJ54" s="78"/>
      <c r="BK54" s="78"/>
      <c r="BL54" s="78"/>
    </row>
    <row r="55" s="1" customFormat="1" ht="20.35" spans="1:64">
      <c r="A55" s="8"/>
      <c r="B55" s="43" t="s">
        <v>99</v>
      </c>
      <c r="C55" s="44" t="s">
        <v>100</v>
      </c>
      <c r="D55" s="19">
        <v>0.7</v>
      </c>
      <c r="E55" s="62">
        <v>45488</v>
      </c>
      <c r="F55" s="63">
        <v>45490</v>
      </c>
      <c r="G55" s="59"/>
      <c r="H55" s="59">
        <v>2</v>
      </c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78"/>
      <c r="BG55" s="78"/>
      <c r="BH55" s="78"/>
      <c r="BI55" s="78"/>
      <c r="BJ55" s="78"/>
      <c r="BK55" s="78"/>
      <c r="BL55" s="78"/>
    </row>
    <row r="56" s="1" customFormat="1" ht="23" customHeight="1" spans="1:64">
      <c r="A56" s="8"/>
      <c r="B56" s="43" t="s">
        <v>101</v>
      </c>
      <c r="C56" s="45" t="s">
        <v>102</v>
      </c>
      <c r="D56" s="19">
        <v>0.7</v>
      </c>
      <c r="E56" s="62">
        <v>45488</v>
      </c>
      <c r="F56" s="63">
        <v>45491</v>
      </c>
      <c r="G56" s="59"/>
      <c r="H56" s="59">
        <v>3</v>
      </c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78"/>
      <c r="BG56" s="78"/>
      <c r="BH56" s="78"/>
      <c r="BI56" s="78"/>
      <c r="BJ56" s="78"/>
      <c r="BK56" s="78"/>
      <c r="BL56" s="78"/>
    </row>
    <row r="57" s="1" customFormat="1" ht="20.35" spans="1:64">
      <c r="A57" s="8"/>
      <c r="B57" s="43" t="s">
        <v>103</v>
      </c>
      <c r="C57" s="44" t="s">
        <v>104</v>
      </c>
      <c r="D57" s="19">
        <v>0.7</v>
      </c>
      <c r="E57" s="62">
        <v>45488</v>
      </c>
      <c r="F57" s="63">
        <v>45492</v>
      </c>
      <c r="G57" s="59"/>
      <c r="H57" s="59">
        <v>4</v>
      </c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78"/>
      <c r="BG57" s="78"/>
      <c r="BH57" s="78"/>
      <c r="BI57" s="78"/>
      <c r="BJ57" s="78"/>
      <c r="BK57" s="78"/>
      <c r="BL57" s="78"/>
    </row>
    <row r="58" s="1" customFormat="1" ht="20.35" spans="1:64">
      <c r="A58" s="8"/>
      <c r="B58" s="43" t="s">
        <v>105</v>
      </c>
      <c r="C58" s="46" t="s">
        <v>106</v>
      </c>
      <c r="D58" s="19">
        <v>0.7</v>
      </c>
      <c r="E58" s="62">
        <v>45488</v>
      </c>
      <c r="F58" s="63">
        <v>45493</v>
      </c>
      <c r="G58" s="59"/>
      <c r="H58" s="59">
        <v>5</v>
      </c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78"/>
      <c r="BG58" s="78"/>
      <c r="BH58" s="78"/>
      <c r="BI58" s="78"/>
      <c r="BJ58" s="78"/>
      <c r="BK58" s="78"/>
      <c r="BL58" s="78"/>
    </row>
    <row r="59" s="1" customFormat="1" ht="20.35" spans="1:64">
      <c r="A59" s="8"/>
      <c r="B59" s="43" t="s">
        <v>107</v>
      </c>
      <c r="C59" s="46" t="s">
        <v>108</v>
      </c>
      <c r="D59" s="19">
        <v>0.7</v>
      </c>
      <c r="E59" s="62">
        <v>45488</v>
      </c>
      <c r="F59" s="63">
        <v>45494</v>
      </c>
      <c r="G59" s="59"/>
      <c r="H59" s="59">
        <v>6</v>
      </c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78"/>
      <c r="BG59" s="78"/>
      <c r="BH59" s="78"/>
      <c r="BI59" s="78"/>
      <c r="BJ59" s="78"/>
      <c r="BK59" s="78"/>
      <c r="BL59" s="78"/>
    </row>
    <row r="60" s="1" customFormat="1" ht="20.35" spans="1:64">
      <c r="A60" s="8"/>
      <c r="B60" s="47" t="s">
        <v>109</v>
      </c>
      <c r="C60" s="48" t="s">
        <v>110</v>
      </c>
      <c r="D60" s="19">
        <v>0.8</v>
      </c>
      <c r="E60" s="62">
        <v>45505</v>
      </c>
      <c r="F60" s="63" t="s">
        <v>111</v>
      </c>
      <c r="G60" s="59"/>
      <c r="H60" s="59">
        <v>30</v>
      </c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78"/>
      <c r="BG60" s="78"/>
      <c r="BH60" s="78"/>
      <c r="BI60" s="78"/>
      <c r="BJ60" s="78"/>
      <c r="BK60" s="78"/>
      <c r="BL60" s="78"/>
    </row>
    <row r="61" s="1" customFormat="1" ht="20.35" spans="1:64">
      <c r="A61" s="8"/>
      <c r="B61" s="49" t="s">
        <v>112</v>
      </c>
      <c r="C61" s="50" t="s">
        <v>113</v>
      </c>
      <c r="D61" s="19">
        <v>0.7</v>
      </c>
      <c r="E61" s="62">
        <v>45505</v>
      </c>
      <c r="F61" s="63">
        <v>45508</v>
      </c>
      <c r="G61" s="59"/>
      <c r="H61" s="59">
        <v>3</v>
      </c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78"/>
      <c r="BG61" s="78"/>
      <c r="BH61" s="78"/>
      <c r="BI61" s="78"/>
      <c r="BJ61" s="78"/>
      <c r="BK61" s="78"/>
      <c r="BL61" s="78"/>
    </row>
    <row r="62" s="1" customFormat="1" ht="20.35" spans="1:64">
      <c r="A62" s="8"/>
      <c r="B62" s="49" t="s">
        <v>114</v>
      </c>
      <c r="C62" s="51" t="s">
        <v>115</v>
      </c>
      <c r="D62" s="19">
        <v>0.7</v>
      </c>
      <c r="E62" s="62">
        <v>45505</v>
      </c>
      <c r="F62" s="63">
        <v>45509</v>
      </c>
      <c r="G62" s="59"/>
      <c r="H62" s="59">
        <v>4</v>
      </c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78"/>
      <c r="BG62" s="78"/>
      <c r="BH62" s="78"/>
      <c r="BI62" s="78"/>
      <c r="BJ62" s="78"/>
      <c r="BK62" s="78"/>
      <c r="BL62" s="78"/>
    </row>
    <row r="63" s="1" customFormat="1" ht="20.35" spans="1:64">
      <c r="A63" s="8"/>
      <c r="B63" s="49" t="s">
        <v>116</v>
      </c>
      <c r="C63" s="52" t="s">
        <v>117</v>
      </c>
      <c r="D63" s="19">
        <v>0.7</v>
      </c>
      <c r="E63" s="62">
        <v>45505</v>
      </c>
      <c r="F63" s="63">
        <v>45515</v>
      </c>
      <c r="G63" s="59"/>
      <c r="H63" s="59">
        <v>10</v>
      </c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78"/>
      <c r="BG63" s="78"/>
      <c r="BH63" s="78"/>
      <c r="BI63" s="78"/>
      <c r="BJ63" s="78"/>
      <c r="BK63" s="78"/>
      <c r="BL63" s="78"/>
    </row>
    <row r="64" s="1" customFormat="1" ht="20.35" spans="1:64">
      <c r="A64" s="8"/>
      <c r="B64" s="49" t="s">
        <v>118</v>
      </c>
      <c r="C64" s="51" t="s">
        <v>119</v>
      </c>
      <c r="D64" s="19">
        <v>0.7</v>
      </c>
      <c r="E64" s="62">
        <v>45505</v>
      </c>
      <c r="F64" s="63">
        <v>45522</v>
      </c>
      <c r="G64" s="59"/>
      <c r="H64" s="59">
        <v>24</v>
      </c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78"/>
      <c r="BG64" s="78"/>
      <c r="BH64" s="78"/>
      <c r="BI64" s="78"/>
      <c r="BJ64" s="78"/>
      <c r="BK64" s="78"/>
      <c r="BL64" s="78"/>
    </row>
    <row r="65" s="1" customFormat="1" ht="20.35" spans="1:64">
      <c r="A65" s="8"/>
      <c r="B65" s="49"/>
      <c r="C65" s="51"/>
      <c r="D65" s="19">
        <v>0.7</v>
      </c>
      <c r="E65" s="62">
        <v>45505</v>
      </c>
      <c r="F65" s="63">
        <v>45529</v>
      </c>
      <c r="G65" s="59"/>
      <c r="H65" s="59">
        <v>24</v>
      </c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78"/>
      <c r="BG65" s="78"/>
      <c r="BH65" s="78"/>
      <c r="BI65" s="78"/>
      <c r="BJ65" s="78"/>
      <c r="BK65" s="78"/>
      <c r="BL65" s="78"/>
    </row>
    <row r="66" s="1" customFormat="1" ht="20.35" spans="1:64">
      <c r="A66" s="8"/>
      <c r="B66" s="11"/>
      <c r="C66" s="12"/>
      <c r="D66" s="13"/>
      <c r="E66" s="57"/>
      <c r="F66" s="58"/>
      <c r="G66" s="59"/>
      <c r="H66" s="59" t="str">
        <f>IF(OR(ISBLANK(task_start),ISBLANK(task_end)),"",task_end-task_start+1)</f>
        <v/>
      </c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78"/>
      <c r="BG66" s="78"/>
      <c r="BH66" s="78"/>
      <c r="BI66" s="78"/>
      <c r="BJ66" s="78"/>
      <c r="BK66" s="78"/>
      <c r="BL66" s="78"/>
    </row>
    <row r="67" s="1" customFormat="1" ht="20.35" spans="1:64">
      <c r="A67" s="8"/>
      <c r="B67" s="11"/>
      <c r="C67" s="12"/>
      <c r="D67" s="13"/>
      <c r="E67" s="57"/>
      <c r="F67" s="58"/>
      <c r="G67" s="59"/>
      <c r="H67" s="59" t="str">
        <f>IF(OR(ISBLANK(task_start),ISBLANK(task_end)),"",task_end-task_start+1)</f>
        <v/>
      </c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78"/>
      <c r="BG67" s="78"/>
      <c r="BH67" s="78"/>
      <c r="BI67" s="78"/>
      <c r="BJ67" s="78"/>
      <c r="BK67" s="78"/>
      <c r="BL67" s="78"/>
    </row>
    <row r="68" s="1" customFormat="1" ht="20.35" spans="1:64">
      <c r="A68" s="8"/>
      <c r="B68" s="11"/>
      <c r="C68" s="12"/>
      <c r="D68" s="13"/>
      <c r="E68" s="57"/>
      <c r="F68" s="58"/>
      <c r="G68" s="59"/>
      <c r="H68" s="59" t="str">
        <f>IF(OR(ISBLANK(task_start),ISBLANK(task_end)),"",task_end-task_start+1)</f>
        <v/>
      </c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78"/>
      <c r="BG68" s="78"/>
      <c r="BH68" s="78"/>
      <c r="BI68" s="78"/>
      <c r="BJ68" s="78"/>
      <c r="BK68" s="78"/>
      <c r="BL68" s="78"/>
    </row>
    <row r="69" s="1" customFormat="1" ht="20.35" spans="1:64">
      <c r="A69" s="8"/>
      <c r="B69" s="81" t="s">
        <v>120</v>
      </c>
      <c r="C69" s="82"/>
      <c r="D69" s="83"/>
      <c r="E69" s="88"/>
      <c r="F69" s="89"/>
      <c r="G69" s="90"/>
      <c r="H69" s="90" t="str">
        <f>IF(OR(ISBLANK(task_start),ISBLANK(task_end)),"",task_end-task_start+1)</f>
        <v/>
      </c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3"/>
      <c r="BG69" s="93"/>
      <c r="BH69" s="93"/>
      <c r="BI69" s="93"/>
      <c r="BJ69" s="93"/>
      <c r="BK69" s="93"/>
      <c r="BL69" s="93"/>
    </row>
    <row r="70" spans="1:57">
      <c r="A70" s="7"/>
      <c r="B70" s="5"/>
      <c r="C70" s="5"/>
      <c r="D70" s="5"/>
      <c r="E70" s="5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</row>
    <row r="71" spans="2:57">
      <c r="B71" s="84"/>
      <c r="C71" s="84"/>
      <c r="D71" s="5"/>
      <c r="E71" s="56"/>
      <c r="F71" s="91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</row>
    <row r="72" spans="2:57">
      <c r="B72" s="85"/>
      <c r="C72" s="86"/>
      <c r="D72" s="5"/>
      <c r="E72" s="5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</row>
    <row r="73" spans="2:57">
      <c r="B73" s="87"/>
      <c r="C73" s="5"/>
      <c r="D73" s="5"/>
      <c r="E73" s="5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</row>
    <row r="74" spans="2:57">
      <c r="B74" s="5"/>
      <c r="C74" s="5"/>
      <c r="D74" s="5"/>
      <c r="E74" s="5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2:57">
      <c r="B75" s="5"/>
      <c r="C75" s="5"/>
      <c r="D75" s="5"/>
      <c r="E75" s="5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</row>
    <row r="76" spans="2:57">
      <c r="B76" s="5"/>
      <c r="C76" s="5"/>
      <c r="D76" s="5"/>
      <c r="E76" s="5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</row>
    <row r="77" spans="2:57">
      <c r="B77" s="5"/>
      <c r="C77" s="5"/>
      <c r="D77" s="5"/>
      <c r="E77" s="5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</row>
    <row r="78" spans="2:57">
      <c r="B78" s="5"/>
      <c r="C78" s="5"/>
      <c r="D78" s="5"/>
      <c r="E78" s="5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</row>
    <row r="79" spans="2:57">
      <c r="B79" s="5"/>
      <c r="C79" s="5"/>
      <c r="D79" s="5"/>
      <c r="E79" s="5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</row>
    <row r="80" spans="2:57">
      <c r="B80" s="5"/>
      <c r="C80" s="5"/>
      <c r="D80" s="5"/>
      <c r="E80" s="5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</row>
    <row r="81" spans="2:57">
      <c r="B81" s="5"/>
      <c r="C81" s="5"/>
      <c r="D81" s="5"/>
      <c r="E81" s="5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</row>
    <row r="82" spans="2:57">
      <c r="B82" s="5"/>
      <c r="C82" s="5"/>
      <c r="D82" s="5"/>
      <c r="E82" s="5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</row>
    <row r="83" spans="2:57">
      <c r="B83" s="5"/>
      <c r="C83" s="5"/>
      <c r="D83" s="5"/>
      <c r="E83" s="5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</row>
  </sheetData>
  <mergeCells count="11">
    <mergeCell ref="B1:BL1"/>
    <mergeCell ref="E2:F2"/>
    <mergeCell ref="E3:F3"/>
    <mergeCell ref="I4:O4"/>
    <mergeCell ref="P4:V4"/>
    <mergeCell ref="W4:AC4"/>
    <mergeCell ref="AD4:AJ4"/>
    <mergeCell ref="AK4:AQ4"/>
    <mergeCell ref="AR4:AX4"/>
    <mergeCell ref="AY4:BE4"/>
    <mergeCell ref="BF4:BL4"/>
  </mergeCells>
  <conditionalFormatting sqref="D7:D69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{b257bc24-7610-42ec-a344-ae5c0b8b89a4}</x14:id>
        </ext>
      </extLst>
    </cfRule>
  </conditionalFormatting>
  <conditionalFormatting sqref="I5:BL69">
    <cfRule type="expression" dxfId="0" priority="27">
      <formula>AND(today&gt;=I$5,today&lt;I$5+1)</formula>
    </cfRule>
  </conditionalFormatting>
  <conditionalFormatting sqref="I7:BL69">
    <cfRule type="expression" dxfId="1" priority="25">
      <formula>AND(task_start&lt;=I$5,ROUNDDOWN((task_end-task_start+1)*task_progress,0)+task_start-1&gt;=I$5)</formula>
    </cfRule>
    <cfRule type="expression" dxfId="2" priority="26" stopIfTrue="1">
      <formula>AND(task_end&gt;=I$5,task_start&lt;I$5+1)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>
      <formula1>1</formula1>
    </dataValidation>
  </dataValidations>
  <pageMargins left="0.35" right="0.35" top="0.35" bottom="0.5" header="0.3" footer="0.3"/>
  <pageSetup paperSize="1" scale="45" fitToHeight="0" orientation="landscape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57bc24-7610-42ec-a344-ae5c0b8b89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1048576"/>
    </sheetView>
  </sheetViews>
  <sheetFormatPr defaultColWidth="9" defaultRowHeight="14"/>
  <sheetData/>
  <pageMargins left="0.75" right="0.75" top="1" bottom="1" header="0.5" footer="0.5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ProjectSchedule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cp:lastModifiedBy>alex_le</cp:lastModifiedBy>
  <dcterms:created xsi:type="dcterms:W3CDTF">2017-01-10T10:01:00Z</dcterms:created>
  <cp:lastPrinted>2019-04-25T06:39:00Z</cp:lastPrinted>
  <dcterms:modified xsi:type="dcterms:W3CDTF">2024-04-24T13:50:18Z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  <property fmtid="{D5CDD505-2E9C-101B-9397-08002B2CF9AE}" pid="5" name="KSOProductBuildVer">
    <vt:lpwstr>1033-5.7.1.8092</vt:lpwstr>
  </property>
  <property fmtid="{D5CDD505-2E9C-101B-9397-08002B2CF9AE}" pid="6" name="ICV">
    <vt:lpwstr>28BB81739B3E44C4B52EC44FC39DAFAA</vt:lpwstr>
  </property>
</Properties>
</file>