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hodo\OneDrive\Learning\Phd\papers\icegov\lda\results_export\"/>
    </mc:Choice>
  </mc:AlternateContent>
  <xr:revisionPtr revIDLastSave="393" documentId="11_868A5AB1186A78D3F2FCAB54059204ACABDF0D5E" xr6:coauthVersionLast="45" xr6:coauthVersionMax="45" xr10:uidLastSave="{F80B7FCD-424A-405D-B550-FF881BBD294A}"/>
  <bookViews>
    <workbookView xWindow="20370" yWindow="-120" windowWidth="29040" windowHeight="15840" xr2:uid="{00000000-000D-0000-FFFF-FFFF00000000}"/>
  </bookViews>
  <sheets>
    <sheet name="topics" sheetId="1" r:id="rId1"/>
    <sheet name="word2vec_centroid" sheetId="2" r:id="rId2"/>
    <sheet name="word2vec_wmdistance" sheetId="3" r:id="rId3"/>
    <sheet name="total" sheetId="4" r:id="rId4"/>
    <sheet name="for_wo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3" i="5" l="1"/>
  <c r="L12" i="5"/>
  <c r="K11" i="5"/>
  <c r="J10" i="5"/>
  <c r="I9" i="5"/>
  <c r="H8" i="5"/>
  <c r="G7" i="5"/>
  <c r="F6" i="5"/>
  <c r="E5" i="5"/>
  <c r="D4" i="5"/>
  <c r="C3" i="5"/>
  <c r="B2" i="5"/>
  <c r="U3" i="4"/>
  <c r="U7" i="4"/>
  <c r="B2" i="4"/>
  <c r="R2" i="4" s="1"/>
  <c r="C2" i="4"/>
  <c r="S2" i="4" s="1"/>
  <c r="D2" i="4"/>
  <c r="T2" i="4" s="1"/>
  <c r="E2" i="4"/>
  <c r="U2" i="4" s="1"/>
  <c r="F2" i="4"/>
  <c r="V2" i="4" s="1"/>
  <c r="G2" i="4"/>
  <c r="W2" i="4" s="1"/>
  <c r="H2" i="4"/>
  <c r="X2" i="4" s="1"/>
  <c r="I2" i="4"/>
  <c r="Y2" i="4" s="1"/>
  <c r="J2" i="4"/>
  <c r="Z2" i="4" s="1"/>
  <c r="K2" i="4"/>
  <c r="AA2" i="4" s="1"/>
  <c r="L2" i="4"/>
  <c r="AB2" i="4" s="1"/>
  <c r="M2" i="4"/>
  <c r="AC2" i="4" s="1"/>
  <c r="B3" i="4"/>
  <c r="R3" i="4" s="1"/>
  <c r="C3" i="4"/>
  <c r="S3" i="4" s="1"/>
  <c r="D3" i="4"/>
  <c r="T3" i="4" s="1"/>
  <c r="E3" i="4"/>
  <c r="F3" i="4"/>
  <c r="V3" i="4" s="1"/>
  <c r="G3" i="4"/>
  <c r="W3" i="4" s="1"/>
  <c r="H3" i="4"/>
  <c r="X3" i="4" s="1"/>
  <c r="I3" i="4"/>
  <c r="Y3" i="4" s="1"/>
  <c r="J3" i="4"/>
  <c r="Z3" i="4" s="1"/>
  <c r="K3" i="4"/>
  <c r="AA3" i="4" s="1"/>
  <c r="L3" i="4"/>
  <c r="AB3" i="4" s="1"/>
  <c r="M3" i="4"/>
  <c r="AC3" i="4" s="1"/>
  <c r="B4" i="4"/>
  <c r="R4" i="4" s="1"/>
  <c r="C4" i="4"/>
  <c r="S4" i="4" s="1"/>
  <c r="D4" i="4"/>
  <c r="T4" i="4" s="1"/>
  <c r="E4" i="4"/>
  <c r="U4" i="4" s="1"/>
  <c r="F4" i="4"/>
  <c r="V4" i="4" s="1"/>
  <c r="G4" i="4"/>
  <c r="W4" i="4" s="1"/>
  <c r="H4" i="4"/>
  <c r="X4" i="4" s="1"/>
  <c r="I4" i="4"/>
  <c r="Y4" i="4" s="1"/>
  <c r="J4" i="4"/>
  <c r="Z4" i="4" s="1"/>
  <c r="K4" i="4"/>
  <c r="AA4" i="4" s="1"/>
  <c r="L4" i="4"/>
  <c r="AB4" i="4" s="1"/>
  <c r="M4" i="4"/>
  <c r="AC4" i="4" s="1"/>
  <c r="B5" i="4"/>
  <c r="R5" i="4" s="1"/>
  <c r="C5" i="4"/>
  <c r="S5" i="4" s="1"/>
  <c r="D5" i="4"/>
  <c r="T5" i="4" s="1"/>
  <c r="E5" i="4"/>
  <c r="U5" i="4" s="1"/>
  <c r="F5" i="4"/>
  <c r="V5" i="4" s="1"/>
  <c r="G5" i="4"/>
  <c r="W5" i="4" s="1"/>
  <c r="H5" i="4"/>
  <c r="X5" i="4" s="1"/>
  <c r="I5" i="4"/>
  <c r="Y5" i="4" s="1"/>
  <c r="J5" i="4"/>
  <c r="Z5" i="4" s="1"/>
  <c r="K5" i="4"/>
  <c r="AA5" i="4" s="1"/>
  <c r="L5" i="4"/>
  <c r="AB5" i="4" s="1"/>
  <c r="M5" i="4"/>
  <c r="AC5" i="4" s="1"/>
  <c r="B6" i="4"/>
  <c r="R6" i="4" s="1"/>
  <c r="C6" i="4"/>
  <c r="S6" i="4" s="1"/>
  <c r="D6" i="4"/>
  <c r="T6" i="4" s="1"/>
  <c r="E6" i="4"/>
  <c r="U6" i="4" s="1"/>
  <c r="F6" i="4"/>
  <c r="V6" i="4" s="1"/>
  <c r="G6" i="4"/>
  <c r="W6" i="4" s="1"/>
  <c r="H6" i="4"/>
  <c r="X6" i="4" s="1"/>
  <c r="I6" i="4"/>
  <c r="Y6" i="4" s="1"/>
  <c r="J6" i="4"/>
  <c r="Z6" i="4" s="1"/>
  <c r="K6" i="4"/>
  <c r="AA6" i="4" s="1"/>
  <c r="L6" i="4"/>
  <c r="AB6" i="4" s="1"/>
  <c r="M6" i="4"/>
  <c r="AC6" i="4" s="1"/>
  <c r="B7" i="4"/>
  <c r="R7" i="4" s="1"/>
  <c r="C7" i="4"/>
  <c r="S7" i="4" s="1"/>
  <c r="D7" i="4"/>
  <c r="T7" i="4" s="1"/>
  <c r="E7" i="4"/>
  <c r="F7" i="4"/>
  <c r="V7" i="4" s="1"/>
  <c r="G7" i="4"/>
  <c r="W7" i="4" s="1"/>
  <c r="H7" i="4"/>
  <c r="X7" i="4" s="1"/>
  <c r="I7" i="4"/>
  <c r="Y7" i="4" s="1"/>
  <c r="J7" i="4"/>
  <c r="Z7" i="4" s="1"/>
  <c r="K7" i="4"/>
  <c r="AA7" i="4" s="1"/>
  <c r="L7" i="4"/>
  <c r="AB7" i="4" s="1"/>
  <c r="M7" i="4"/>
  <c r="AC7" i="4" s="1"/>
  <c r="B8" i="4"/>
  <c r="R8" i="4" s="1"/>
  <c r="C8" i="4"/>
  <c r="S8" i="4" s="1"/>
  <c r="D8" i="4"/>
  <c r="T8" i="4" s="1"/>
  <c r="E8" i="4"/>
  <c r="U8" i="4" s="1"/>
  <c r="F8" i="4"/>
  <c r="V8" i="4" s="1"/>
  <c r="G8" i="4"/>
  <c r="W8" i="4" s="1"/>
  <c r="H8" i="4"/>
  <c r="X8" i="4" s="1"/>
  <c r="I8" i="4"/>
  <c r="Y8" i="4" s="1"/>
  <c r="J8" i="4"/>
  <c r="Z8" i="4" s="1"/>
  <c r="K8" i="4"/>
  <c r="AA8" i="4" s="1"/>
  <c r="L8" i="4"/>
  <c r="AB8" i="4" s="1"/>
  <c r="M8" i="4"/>
  <c r="AC8" i="4" s="1"/>
  <c r="B9" i="4"/>
  <c r="R9" i="4" s="1"/>
  <c r="C9" i="4"/>
  <c r="S9" i="4" s="1"/>
  <c r="D9" i="4"/>
  <c r="T9" i="4" s="1"/>
  <c r="E9" i="4"/>
  <c r="U9" i="4" s="1"/>
  <c r="F9" i="4"/>
  <c r="V9" i="4" s="1"/>
  <c r="G9" i="4"/>
  <c r="W9" i="4" s="1"/>
  <c r="H9" i="4"/>
  <c r="X9" i="4" s="1"/>
  <c r="I9" i="4"/>
  <c r="Y9" i="4" s="1"/>
  <c r="J9" i="4"/>
  <c r="Z9" i="4" s="1"/>
  <c r="K9" i="4"/>
  <c r="AA9" i="4" s="1"/>
  <c r="L9" i="4"/>
  <c r="AB9" i="4" s="1"/>
  <c r="M9" i="4"/>
  <c r="AC9" i="4" s="1"/>
  <c r="B10" i="4"/>
  <c r="R10" i="4" s="1"/>
  <c r="C10" i="4"/>
  <c r="S10" i="4" s="1"/>
  <c r="D10" i="4"/>
  <c r="T10" i="4" s="1"/>
  <c r="E10" i="4"/>
  <c r="U10" i="4" s="1"/>
  <c r="F10" i="4"/>
  <c r="V10" i="4" s="1"/>
  <c r="G10" i="4"/>
  <c r="W10" i="4" s="1"/>
  <c r="H10" i="4"/>
  <c r="X10" i="4" s="1"/>
  <c r="I10" i="4"/>
  <c r="Y10" i="4" s="1"/>
  <c r="J10" i="4"/>
  <c r="Z10" i="4" s="1"/>
  <c r="K10" i="4"/>
  <c r="AA10" i="4" s="1"/>
  <c r="L10" i="4"/>
  <c r="AB10" i="4" s="1"/>
  <c r="M10" i="4"/>
  <c r="AC10" i="4" s="1"/>
  <c r="B11" i="4"/>
  <c r="R11" i="4" s="1"/>
  <c r="C11" i="4"/>
  <c r="S11" i="4" s="1"/>
  <c r="D11" i="4"/>
  <c r="T11" i="4" s="1"/>
  <c r="E11" i="4"/>
  <c r="U11" i="4" s="1"/>
  <c r="F11" i="4"/>
  <c r="V11" i="4" s="1"/>
  <c r="G11" i="4"/>
  <c r="W11" i="4" s="1"/>
  <c r="H11" i="4"/>
  <c r="X11" i="4" s="1"/>
  <c r="I11" i="4"/>
  <c r="Y11" i="4" s="1"/>
  <c r="J11" i="4"/>
  <c r="Z11" i="4" s="1"/>
  <c r="K11" i="4"/>
  <c r="AA11" i="4" s="1"/>
  <c r="L11" i="4"/>
  <c r="AB11" i="4" s="1"/>
  <c r="M11" i="4"/>
  <c r="AC11" i="4" s="1"/>
  <c r="B12" i="4"/>
  <c r="R12" i="4" s="1"/>
  <c r="C12" i="4"/>
  <c r="S12" i="4" s="1"/>
  <c r="D12" i="4"/>
  <c r="T12" i="4" s="1"/>
  <c r="E12" i="4"/>
  <c r="U12" i="4" s="1"/>
  <c r="F12" i="4"/>
  <c r="V12" i="4" s="1"/>
  <c r="G12" i="4"/>
  <c r="W12" i="4" s="1"/>
  <c r="H12" i="4"/>
  <c r="X12" i="4" s="1"/>
  <c r="I12" i="4"/>
  <c r="Y12" i="4" s="1"/>
  <c r="J12" i="4"/>
  <c r="Z12" i="4" s="1"/>
  <c r="K12" i="4"/>
  <c r="AA12" i="4" s="1"/>
  <c r="L12" i="4"/>
  <c r="AB12" i="4" s="1"/>
  <c r="M12" i="4"/>
  <c r="AC12" i="4" s="1"/>
  <c r="B13" i="4"/>
  <c r="R13" i="4" s="1"/>
  <c r="C13" i="4"/>
  <c r="S13" i="4" s="1"/>
  <c r="D13" i="4"/>
  <c r="T13" i="4" s="1"/>
  <c r="E13" i="4"/>
  <c r="U13" i="4" s="1"/>
  <c r="F13" i="4"/>
  <c r="V13" i="4" s="1"/>
  <c r="G13" i="4"/>
  <c r="W13" i="4" s="1"/>
  <c r="H13" i="4"/>
  <c r="X13" i="4" s="1"/>
  <c r="I13" i="4"/>
  <c r="Y13" i="4" s="1"/>
  <c r="J13" i="4"/>
  <c r="Z13" i="4" s="1"/>
  <c r="K13" i="4"/>
  <c r="AA13" i="4" s="1"/>
  <c r="L13" i="4"/>
  <c r="AB13" i="4" s="1"/>
  <c r="M13" i="4"/>
  <c r="AC13" i="4" s="1"/>
</calcChain>
</file>

<file path=xl/sharedStrings.xml><?xml version="1.0" encoding="utf-8"?>
<sst xmlns="http://schemas.openxmlformats.org/spreadsheetml/2006/main" count="476" uniqueCount="146">
  <si>
    <t>country</t>
  </si>
  <si>
    <t>china</t>
  </si>
  <si>
    <t>denmark</t>
  </si>
  <si>
    <t>finland</t>
  </si>
  <si>
    <t>france</t>
  </si>
  <si>
    <t>germany</t>
  </si>
  <si>
    <t>india</t>
  </si>
  <si>
    <t>italy</t>
  </si>
  <si>
    <t>japan</t>
  </si>
  <si>
    <t>luxembourg</t>
  </si>
  <si>
    <t>mexico</t>
  </si>
  <si>
    <t>sweden</t>
  </si>
  <si>
    <t>uk</t>
  </si>
  <si>
    <t>[1.00,1.00,1.00]
1.000</t>
  </si>
  <si>
    <t>[0.00,0.92,0.92]
0.615</t>
  </si>
  <si>
    <t>[0.00,0.91,0.92]
0.611</t>
  </si>
  <si>
    <t>[0.25,0.90,0.94]
0.921</t>
  </si>
  <si>
    <t>[0.39,0.93,0.94]
0.935</t>
  </si>
  <si>
    <t>[0.39,0.95,0.95]
0.947</t>
  </si>
  <si>
    <t>[0.32,0.92,0.91]
0.914</t>
  </si>
  <si>
    <t>[0.86,0.96,0.94]
0.950</t>
  </si>
  <si>
    <t>[0.39,0.95,0.94]
0.946</t>
  </si>
  <si>
    <t>[0.28,0.94,0.94]
0.940</t>
  </si>
  <si>
    <t>[0.14,0.94,0.93]
0.936</t>
  </si>
  <si>
    <t>[0.21,0.94,0.93]
0.935</t>
  </si>
  <si>
    <t>[0.48,0.99,0.97]
0.980</t>
  </si>
  <si>
    <t>[0.25,0.98,0.95]
0.967</t>
  </si>
  <si>
    <t>[0.75,0.99,0.95]
0.970</t>
  </si>
  <si>
    <t>[0.33,0.98,0.94]
0.960</t>
  </si>
  <si>
    <t>[0.51,0.98,0.93]
0.954</t>
  </si>
  <si>
    <t>[0.27,0.97,0.92]
0.943</t>
  </si>
  <si>
    <t>[0.61,0.98,0.94]
0.961</t>
  </si>
  <si>
    <t>[0.42,0.97,0.94]
0.955</t>
  </si>
  <si>
    <t>[0.90,0.97,0.95]
0.961</t>
  </si>
  <si>
    <t>[0.48,0.97,0.94]
0.955</t>
  </si>
  <si>
    <t>[0.40,0.99,0.95]
0.968</t>
  </si>
  <si>
    <t>[0.70,0.98,0.95]
0.968</t>
  </si>
  <si>
    <t>[0.31,0.98,0.94]
0.955</t>
  </si>
  <si>
    <t>[0.58,0.98,0.92]
0.953</t>
  </si>
  <si>
    <t>[0.41,0.97,0.91]
0.940</t>
  </si>
  <si>
    <t>[0.56,0.97,0.94]
0.955</t>
  </si>
  <si>
    <t>[0.39,0.97,0.93]
0.949</t>
  </si>
  <si>
    <t>[0.73,0.96,0.95]
0.956</t>
  </si>
  <si>
    <t>[0.30,0.96,0.93]
0.944</t>
  </si>
  <si>
    <t>[0.74,0.99,0.97]
0.982</t>
  </si>
  <si>
    <t>[0.98,0.98,0.96]
0.972</t>
  </si>
  <si>
    <t>[0.95,0.99,0.94]
0.968</t>
  </si>
  <si>
    <t>[0.65,0.97,0.94]
0.952</t>
  </si>
  <si>
    <t>[0.90,0.98,0.96]
0.969</t>
  </si>
  <si>
    <t>[0.98,0.98,0.95]
0.964</t>
  </si>
  <si>
    <t>[0.59,0.97,0.96]
0.962</t>
  </si>
  <si>
    <t>[0.95,0.96,0.95]
0.955</t>
  </si>
  <si>
    <t>[0.78,0.99,0.96]
0.974</t>
  </si>
  <si>
    <t>[0.92,0.99,0.93]
0.960</t>
  </si>
  <si>
    <t>[0.77,0.98,0.94]
0.958</t>
  </si>
  <si>
    <t>[0.96,0.99,0.96]
0.973</t>
  </si>
  <si>
    <t>[0.83,0.98,0.95]
0.965</t>
  </si>
  <si>
    <t>[0.95,0.98,0.97]
0.973</t>
  </si>
  <si>
    <t>[0.80,0.97,0.96]
0.966</t>
  </si>
  <si>
    <t>[0.95,0.98,0.95]
0.965</t>
  </si>
  <si>
    <t>[0.73,0.99,0.96]
0.973</t>
  </si>
  <si>
    <t>[0.93,0.99,0.97]
0.979</t>
  </si>
  <si>
    <t>[0.99,0.99,0.97]
0.977</t>
  </si>
  <si>
    <t>[0.62,0.98,0.96]
0.968</t>
  </si>
  <si>
    <t>[0.97,0.98,0.97]
0.972</t>
  </si>
  <si>
    <t>[0.74,0.97,0.93]
0.949</t>
  </si>
  <si>
    <t>[0.99,0.98,0.94]
0.961</t>
  </si>
  <si>
    <t>[0.97,0.98,0.95]
0.966</t>
  </si>
  <si>
    <t>[0.80,0.97,0.94]
0.956</t>
  </si>
  <si>
    <t>[0.94,0.96,0.95]
0.951</t>
  </si>
  <si>
    <t>[0.78,0.98,0.95]
0.965</t>
  </si>
  <si>
    <t>[0.68,0.97,0.95]
0.961</t>
  </si>
  <si>
    <t>[0.54,0.97,0.94]
0.954</t>
  </si>
  <si>
    <t>[0.59,0.96,0.94]
0.953</t>
  </si>
  <si>
    <t>[0.95,0.99,0.96]
0.973</t>
  </si>
  <si>
    <t>[0.85,0.98,0.95]
0.965</t>
  </si>
  <si>
    <t>[0.93,0.98,0.96]
0.969</t>
  </si>
  <si>
    <t>[0.70,0.98,0.95]
0.963</t>
  </si>
  <si>
    <t>[0.99,0.98,0.96]
0.970</t>
  </si>
  <si>
    <t>[0.70,0.96,0.95]
0.956</t>
  </si>
  <si>
    <t>[0.00, 0.92, 0.92]
0.615</t>
  </si>
  <si>
    <t>[0.00, 0.91, 0.92]
0.611</t>
  </si>
  <si>
    <t>[0.25, 0.90, 0.94]
0.698</t>
  </si>
  <si>
    <t>[0.39, 0.93, 0.94]
0.752</t>
  </si>
  <si>
    <t>[0.39, 0.95, 0.95]
0.760</t>
  </si>
  <si>
    <t>[0.32, 0.92, 0.91]
0.715</t>
  </si>
  <si>
    <t>[0.86, 0.96, 0.94]
0.919</t>
  </si>
  <si>
    <t>[0.39, 0.95, 0.94]
0.759</t>
  </si>
  <si>
    <t>[0.28, 0.94, 0.94]
0.721</t>
  </si>
  <si>
    <t>[0.14, 0.94, 0.93]
0.669</t>
  </si>
  <si>
    <t>[0.21, 0.94, 0.93]
0.695</t>
  </si>
  <si>
    <t>[0.48, 0.99, 0.97]
0.815</t>
  </si>
  <si>
    <t>[0.25, 0.98, 0.95]
0.728</t>
  </si>
  <si>
    <t>[0.75, 0.99, 0.95]
0.896</t>
  </si>
  <si>
    <t>[0.33, 0.98, 0.94]
0.749</t>
  </si>
  <si>
    <t>[0.51, 0.98, 0.93]
0.806</t>
  </si>
  <si>
    <t>[0.27, 0.97, 0.92]
0.720</t>
  </si>
  <si>
    <t>[0.61, 0.98, 0.94]
0.843</t>
  </si>
  <si>
    <t>[0.42, 0.97, 0.94]
0.775</t>
  </si>
  <si>
    <t>[0.90, 0.97, 0.95]
0.940</t>
  </si>
  <si>
    <t>[0.48, 0.97, 0.94]
0.795</t>
  </si>
  <si>
    <t>[0.40, 0.99, 0.95]
0.778</t>
  </si>
  <si>
    <t>[0.70, 0.98, 0.95]
0.877</t>
  </si>
  <si>
    <t>[0.31, 0.98, 0.94]
0.739</t>
  </si>
  <si>
    <t>[0.58, 0.98, 0.92]
0.828</t>
  </si>
  <si>
    <t>[0.41, 0.97, 0.91]
0.764</t>
  </si>
  <si>
    <t>[0.56, 0.97, 0.94]
0.822</t>
  </si>
  <si>
    <t>[0.39, 0.97, 0.93]
0.763</t>
  </si>
  <si>
    <t>[0.73, 0.96, 0.95]
0.879</t>
  </si>
  <si>
    <t>[0.30, 0.96, 0.93]
0.729</t>
  </si>
  <si>
    <t>[0.74, 0.99, 0.97]
0.902</t>
  </si>
  <si>
    <t>[0.98, 0.98, 0.96]
0.974</t>
  </si>
  <si>
    <t>[0.95, 0.99, 0.94]
0.961</t>
  </si>
  <si>
    <t>[0.65, 0.97, 0.94]
0.851</t>
  </si>
  <si>
    <t>[0.90, 0.98, 0.96]
0.945</t>
  </si>
  <si>
    <t>[0.98, 0.98, 0.95]
0.969</t>
  </si>
  <si>
    <t>[0.59, 0.97, 0.96]
0.837</t>
  </si>
  <si>
    <t>[0.95, 0.96, 0.95]
0.951</t>
  </si>
  <si>
    <t>[0.78, 0.99, 0.96]
0.910</t>
  </si>
  <si>
    <t>[0.92, 0.99, 0.93]
0.946</t>
  </si>
  <si>
    <t>[0.77, 0.98, 0.94]
0.895</t>
  </si>
  <si>
    <t>[0.96, 0.99, 0.96]
0.967</t>
  </si>
  <si>
    <t>[0.83, 0.98, 0.95]
0.918</t>
  </si>
  <si>
    <t>[0.95, 0.98, 0.97]
0.964</t>
  </si>
  <si>
    <t>[0.80, 0.97, 0.96]
0.909</t>
  </si>
  <si>
    <t>[0.95, 0.98, 0.95]
0.960</t>
  </si>
  <si>
    <t>[0.73, 0.99, 0.96]
0.891</t>
  </si>
  <si>
    <t>[0.93, 0.99, 0.97]
0.962</t>
  </si>
  <si>
    <t>[0.99, 0.99, 0.97]
0.981</t>
  </si>
  <si>
    <t>[0.62, 0.98, 0.96]
0.850</t>
  </si>
  <si>
    <t>[0.97, 0.98, 0.97]
0.971</t>
  </si>
  <si>
    <t>[0.74, 0.97, 0.93]
0.879</t>
  </si>
  <si>
    <t>[0.99, 0.98, 0.94]
0.970</t>
  </si>
  <si>
    <t>[0.97, 0.98, 0.95]
0.968</t>
  </si>
  <si>
    <t>[0.80, 0.97, 0.94]
0.905</t>
  </si>
  <si>
    <t>[0.94, 0.96, 0.95]
0.947</t>
  </si>
  <si>
    <t>[0.78, 0.98, 0.95]
0.902</t>
  </si>
  <si>
    <t>[0.68, 0.97, 0.95]
0.866</t>
  </si>
  <si>
    <t>[0.54, 0.97, 0.94]
0.816</t>
  </si>
  <si>
    <t>[0.59, 0.96, 0.94]
0.833</t>
  </si>
  <si>
    <t>[0.95, 0.99, 0.96]
0.966</t>
  </si>
  <si>
    <t>[0.85, 0.98, 0.95]
0.928</t>
  </si>
  <si>
    <t>[0.93, 0.98, 0.96]
0.955</t>
  </si>
  <si>
    <t>[0.70, 0.98, 0.95]
0.874</t>
  </si>
  <si>
    <t>[0.99, 0.98, 0.96]
0.975</t>
  </si>
  <si>
    <t>[0.70, 0.96, 0.95]
0.869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</si>
</sst>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_-;\-* #,##0.000_-;_-* &quot;-&quot;??_-;_-@_-"/>
    <numFmt numFmtId="166" formatCode="0.000"/>
  </numFmts>
  <fonts count="1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9"/>
      <color rgb="FF000000"/>
      <name val="Arial"/>
      <family val="2"/>
      <charset val="161"/>
    </font>
    <font>
      <sz val="9"/>
      <color rgb="FF000000"/>
      <name val="Arial"/>
      <family val="2"/>
      <charset val="16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0"/>
      <name val="Calibri"/>
      <family val="2"/>
      <charset val="161"/>
      <scheme val="minor"/>
    </font>
    <font>
      <sz val="8"/>
      <color theme="0"/>
      <name val="Calibri"/>
      <family val="2"/>
      <charset val="161"/>
      <scheme val="minor"/>
    </font>
    <font>
      <sz val="8"/>
      <color rgb="FF000000"/>
      <name val="Arial"/>
      <family val="2"/>
      <charset val="161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66666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4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164" fontId="4" fillId="3" borderId="0" xfId="1" applyNumberFormat="1" applyFont="1" applyFill="1" applyAlignment="1">
      <alignment horizontal="center" vertical="top" wrapText="1"/>
    </xf>
    <xf numFmtId="164" fontId="4" fillId="0" borderId="0" xfId="1" applyNumberFormat="1" applyFont="1" applyAlignment="1">
      <alignment horizontal="center" vertical="top" wrapText="1"/>
    </xf>
    <xf numFmtId="0" fontId="3" fillId="0" borderId="1" xfId="0" applyFont="1" applyBorder="1" applyAlignment="1">
      <alignment vertical="center" textRotation="135" wrapText="1"/>
    </xf>
    <xf numFmtId="164" fontId="2" fillId="2" borderId="0" xfId="2" applyNumberFormat="1" applyAlignment="1">
      <alignment horizontal="center" vertical="top" wrapText="1"/>
    </xf>
    <xf numFmtId="165" fontId="2" fillId="2" borderId="0" xfId="2" applyNumberFormat="1" applyAlignment="1">
      <alignment horizontal="center" vertical="top" wrapText="1"/>
    </xf>
    <xf numFmtId="165" fontId="4" fillId="3" borderId="0" xfId="1" applyNumberFormat="1" applyFont="1" applyFill="1" applyAlignment="1">
      <alignment horizontal="center" vertical="top" wrapText="1"/>
    </xf>
    <xf numFmtId="165" fontId="4" fillId="0" borderId="0" xfId="1" applyNumberFormat="1" applyFont="1" applyAlignment="1">
      <alignment horizontal="center" vertical="top" wrapText="1"/>
    </xf>
    <xf numFmtId="164" fontId="5" fillId="3" borderId="0" xfId="1" applyNumberFormat="1" applyFont="1" applyFill="1" applyAlignment="1">
      <alignment horizontal="center" vertical="top" wrapText="1"/>
    </xf>
    <xf numFmtId="164" fontId="5" fillId="0" borderId="0" xfId="1" applyNumberFormat="1" applyFont="1" applyAlignment="1">
      <alignment horizontal="center" vertical="top" wrapText="1"/>
    </xf>
    <xf numFmtId="165" fontId="5" fillId="3" borderId="0" xfId="1" applyNumberFormat="1" applyFont="1" applyFill="1" applyAlignment="1">
      <alignment horizontal="center" vertical="top" wrapText="1"/>
    </xf>
    <xf numFmtId="165" fontId="5" fillId="0" borderId="0" xfId="1" applyNumberFormat="1" applyFont="1" applyAlignment="1">
      <alignment horizontal="center" vertical="top" wrapText="1"/>
    </xf>
    <xf numFmtId="164" fontId="7" fillId="2" borderId="0" xfId="2" applyNumberFormat="1" applyFont="1" applyAlignment="1">
      <alignment horizontal="left" vertical="top" wrapText="1"/>
    </xf>
    <xf numFmtId="165" fontId="4" fillId="3" borderId="0" xfId="1" applyNumberFormat="1" applyFont="1" applyFill="1" applyAlignment="1">
      <alignment horizontal="left" vertical="top" wrapText="1"/>
    </xf>
    <xf numFmtId="165" fontId="6" fillId="3" borderId="0" xfId="1" applyNumberFormat="1" applyFont="1" applyFill="1" applyAlignment="1">
      <alignment horizontal="left" vertical="top" wrapText="1"/>
    </xf>
    <xf numFmtId="165" fontId="5" fillId="3" borderId="0" xfId="1" applyNumberFormat="1" applyFont="1" applyFill="1" applyAlignment="1">
      <alignment horizontal="left" vertical="top" wrapText="1"/>
    </xf>
    <xf numFmtId="165" fontId="4" fillId="0" borderId="0" xfId="1" applyNumberFormat="1" applyFont="1" applyAlignment="1">
      <alignment horizontal="left" vertical="top" wrapText="1"/>
    </xf>
    <xf numFmtId="165" fontId="5" fillId="0" borderId="0" xfId="1" applyNumberFormat="1" applyFont="1" applyAlignment="1">
      <alignment horizontal="left" vertical="top" wrapText="1"/>
    </xf>
    <xf numFmtId="165" fontId="6" fillId="0" borderId="0" xfId="1" applyNumberFormat="1" applyFont="1" applyAlignment="1">
      <alignment horizontal="left" vertical="top" wrapText="1"/>
    </xf>
    <xf numFmtId="164" fontId="8" fillId="2" borderId="0" xfId="2" applyNumberFormat="1" applyFont="1" applyAlignment="1">
      <alignment horizontal="center" vertical="center" wrapText="1"/>
    </xf>
    <xf numFmtId="165" fontId="9" fillId="3" borderId="0" xfId="1" applyNumberFormat="1" applyFont="1" applyFill="1" applyAlignment="1">
      <alignment horizontal="left" vertical="top" wrapText="1"/>
    </xf>
    <xf numFmtId="165" fontId="10" fillId="3" borderId="0" xfId="1" applyNumberFormat="1" applyFont="1" applyFill="1" applyAlignment="1">
      <alignment horizontal="left" vertical="top" wrapText="1"/>
    </xf>
    <xf numFmtId="165" fontId="11" fillId="3" borderId="0" xfId="1" applyNumberFormat="1" applyFont="1" applyFill="1" applyAlignment="1">
      <alignment horizontal="left" vertical="top" wrapText="1"/>
    </xf>
    <xf numFmtId="165" fontId="9" fillId="0" borderId="0" xfId="1" applyNumberFormat="1" applyFont="1" applyAlignment="1">
      <alignment horizontal="left" vertical="top" wrapText="1"/>
    </xf>
    <xf numFmtId="165" fontId="11" fillId="0" borderId="0" xfId="1" applyNumberFormat="1" applyFont="1" applyAlignment="1">
      <alignment horizontal="left" vertical="top" wrapText="1"/>
    </xf>
    <xf numFmtId="165" fontId="10" fillId="0" borderId="0" xfId="1" applyNumberFormat="1" applyFont="1" applyAlignment="1">
      <alignment horizontal="left" vertical="top" wrapText="1"/>
    </xf>
    <xf numFmtId="2" fontId="0" fillId="0" borderId="0" xfId="0" applyNumberFormat="1"/>
    <xf numFmtId="0" fontId="0" fillId="0" borderId="0" xfId="0" applyNumberFormat="1"/>
    <xf numFmtId="166" fontId="0" fillId="0" borderId="0" xfId="0" applyNumberFormat="1"/>
    <xf numFmtId="2" fontId="2" fillId="2" borderId="0" xfId="2" applyNumberFormat="1" applyAlignment="1">
      <alignment horizontal="center" vertical="top" wrapText="1"/>
    </xf>
    <xf numFmtId="2" fontId="4" fillId="3" borderId="0" xfId="1" applyNumberFormat="1" applyFont="1" applyFill="1" applyAlignment="1">
      <alignment horizontal="center" vertical="top" wrapText="1"/>
    </xf>
    <xf numFmtId="2" fontId="4" fillId="0" borderId="0" xfId="1" applyNumberFormat="1" applyFont="1" applyAlignment="1">
      <alignment horizontal="center" vertical="top" wrapText="1"/>
    </xf>
    <xf numFmtId="0" fontId="4" fillId="3" borderId="0" xfId="1" applyNumberFormat="1" applyFont="1" applyFill="1" applyAlignment="1">
      <alignment horizontal="center" vertical="top" wrapText="1"/>
    </xf>
    <xf numFmtId="166" fontId="4" fillId="3" borderId="0" xfId="1" applyNumberFormat="1" applyFont="1" applyFill="1" applyAlignment="1">
      <alignment horizontal="center" vertical="top" wrapText="1"/>
    </xf>
    <xf numFmtId="166" fontId="4" fillId="0" borderId="0" xfId="1" applyNumberFormat="1" applyFont="1" applyAlignment="1">
      <alignment horizontal="center" vertical="top" wrapText="1"/>
    </xf>
    <xf numFmtId="0" fontId="4" fillId="0" borderId="0" xfId="1" applyNumberFormat="1" applyFont="1" applyAlignment="1">
      <alignment horizontal="center" vertical="top" wrapText="1"/>
    </xf>
    <xf numFmtId="166" fontId="7" fillId="2" borderId="0" xfId="2" applyNumberFormat="1" applyFont="1" applyAlignment="1">
      <alignment horizontal="center" vertical="top" wrapText="1"/>
    </xf>
    <xf numFmtId="166" fontId="6" fillId="3" borderId="0" xfId="1" applyNumberFormat="1" applyFont="1" applyFill="1" applyAlignment="1">
      <alignment horizontal="center" vertical="top" wrapText="1"/>
    </xf>
    <xf numFmtId="166" fontId="5" fillId="3" borderId="0" xfId="1" applyNumberFormat="1" applyFont="1" applyFill="1" applyAlignment="1">
      <alignment horizontal="center" vertical="top" wrapText="1"/>
    </xf>
    <xf numFmtId="166" fontId="5" fillId="0" borderId="0" xfId="1" applyNumberFormat="1" applyFont="1" applyAlignment="1">
      <alignment horizontal="center" vertical="top" wrapText="1"/>
    </xf>
    <xf numFmtId="166" fontId="6" fillId="0" borderId="0" xfId="1" applyNumberFormat="1" applyFont="1" applyAlignment="1">
      <alignment horizontal="center" vertical="top" wrapText="1"/>
    </xf>
  </cellXfs>
  <cellStyles count="3">
    <cellStyle name="Έμφαση5" xfId="2" builtinId="45"/>
    <cellStyle name="Κανονικό" xfId="0" builtinId="0"/>
    <cellStyle name="Κόμμα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C9" sqref="C9"/>
    </sheetView>
  </sheetViews>
  <sheetFormatPr defaultRowHeight="15" x14ac:dyDescent="0.25"/>
  <cols>
    <col min="1" max="1" width="12.28515625" customWidth="1"/>
  </cols>
  <sheetData>
    <row r="1" spans="1:15" ht="48.75" customHeight="1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5" x14ac:dyDescent="0.25">
      <c r="A2" s="2" t="s">
        <v>1</v>
      </c>
      <c r="B2" s="32">
        <v>1</v>
      </c>
      <c r="C2" s="33">
        <v>0</v>
      </c>
      <c r="D2" s="33">
        <v>0</v>
      </c>
      <c r="E2" s="35">
        <v>0.253</v>
      </c>
      <c r="F2" s="35">
        <v>0.38700000000000001</v>
      </c>
      <c r="G2" s="35">
        <v>0.38600000000000001</v>
      </c>
      <c r="H2" s="35">
        <v>0.316</v>
      </c>
      <c r="I2" s="35">
        <v>0.85799999999999998</v>
      </c>
      <c r="J2" s="35">
        <v>0.38600000000000001</v>
      </c>
      <c r="K2" s="35">
        <v>0.28199999999999997</v>
      </c>
      <c r="L2" s="35">
        <v>0.13700000000000001</v>
      </c>
      <c r="M2" s="35">
        <v>0.214</v>
      </c>
    </row>
    <row r="3" spans="1:15" x14ac:dyDescent="0.25">
      <c r="A3" s="3" t="s">
        <v>2</v>
      </c>
      <c r="B3" s="34">
        <v>0</v>
      </c>
      <c r="C3" s="32">
        <v>1</v>
      </c>
      <c r="D3" s="38">
        <v>0.48399999999999999</v>
      </c>
      <c r="E3" s="38">
        <v>0.25</v>
      </c>
      <c r="F3" s="38">
        <v>0.748</v>
      </c>
      <c r="G3" s="38">
        <v>0.32700000000000001</v>
      </c>
      <c r="H3" s="38">
        <v>0.51</v>
      </c>
      <c r="I3" s="38">
        <v>0.27300000000000002</v>
      </c>
      <c r="J3" s="38">
        <v>0.60699999999999998</v>
      </c>
      <c r="K3" s="38">
        <v>0.41499999999999998</v>
      </c>
      <c r="L3" s="38">
        <v>0.89900000000000002</v>
      </c>
      <c r="M3" s="38">
        <v>0.47499999999999998</v>
      </c>
    </row>
    <row r="4" spans="1:15" x14ac:dyDescent="0.25">
      <c r="A4" s="2" t="s">
        <v>3</v>
      </c>
      <c r="B4" s="33">
        <v>0</v>
      </c>
      <c r="C4" s="33">
        <v>0.48399999999999999</v>
      </c>
      <c r="D4" s="32">
        <v>1</v>
      </c>
      <c r="E4" s="35">
        <v>0.39900000000000002</v>
      </c>
      <c r="F4" s="35">
        <v>0.69599999999999995</v>
      </c>
      <c r="G4" s="35">
        <v>0.308</v>
      </c>
      <c r="H4" s="35">
        <v>0.57899999999999996</v>
      </c>
      <c r="I4" s="35">
        <v>0.41399999999999998</v>
      </c>
      <c r="J4" s="35">
        <v>0.55600000000000005</v>
      </c>
      <c r="K4" s="35">
        <v>0.39300000000000002</v>
      </c>
      <c r="L4" s="35">
        <v>0.72599999999999998</v>
      </c>
      <c r="M4" s="35">
        <v>0.29899999999999999</v>
      </c>
    </row>
    <row r="5" spans="1:15" x14ac:dyDescent="0.25">
      <c r="A5" s="3" t="s">
        <v>4</v>
      </c>
      <c r="B5" s="38">
        <v>0.253</v>
      </c>
      <c r="C5" s="38">
        <v>0.25</v>
      </c>
      <c r="D5" s="38">
        <v>0.39900000000000002</v>
      </c>
      <c r="E5" s="32">
        <v>1</v>
      </c>
      <c r="F5" s="38">
        <v>0.74399999999999999</v>
      </c>
      <c r="G5" s="38">
        <v>0.97699999999999998</v>
      </c>
      <c r="H5" s="38">
        <v>0.94799999999999995</v>
      </c>
      <c r="I5" s="38">
        <v>0.65</v>
      </c>
      <c r="J5" s="38">
        <v>0.89700000000000002</v>
      </c>
      <c r="K5" s="38">
        <v>0.98</v>
      </c>
      <c r="L5" s="38">
        <v>0.58599999999999997</v>
      </c>
      <c r="M5" s="38">
        <v>0.94499999999999995</v>
      </c>
    </row>
    <row r="6" spans="1:15" x14ac:dyDescent="0.25">
      <c r="A6" s="2" t="s">
        <v>5</v>
      </c>
      <c r="B6" s="35">
        <v>0.38700000000000001</v>
      </c>
      <c r="C6" s="35">
        <v>0.748</v>
      </c>
      <c r="D6" s="35">
        <v>0.69599999999999995</v>
      </c>
      <c r="E6" s="35">
        <v>0.74399999999999999</v>
      </c>
      <c r="F6" s="32">
        <v>1</v>
      </c>
      <c r="G6" s="35">
        <v>0.78400000000000003</v>
      </c>
      <c r="H6" s="35">
        <v>0.91800000000000004</v>
      </c>
      <c r="I6" s="35">
        <v>0.76900000000000002</v>
      </c>
      <c r="J6" s="35">
        <v>0.95699999999999996</v>
      </c>
      <c r="K6" s="35">
        <v>0.82499999999999996</v>
      </c>
      <c r="L6" s="35">
        <v>0.94699999999999995</v>
      </c>
      <c r="M6" s="35">
        <v>0.79500000000000004</v>
      </c>
    </row>
    <row r="7" spans="1:15" x14ac:dyDescent="0.25">
      <c r="A7" s="3" t="s">
        <v>6</v>
      </c>
      <c r="B7" s="38">
        <v>0.38600000000000001</v>
      </c>
      <c r="C7" s="38">
        <v>0.32700000000000001</v>
      </c>
      <c r="D7" s="38">
        <v>0.308</v>
      </c>
      <c r="E7" s="38">
        <v>0.97699999999999998</v>
      </c>
      <c r="F7" s="38">
        <v>0.78400000000000003</v>
      </c>
      <c r="G7" s="32">
        <v>1</v>
      </c>
      <c r="H7" s="38">
        <v>0.94899999999999995</v>
      </c>
      <c r="I7" s="38">
        <v>0.72799999999999998</v>
      </c>
      <c r="J7" s="38">
        <v>0.92900000000000005</v>
      </c>
      <c r="K7" s="38">
        <v>0.98899999999999999</v>
      </c>
      <c r="L7" s="38">
        <v>0.61499999999999999</v>
      </c>
      <c r="M7" s="38">
        <v>0.97</v>
      </c>
    </row>
    <row r="8" spans="1:15" x14ac:dyDescent="0.25">
      <c r="A8" s="2" t="s">
        <v>7</v>
      </c>
      <c r="B8" s="35">
        <v>0.316</v>
      </c>
      <c r="C8" s="35">
        <v>0.51</v>
      </c>
      <c r="D8" s="35">
        <v>0.57899999999999996</v>
      </c>
      <c r="E8" s="35">
        <v>0.94799999999999995</v>
      </c>
      <c r="F8" s="35">
        <v>0.91800000000000004</v>
      </c>
      <c r="G8" s="35">
        <v>0.94899999999999995</v>
      </c>
      <c r="H8" s="32">
        <v>1</v>
      </c>
      <c r="I8" s="35">
        <v>0.74099999999999999</v>
      </c>
      <c r="J8" s="35">
        <v>0.98699999999999999</v>
      </c>
      <c r="K8" s="35">
        <v>0.97399999999999998</v>
      </c>
      <c r="L8" s="35">
        <v>0.80400000000000005</v>
      </c>
      <c r="M8" s="35">
        <v>0.93899999999999995</v>
      </c>
    </row>
    <row r="9" spans="1:15" x14ac:dyDescent="0.25">
      <c r="A9" s="3" t="s">
        <v>8</v>
      </c>
      <c r="B9" s="38">
        <v>0.85799999999999998</v>
      </c>
      <c r="C9" s="38">
        <v>0.27300000000000002</v>
      </c>
      <c r="D9" s="38">
        <v>0.41399999999999998</v>
      </c>
      <c r="E9" s="38">
        <v>0.65</v>
      </c>
      <c r="F9" s="38">
        <v>0.76900000000000002</v>
      </c>
      <c r="G9" s="38">
        <v>0.72799999999999998</v>
      </c>
      <c r="H9" s="38">
        <v>0.74099999999999999</v>
      </c>
      <c r="I9" s="32">
        <v>1</v>
      </c>
      <c r="J9" s="38">
        <v>0.77800000000000002</v>
      </c>
      <c r="K9" s="38">
        <v>0.67500000000000004</v>
      </c>
      <c r="L9" s="38">
        <v>0.54</v>
      </c>
      <c r="M9" s="38">
        <v>0.59199999999999997</v>
      </c>
    </row>
    <row r="10" spans="1:15" x14ac:dyDescent="0.25">
      <c r="A10" s="2" t="s">
        <v>9</v>
      </c>
      <c r="B10" s="35">
        <v>0.38600000000000001</v>
      </c>
      <c r="C10" s="35">
        <v>0.60699999999999998</v>
      </c>
      <c r="D10" s="35">
        <v>0.55600000000000005</v>
      </c>
      <c r="E10" s="35">
        <v>0.89700000000000002</v>
      </c>
      <c r="F10" s="35">
        <v>0.95699999999999996</v>
      </c>
      <c r="G10" s="35">
        <v>0.92900000000000005</v>
      </c>
      <c r="H10" s="35">
        <v>0.98699999999999999</v>
      </c>
      <c r="I10" s="35">
        <v>0.77800000000000002</v>
      </c>
      <c r="J10" s="32">
        <v>1</v>
      </c>
      <c r="K10" s="35">
        <v>0.95199999999999996</v>
      </c>
      <c r="L10" s="35">
        <v>0.85399999999999998</v>
      </c>
      <c r="M10" s="35">
        <v>0.92800000000000005</v>
      </c>
    </row>
    <row r="11" spans="1:15" x14ac:dyDescent="0.25">
      <c r="A11" s="3" t="s">
        <v>10</v>
      </c>
      <c r="B11" s="38">
        <v>0.28199999999999997</v>
      </c>
      <c r="C11" s="38">
        <v>0.41499999999999998</v>
      </c>
      <c r="D11" s="34">
        <v>0.39300000000000002</v>
      </c>
      <c r="E11" s="38">
        <v>0.98</v>
      </c>
      <c r="F11" s="38">
        <v>0.82499999999999996</v>
      </c>
      <c r="G11" s="38">
        <v>0.98899999999999999</v>
      </c>
      <c r="H11" s="38">
        <v>0.97399999999999998</v>
      </c>
      <c r="I11" s="38">
        <v>0.67500000000000004</v>
      </c>
      <c r="J11" s="38">
        <v>0.95199999999999996</v>
      </c>
      <c r="K11" s="32">
        <v>1</v>
      </c>
      <c r="L11" s="38">
        <v>0.69499999999999995</v>
      </c>
      <c r="M11" s="38">
        <v>0.98599999999999999</v>
      </c>
    </row>
    <row r="12" spans="1:15" x14ac:dyDescent="0.25">
      <c r="A12" s="2" t="s">
        <v>11</v>
      </c>
      <c r="B12" s="35">
        <v>0.13700000000000001</v>
      </c>
      <c r="C12" s="35">
        <v>0.89900000000000002</v>
      </c>
      <c r="D12" s="35">
        <v>0.72599999999999998</v>
      </c>
      <c r="E12" s="35">
        <v>0.58599999999999997</v>
      </c>
      <c r="F12" s="35">
        <v>0.94699999999999995</v>
      </c>
      <c r="G12" s="35">
        <v>0.61499999999999999</v>
      </c>
      <c r="H12" s="35">
        <v>0.80400000000000005</v>
      </c>
      <c r="I12" s="35">
        <v>0.54</v>
      </c>
      <c r="J12" s="35">
        <v>0.85399999999999998</v>
      </c>
      <c r="K12" s="35">
        <v>0.69499999999999995</v>
      </c>
      <c r="L12" s="32">
        <v>1</v>
      </c>
      <c r="M12" s="35">
        <v>0.69599999999999995</v>
      </c>
      <c r="O12" s="29"/>
    </row>
    <row r="13" spans="1:15" x14ac:dyDescent="0.25">
      <c r="A13" s="3" t="s">
        <v>12</v>
      </c>
      <c r="B13" s="38">
        <v>0.214</v>
      </c>
      <c r="C13" s="38">
        <v>0.47499999999999998</v>
      </c>
      <c r="D13" s="38">
        <v>0.29899999999999999</v>
      </c>
      <c r="E13" s="38">
        <v>0.94499999999999995</v>
      </c>
      <c r="F13" s="38">
        <v>0.79500000000000004</v>
      </c>
      <c r="G13" s="38">
        <v>0.97</v>
      </c>
      <c r="H13" s="38">
        <v>0.93899999999999995</v>
      </c>
      <c r="I13" s="38">
        <v>0.59199999999999997</v>
      </c>
      <c r="J13" s="38">
        <v>0.92800000000000005</v>
      </c>
      <c r="K13" s="38">
        <v>0.98599999999999999</v>
      </c>
      <c r="L13" s="38">
        <v>0.69599999999999995</v>
      </c>
      <c r="M13" s="3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F35F-E2FC-4E5C-A715-C0D5D2F4EFAA}">
  <dimension ref="A1:M13"/>
  <sheetViews>
    <sheetView workbookViewId="0">
      <selection activeCell="C4" sqref="C4"/>
    </sheetView>
  </sheetViews>
  <sheetFormatPr defaultRowHeight="15" x14ac:dyDescent="0.25"/>
  <sheetData>
    <row r="1" spans="1:13" ht="41.25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2" t="s">
        <v>1</v>
      </c>
      <c r="B2" s="8">
        <v>1</v>
      </c>
      <c r="C2" s="9">
        <v>0.92300000000000004</v>
      </c>
      <c r="D2" s="9">
        <v>0.90900000000000003</v>
      </c>
      <c r="E2" s="9">
        <v>0.90400000000000003</v>
      </c>
      <c r="F2" s="9">
        <v>0.93</v>
      </c>
      <c r="G2" s="9">
        <v>0.94699999999999995</v>
      </c>
      <c r="H2" s="9">
        <v>0.91800000000000004</v>
      </c>
      <c r="I2" s="9">
        <v>0.96</v>
      </c>
      <c r="J2" s="9">
        <v>0.94799999999999995</v>
      </c>
      <c r="K2" s="9">
        <v>0.93899999999999995</v>
      </c>
      <c r="L2" s="9">
        <v>0.93700000000000006</v>
      </c>
      <c r="M2" s="9">
        <v>0.94</v>
      </c>
    </row>
    <row r="3" spans="1:13" x14ac:dyDescent="0.25">
      <c r="A3" s="3" t="s">
        <v>2</v>
      </c>
      <c r="B3" s="10">
        <v>0.92300000000000004</v>
      </c>
      <c r="C3" s="8">
        <v>1</v>
      </c>
      <c r="D3" s="10">
        <v>0.99099999999999999</v>
      </c>
      <c r="E3" s="10">
        <v>0.98</v>
      </c>
      <c r="F3" s="10">
        <v>0.98599999999999999</v>
      </c>
      <c r="G3" s="10">
        <v>0.98</v>
      </c>
      <c r="H3" s="10">
        <v>0.98099999999999998</v>
      </c>
      <c r="I3" s="10">
        <v>0.96899999999999997</v>
      </c>
      <c r="J3" s="10">
        <v>0.97799999999999998</v>
      </c>
      <c r="K3" s="10">
        <v>0.97399999999999998</v>
      </c>
      <c r="L3" s="10">
        <v>0.96899999999999997</v>
      </c>
      <c r="M3" s="10">
        <v>0.96799999999999997</v>
      </c>
    </row>
    <row r="4" spans="1:13" x14ac:dyDescent="0.25">
      <c r="A4" s="2" t="s">
        <v>3</v>
      </c>
      <c r="B4" s="9">
        <v>0.90900000000000003</v>
      </c>
      <c r="C4" s="9">
        <v>0.99099999999999999</v>
      </c>
      <c r="D4" s="8">
        <v>1</v>
      </c>
      <c r="E4" s="9">
        <v>0.98499999999999999</v>
      </c>
      <c r="F4" s="9">
        <v>0.98299999999999998</v>
      </c>
      <c r="G4" s="9">
        <v>0.97499999999999998</v>
      </c>
      <c r="H4" s="9">
        <v>0.98199999999999998</v>
      </c>
      <c r="I4" s="9">
        <v>0.96499999999999997</v>
      </c>
      <c r="J4" s="9">
        <v>0.97299999999999998</v>
      </c>
      <c r="K4" s="9">
        <v>0.96599999999999997</v>
      </c>
      <c r="L4" s="9">
        <v>0.96199999999999997</v>
      </c>
      <c r="M4" s="9">
        <v>0.95899999999999996</v>
      </c>
    </row>
    <row r="5" spans="1:13" x14ac:dyDescent="0.25">
      <c r="A5" s="3" t="s">
        <v>4</v>
      </c>
      <c r="B5" s="10">
        <v>0.90400000000000003</v>
      </c>
      <c r="C5" s="10">
        <v>0.98</v>
      </c>
      <c r="D5" s="10">
        <v>0.98499999999999999</v>
      </c>
      <c r="E5" s="8">
        <v>1</v>
      </c>
      <c r="F5" s="10">
        <v>0.99</v>
      </c>
      <c r="G5" s="10">
        <v>0.98199999999999998</v>
      </c>
      <c r="H5" s="10">
        <v>0.99199999999999999</v>
      </c>
      <c r="I5" s="10">
        <v>0.96499999999999997</v>
      </c>
      <c r="J5" s="10">
        <v>0.98099999999999998</v>
      </c>
      <c r="K5" s="10">
        <v>0.97499999999999998</v>
      </c>
      <c r="L5" s="10">
        <v>0.96699999999999997</v>
      </c>
      <c r="M5" s="10">
        <v>0.96</v>
      </c>
    </row>
    <row r="6" spans="1:13" x14ac:dyDescent="0.25">
      <c r="A6" s="2" t="s">
        <v>5</v>
      </c>
      <c r="B6" s="9">
        <v>0.93</v>
      </c>
      <c r="C6" s="9">
        <v>0.98599999999999999</v>
      </c>
      <c r="D6" s="9">
        <v>0.98299999999999998</v>
      </c>
      <c r="E6" s="9">
        <v>0.99</v>
      </c>
      <c r="F6" s="8">
        <v>1</v>
      </c>
      <c r="G6" s="9">
        <v>0.98499999999999999</v>
      </c>
      <c r="H6" s="9">
        <v>0.98599999999999999</v>
      </c>
      <c r="I6" s="9">
        <v>0.97599999999999998</v>
      </c>
      <c r="J6" s="9">
        <v>0.99</v>
      </c>
      <c r="K6" s="9">
        <v>0.98299999999999998</v>
      </c>
      <c r="L6" s="9">
        <v>0.98</v>
      </c>
      <c r="M6" s="9">
        <v>0.97399999999999998</v>
      </c>
    </row>
    <row r="7" spans="1:13" x14ac:dyDescent="0.25">
      <c r="A7" s="3" t="s">
        <v>6</v>
      </c>
      <c r="B7" s="10">
        <v>0.94699999999999995</v>
      </c>
      <c r="C7" s="10">
        <v>0.98</v>
      </c>
      <c r="D7" s="10">
        <v>0.97499999999999998</v>
      </c>
      <c r="E7" s="10">
        <v>0.98199999999999998</v>
      </c>
      <c r="F7" s="10">
        <v>0.98499999999999999</v>
      </c>
      <c r="G7" s="8">
        <v>1</v>
      </c>
      <c r="H7" s="10">
        <v>0.98199999999999998</v>
      </c>
      <c r="I7" s="10">
        <v>0.98499999999999999</v>
      </c>
      <c r="J7" s="10">
        <v>0.98899999999999999</v>
      </c>
      <c r="K7" s="10">
        <v>0.98699999999999999</v>
      </c>
      <c r="L7" s="10">
        <v>0.97799999999999998</v>
      </c>
      <c r="M7" s="10">
        <v>0.97899999999999998</v>
      </c>
    </row>
    <row r="8" spans="1:13" x14ac:dyDescent="0.25">
      <c r="A8" s="2" t="s">
        <v>7</v>
      </c>
      <c r="B8" s="9">
        <v>0.91800000000000004</v>
      </c>
      <c r="C8" s="9">
        <v>0.98099999999999998</v>
      </c>
      <c r="D8" s="9">
        <v>0.98199999999999998</v>
      </c>
      <c r="E8" s="9">
        <v>0.99199999999999999</v>
      </c>
      <c r="F8" s="9">
        <v>0.98599999999999999</v>
      </c>
      <c r="G8" s="9">
        <v>0.98199999999999998</v>
      </c>
      <c r="H8" s="8">
        <v>1</v>
      </c>
      <c r="I8" s="9">
        <v>0.96899999999999997</v>
      </c>
      <c r="J8" s="9">
        <v>0.98299999999999998</v>
      </c>
      <c r="K8" s="9">
        <v>0.97699999999999998</v>
      </c>
      <c r="L8" s="9">
        <v>0.97199999999999998</v>
      </c>
      <c r="M8" s="9">
        <v>0.95599999999999996</v>
      </c>
    </row>
    <row r="9" spans="1:13" x14ac:dyDescent="0.25">
      <c r="A9" s="3" t="s">
        <v>8</v>
      </c>
      <c r="B9" s="10">
        <v>0.96</v>
      </c>
      <c r="C9" s="10">
        <v>0.96899999999999997</v>
      </c>
      <c r="D9" s="10">
        <v>0.96499999999999997</v>
      </c>
      <c r="E9" s="10">
        <v>0.96499999999999997</v>
      </c>
      <c r="F9" s="10">
        <v>0.97599999999999998</v>
      </c>
      <c r="G9" s="10">
        <v>0.98499999999999999</v>
      </c>
      <c r="H9" s="10">
        <v>0.96899999999999997</v>
      </c>
      <c r="I9" s="8">
        <v>1</v>
      </c>
      <c r="J9" s="10">
        <v>0.98099999999999998</v>
      </c>
      <c r="K9" s="10">
        <v>0.97399999999999998</v>
      </c>
      <c r="L9" s="10">
        <v>0.97099999999999997</v>
      </c>
      <c r="M9" s="10">
        <v>0.96399999999999997</v>
      </c>
    </row>
    <row r="10" spans="1:13" ht="24" x14ac:dyDescent="0.25">
      <c r="A10" s="2" t="s">
        <v>9</v>
      </c>
      <c r="B10" s="9">
        <v>0.94799999999999995</v>
      </c>
      <c r="C10" s="9">
        <v>0.97799999999999998</v>
      </c>
      <c r="D10" s="9">
        <v>0.97299999999999998</v>
      </c>
      <c r="E10" s="9">
        <v>0.98099999999999998</v>
      </c>
      <c r="F10" s="9">
        <v>0.99</v>
      </c>
      <c r="G10" s="9">
        <v>0.98899999999999999</v>
      </c>
      <c r="H10" s="9">
        <v>0.98299999999999998</v>
      </c>
      <c r="I10" s="9">
        <v>0.98099999999999998</v>
      </c>
      <c r="J10" s="8">
        <v>1</v>
      </c>
      <c r="K10" s="9">
        <v>0.98699999999999999</v>
      </c>
      <c r="L10" s="9">
        <v>0.98199999999999998</v>
      </c>
      <c r="M10" s="9">
        <v>0.98</v>
      </c>
    </row>
    <row r="11" spans="1:13" x14ac:dyDescent="0.25">
      <c r="A11" s="3" t="s">
        <v>10</v>
      </c>
      <c r="B11" s="10">
        <v>0.93899999999999995</v>
      </c>
      <c r="C11" s="10">
        <v>0.97399999999999998</v>
      </c>
      <c r="D11" s="10">
        <v>0.96599999999999997</v>
      </c>
      <c r="E11" s="10">
        <v>0.97499999999999998</v>
      </c>
      <c r="F11" s="10">
        <v>0.98299999999999998</v>
      </c>
      <c r="G11" s="10">
        <v>0.98699999999999999</v>
      </c>
      <c r="H11" s="10">
        <v>0.97699999999999998</v>
      </c>
      <c r="I11" s="10">
        <v>0.97399999999999998</v>
      </c>
      <c r="J11" s="10">
        <v>0.98699999999999999</v>
      </c>
      <c r="K11" s="8">
        <v>1</v>
      </c>
      <c r="L11" s="10">
        <v>0.98099999999999998</v>
      </c>
      <c r="M11" s="10">
        <v>0.98199999999999998</v>
      </c>
    </row>
    <row r="12" spans="1:13" x14ac:dyDescent="0.25">
      <c r="A12" s="2" t="s">
        <v>11</v>
      </c>
      <c r="B12" s="9">
        <v>0.93700000000000006</v>
      </c>
      <c r="C12" s="9">
        <v>0.96899999999999997</v>
      </c>
      <c r="D12" s="9">
        <v>0.96199999999999997</v>
      </c>
      <c r="E12" s="9">
        <v>0.96699999999999997</v>
      </c>
      <c r="F12" s="9">
        <v>0.98</v>
      </c>
      <c r="G12" s="9">
        <v>0.97799999999999998</v>
      </c>
      <c r="H12" s="9">
        <v>0.97199999999999998</v>
      </c>
      <c r="I12" s="9">
        <v>0.97099999999999997</v>
      </c>
      <c r="J12" s="9">
        <v>0.98199999999999998</v>
      </c>
      <c r="K12" s="9">
        <v>0.98099999999999998</v>
      </c>
      <c r="L12" s="8">
        <v>1</v>
      </c>
      <c r="M12" s="9">
        <v>0.96199999999999997</v>
      </c>
    </row>
    <row r="13" spans="1:13" x14ac:dyDescent="0.25">
      <c r="A13" s="3" t="s">
        <v>12</v>
      </c>
      <c r="B13" s="10">
        <v>0.94</v>
      </c>
      <c r="C13" s="10">
        <v>0.96799999999999997</v>
      </c>
      <c r="D13" s="10">
        <v>0.95899999999999996</v>
      </c>
      <c r="E13" s="10">
        <v>0.96</v>
      </c>
      <c r="F13" s="10">
        <v>0.97399999999999998</v>
      </c>
      <c r="G13" s="10">
        <v>0.97899999999999998</v>
      </c>
      <c r="H13" s="10">
        <v>0.95599999999999996</v>
      </c>
      <c r="I13" s="10">
        <v>0.96399999999999997</v>
      </c>
      <c r="J13" s="10">
        <v>0.98</v>
      </c>
      <c r="K13" s="10">
        <v>0.98199999999999998</v>
      </c>
      <c r="L13" s="10">
        <v>0.96199999999999997</v>
      </c>
      <c r="M1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DCCA-465C-41CA-970E-9BD669E4F2CA}">
  <dimension ref="A1:M28"/>
  <sheetViews>
    <sheetView workbookViewId="0">
      <selection activeCell="C19" sqref="C19"/>
    </sheetView>
  </sheetViews>
  <sheetFormatPr defaultRowHeight="15" x14ac:dyDescent="0.25"/>
  <sheetData>
    <row r="1" spans="1:13" ht="48" customHeight="1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2" t="s">
        <v>1</v>
      </c>
      <c r="B2" s="7">
        <v>0</v>
      </c>
      <c r="C2" s="4">
        <v>7.6999999999999999E-2</v>
      </c>
      <c r="D2" s="4">
        <v>7.6999999999999999E-2</v>
      </c>
      <c r="E2" s="4">
        <v>6.3E-2</v>
      </c>
      <c r="F2" s="4">
        <v>0.06</v>
      </c>
      <c r="G2" s="11">
        <v>5.2999999999999999E-2</v>
      </c>
      <c r="H2" s="4">
        <v>0.09</v>
      </c>
      <c r="I2" s="4">
        <v>6.0999999999999999E-2</v>
      </c>
      <c r="J2" s="4">
        <v>5.6000000000000001E-2</v>
      </c>
      <c r="K2" s="4">
        <v>5.8999999999999997E-2</v>
      </c>
      <c r="L2" s="4">
        <v>6.6000000000000003E-2</v>
      </c>
      <c r="M2" s="4">
        <v>7.0000000000000007E-2</v>
      </c>
    </row>
    <row r="3" spans="1:13" x14ac:dyDescent="0.25">
      <c r="A3" s="3" t="s">
        <v>2</v>
      </c>
      <c r="B3" s="5">
        <v>7.6999999999999999E-2</v>
      </c>
      <c r="C3" s="7">
        <v>0</v>
      </c>
      <c r="D3" s="12">
        <v>3.1E-2</v>
      </c>
      <c r="E3" s="5">
        <v>4.5999999999999999E-2</v>
      </c>
      <c r="F3" s="5">
        <v>4.7E-2</v>
      </c>
      <c r="G3" s="5">
        <v>0.06</v>
      </c>
      <c r="H3" s="5">
        <v>7.2999999999999995E-2</v>
      </c>
      <c r="I3" s="5">
        <v>8.3000000000000004E-2</v>
      </c>
      <c r="J3" s="5">
        <v>5.6000000000000001E-2</v>
      </c>
      <c r="K3" s="5">
        <v>6.5000000000000002E-2</v>
      </c>
      <c r="L3" s="5">
        <v>4.8000000000000001E-2</v>
      </c>
      <c r="M3" s="5">
        <v>5.8000000000000003E-2</v>
      </c>
    </row>
    <row r="4" spans="1:13" x14ac:dyDescent="0.25">
      <c r="A4" s="2" t="s">
        <v>3</v>
      </c>
      <c r="B4" s="4">
        <v>7.6999999999999999E-2</v>
      </c>
      <c r="C4" s="11">
        <v>3.1E-2</v>
      </c>
      <c r="D4" s="7">
        <v>0</v>
      </c>
      <c r="E4" s="4">
        <v>4.9000000000000002E-2</v>
      </c>
      <c r="F4" s="4">
        <v>4.7E-2</v>
      </c>
      <c r="G4" s="4">
        <v>6.5000000000000002E-2</v>
      </c>
      <c r="H4" s="4">
        <v>7.5999999999999998E-2</v>
      </c>
      <c r="I4" s="4">
        <v>8.5999999999999993E-2</v>
      </c>
      <c r="J4" s="4">
        <v>6.3E-2</v>
      </c>
      <c r="K4" s="4">
        <v>6.9000000000000006E-2</v>
      </c>
      <c r="L4" s="4">
        <v>5.0999999999999997E-2</v>
      </c>
      <c r="M4" s="4">
        <v>7.0999999999999994E-2</v>
      </c>
    </row>
    <row r="5" spans="1:13" x14ac:dyDescent="0.25">
      <c r="A5" s="3" t="s">
        <v>4</v>
      </c>
      <c r="B5" s="5">
        <v>6.3E-2</v>
      </c>
      <c r="C5" s="5">
        <v>4.5999999999999999E-2</v>
      </c>
      <c r="D5" s="5">
        <v>4.9000000000000002E-2</v>
      </c>
      <c r="E5" s="7">
        <v>0</v>
      </c>
      <c r="F5" s="12">
        <v>2.7E-2</v>
      </c>
      <c r="G5" s="5">
        <v>3.7999999999999999E-2</v>
      </c>
      <c r="H5" s="5">
        <v>5.7000000000000002E-2</v>
      </c>
      <c r="I5" s="5">
        <v>6.0999999999999999E-2</v>
      </c>
      <c r="J5" s="5">
        <v>4.2999999999999997E-2</v>
      </c>
      <c r="K5" s="5">
        <v>4.8000000000000001E-2</v>
      </c>
      <c r="L5" s="5">
        <v>4.2999999999999997E-2</v>
      </c>
      <c r="M5" s="5">
        <v>5.0999999999999997E-2</v>
      </c>
    </row>
    <row r="6" spans="1:13" x14ac:dyDescent="0.25">
      <c r="A6" s="2" t="s">
        <v>5</v>
      </c>
      <c r="B6" s="4">
        <v>0.06</v>
      </c>
      <c r="C6" s="4">
        <v>4.7E-2</v>
      </c>
      <c r="D6" s="4">
        <v>4.7E-2</v>
      </c>
      <c r="E6" s="11">
        <v>2.7E-2</v>
      </c>
      <c r="F6" s="7">
        <v>0</v>
      </c>
      <c r="G6" s="4">
        <v>3.7999999999999999E-2</v>
      </c>
      <c r="H6" s="4">
        <v>6.6000000000000003E-2</v>
      </c>
      <c r="I6" s="4">
        <v>0.06</v>
      </c>
      <c r="J6" s="4">
        <v>4.4999999999999998E-2</v>
      </c>
      <c r="K6" s="4">
        <v>5.3999999999999999E-2</v>
      </c>
      <c r="L6" s="4">
        <v>3.5000000000000003E-2</v>
      </c>
      <c r="M6" s="4">
        <v>4.2999999999999997E-2</v>
      </c>
    </row>
    <row r="7" spans="1:13" x14ac:dyDescent="0.25">
      <c r="A7" s="3" t="s">
        <v>6</v>
      </c>
      <c r="B7" s="5">
        <v>5.2999999999999999E-2</v>
      </c>
      <c r="C7" s="5">
        <v>0.06</v>
      </c>
      <c r="D7" s="5">
        <v>6.5000000000000002E-2</v>
      </c>
      <c r="E7" s="5">
        <v>3.7999999999999999E-2</v>
      </c>
      <c r="F7" s="5">
        <v>3.7999999999999999E-2</v>
      </c>
      <c r="G7" s="7">
        <v>0</v>
      </c>
      <c r="H7" s="5">
        <v>5.1999999999999998E-2</v>
      </c>
      <c r="I7" s="5">
        <v>3.9E-2</v>
      </c>
      <c r="J7" s="12">
        <v>3.2000000000000001E-2</v>
      </c>
      <c r="K7" s="12">
        <v>3.4000000000000002E-2</v>
      </c>
      <c r="L7" s="5">
        <v>4.2000000000000003E-2</v>
      </c>
      <c r="M7" s="5">
        <v>3.5000000000000003E-2</v>
      </c>
    </row>
    <row r="8" spans="1:13" x14ac:dyDescent="0.25">
      <c r="A8" s="2" t="s">
        <v>7</v>
      </c>
      <c r="B8" s="4">
        <v>0.09</v>
      </c>
      <c r="C8" s="4">
        <v>7.2999999999999995E-2</v>
      </c>
      <c r="D8" s="4">
        <v>7.5999999999999998E-2</v>
      </c>
      <c r="E8" s="4">
        <v>5.7000000000000002E-2</v>
      </c>
      <c r="F8" s="4">
        <v>6.6000000000000003E-2</v>
      </c>
      <c r="G8" s="11">
        <v>5.1999999999999998E-2</v>
      </c>
      <c r="H8" s="7">
        <v>0</v>
      </c>
      <c r="I8" s="4">
        <v>7.1999999999999995E-2</v>
      </c>
      <c r="J8" s="4">
        <v>6.0999999999999999E-2</v>
      </c>
      <c r="K8" s="11">
        <v>4.5999999999999999E-2</v>
      </c>
      <c r="L8" s="4">
        <v>6.0999999999999999E-2</v>
      </c>
      <c r="M8" s="4">
        <v>5.5E-2</v>
      </c>
    </row>
    <row r="9" spans="1:13" x14ac:dyDescent="0.25">
      <c r="A9" s="3" t="s">
        <v>8</v>
      </c>
      <c r="B9" s="5">
        <v>6.0999999999999999E-2</v>
      </c>
      <c r="C9" s="5">
        <v>8.3000000000000004E-2</v>
      </c>
      <c r="D9" s="5">
        <v>8.5999999999999993E-2</v>
      </c>
      <c r="E9" s="5">
        <v>6.0999999999999999E-2</v>
      </c>
      <c r="F9" s="5">
        <v>0.06</v>
      </c>
      <c r="G9" s="12">
        <v>3.9E-2</v>
      </c>
      <c r="H9" s="5">
        <v>7.1999999999999995E-2</v>
      </c>
      <c r="I9" s="7">
        <v>0</v>
      </c>
      <c r="J9" s="5">
        <v>5.1999999999999998E-2</v>
      </c>
      <c r="K9" s="5">
        <v>5.1999999999999998E-2</v>
      </c>
      <c r="L9" s="5">
        <v>6.4000000000000001E-2</v>
      </c>
      <c r="M9" s="5">
        <v>5.8000000000000003E-2</v>
      </c>
    </row>
    <row r="10" spans="1:13" ht="24" x14ac:dyDescent="0.25">
      <c r="A10" s="2" t="s">
        <v>9</v>
      </c>
      <c r="B10" s="4">
        <v>5.6000000000000001E-2</v>
      </c>
      <c r="C10" s="4">
        <v>5.6000000000000001E-2</v>
      </c>
      <c r="D10" s="4">
        <v>6.3E-2</v>
      </c>
      <c r="E10" s="4">
        <v>4.2999999999999997E-2</v>
      </c>
      <c r="F10" s="4">
        <v>4.4999999999999998E-2</v>
      </c>
      <c r="G10" s="11">
        <v>3.2000000000000001E-2</v>
      </c>
      <c r="H10" s="4">
        <v>6.0999999999999999E-2</v>
      </c>
      <c r="I10" s="4">
        <v>5.1999999999999998E-2</v>
      </c>
      <c r="J10" s="7">
        <v>0</v>
      </c>
      <c r="K10" s="4">
        <v>4.1000000000000002E-2</v>
      </c>
      <c r="L10" s="4">
        <v>5.1999999999999998E-2</v>
      </c>
      <c r="M10" s="4">
        <v>4.2000000000000003E-2</v>
      </c>
    </row>
    <row r="11" spans="1:13" x14ac:dyDescent="0.25">
      <c r="A11" s="3" t="s">
        <v>10</v>
      </c>
      <c r="B11" s="5">
        <v>5.8999999999999997E-2</v>
      </c>
      <c r="C11" s="5">
        <v>6.5000000000000002E-2</v>
      </c>
      <c r="D11" s="5">
        <v>6.9000000000000006E-2</v>
      </c>
      <c r="E11" s="5">
        <v>4.8000000000000001E-2</v>
      </c>
      <c r="F11" s="5">
        <v>5.3999999999999999E-2</v>
      </c>
      <c r="G11" s="12">
        <v>3.4000000000000002E-2</v>
      </c>
      <c r="H11" s="5">
        <v>4.5999999999999999E-2</v>
      </c>
      <c r="I11" s="5">
        <v>5.1999999999999998E-2</v>
      </c>
      <c r="J11" s="5">
        <v>4.1000000000000002E-2</v>
      </c>
      <c r="K11" s="7">
        <v>0</v>
      </c>
      <c r="L11" s="5">
        <v>5.5E-2</v>
      </c>
      <c r="M11" s="5">
        <v>4.2000000000000003E-2</v>
      </c>
    </row>
    <row r="12" spans="1:13" x14ac:dyDescent="0.25">
      <c r="A12" s="2" t="s">
        <v>11</v>
      </c>
      <c r="B12" s="4">
        <v>6.6000000000000003E-2</v>
      </c>
      <c r="C12" s="4">
        <v>4.8000000000000001E-2</v>
      </c>
      <c r="D12" s="4">
        <v>5.0999999999999997E-2</v>
      </c>
      <c r="E12" s="4">
        <v>4.2999999999999997E-2</v>
      </c>
      <c r="F12" s="11">
        <v>3.5000000000000003E-2</v>
      </c>
      <c r="G12" s="11">
        <v>4.2000000000000003E-2</v>
      </c>
      <c r="H12" s="4">
        <v>6.0999999999999999E-2</v>
      </c>
      <c r="I12" s="4">
        <v>6.4000000000000001E-2</v>
      </c>
      <c r="J12" s="4">
        <v>5.1999999999999998E-2</v>
      </c>
      <c r="K12" s="4">
        <v>5.5E-2</v>
      </c>
      <c r="L12" s="7">
        <v>0</v>
      </c>
      <c r="M12" s="4">
        <v>0.05</v>
      </c>
    </row>
    <row r="13" spans="1:13" x14ac:dyDescent="0.25">
      <c r="A13" s="3" t="s">
        <v>12</v>
      </c>
      <c r="B13" s="5">
        <v>7.0000000000000007E-2</v>
      </c>
      <c r="C13" s="5">
        <v>5.8000000000000003E-2</v>
      </c>
      <c r="D13" s="5">
        <v>7.0999999999999994E-2</v>
      </c>
      <c r="E13" s="5">
        <v>5.0999999999999997E-2</v>
      </c>
      <c r="F13" s="12">
        <v>4.2999999999999997E-2</v>
      </c>
      <c r="G13" s="12">
        <v>3.5000000000000003E-2</v>
      </c>
      <c r="H13" s="5">
        <v>5.5E-2</v>
      </c>
      <c r="I13" s="5">
        <v>5.8000000000000003E-2</v>
      </c>
      <c r="J13" s="12">
        <v>4.2000000000000003E-2</v>
      </c>
      <c r="K13" s="12">
        <v>4.2000000000000003E-2</v>
      </c>
      <c r="L13" s="5">
        <v>0.05</v>
      </c>
      <c r="M13" s="7">
        <v>0</v>
      </c>
    </row>
    <row r="16" spans="1:13" ht="32.25" thickBot="1" x14ac:dyDescent="0.3">
      <c r="A16" s="1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s="6" t="s">
        <v>6</v>
      </c>
      <c r="H16" s="6" t="s">
        <v>7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</row>
    <row r="17" spans="1:13" x14ac:dyDescent="0.25">
      <c r="A17" s="2" t="s">
        <v>1</v>
      </c>
      <c r="B17" s="7">
        <v>1</v>
      </c>
      <c r="C17" s="9">
        <v>0.92300000000000004</v>
      </c>
      <c r="D17" s="9">
        <v>0.92300000000000004</v>
      </c>
      <c r="E17" s="9">
        <v>0.93700000000000006</v>
      </c>
      <c r="F17" s="9">
        <v>0.94</v>
      </c>
      <c r="G17" s="13">
        <v>0.94699999999999995</v>
      </c>
      <c r="H17" s="9">
        <v>0.91</v>
      </c>
      <c r="I17" s="9">
        <v>0.93899999999999995</v>
      </c>
      <c r="J17" s="9">
        <v>0.94399999999999995</v>
      </c>
      <c r="K17" s="9">
        <v>0.94099999999999995</v>
      </c>
      <c r="L17" s="9">
        <v>0.93400000000000005</v>
      </c>
      <c r="M17" s="9">
        <v>0.93</v>
      </c>
    </row>
    <row r="18" spans="1:13" x14ac:dyDescent="0.25">
      <c r="A18" s="3" t="s">
        <v>2</v>
      </c>
      <c r="B18" s="10">
        <v>0.92300000000000004</v>
      </c>
      <c r="C18" s="7">
        <v>1</v>
      </c>
      <c r="D18" s="14">
        <v>0.96899999999999997</v>
      </c>
      <c r="E18" s="10">
        <v>0.95399999999999996</v>
      </c>
      <c r="F18" s="10">
        <v>0.95299999999999996</v>
      </c>
      <c r="G18" s="10">
        <v>0.94</v>
      </c>
      <c r="H18" s="10">
        <v>0.92700000000000005</v>
      </c>
      <c r="I18" s="10">
        <v>0.91700000000000004</v>
      </c>
      <c r="J18" s="10">
        <v>0.94399999999999995</v>
      </c>
      <c r="K18" s="10">
        <v>0.93500000000000005</v>
      </c>
      <c r="L18" s="10">
        <v>0.95199999999999996</v>
      </c>
      <c r="M18" s="10">
        <v>0.94199999999999995</v>
      </c>
    </row>
    <row r="19" spans="1:13" x14ac:dyDescent="0.25">
      <c r="A19" s="2" t="s">
        <v>3</v>
      </c>
      <c r="B19" s="9">
        <v>0.92300000000000004</v>
      </c>
      <c r="C19" s="13">
        <v>0.96899999999999997</v>
      </c>
      <c r="D19" s="7">
        <v>1</v>
      </c>
      <c r="E19" s="9">
        <v>0.95099999999999996</v>
      </c>
      <c r="F19" s="9">
        <v>0.95299999999999996</v>
      </c>
      <c r="G19" s="9">
        <v>0.93500000000000005</v>
      </c>
      <c r="H19" s="9">
        <v>0.92400000000000004</v>
      </c>
      <c r="I19" s="9">
        <v>0.91400000000000003</v>
      </c>
      <c r="J19" s="9">
        <v>0.93700000000000006</v>
      </c>
      <c r="K19" s="9">
        <v>0.93100000000000005</v>
      </c>
      <c r="L19" s="9">
        <v>0.94899999999999995</v>
      </c>
      <c r="M19" s="9">
        <v>0.92900000000000005</v>
      </c>
    </row>
    <row r="20" spans="1:13" x14ac:dyDescent="0.25">
      <c r="A20" s="3" t="s">
        <v>4</v>
      </c>
      <c r="B20" s="10">
        <v>0.93700000000000006</v>
      </c>
      <c r="C20" s="10">
        <v>0.95399999999999996</v>
      </c>
      <c r="D20" s="10">
        <v>0.95099999999999996</v>
      </c>
      <c r="E20" s="7">
        <v>1</v>
      </c>
      <c r="F20" s="14">
        <v>0.97299999999999998</v>
      </c>
      <c r="G20" s="10">
        <v>0.96199999999999997</v>
      </c>
      <c r="H20" s="10">
        <v>0.94299999999999995</v>
      </c>
      <c r="I20" s="10">
        <v>0.93899999999999995</v>
      </c>
      <c r="J20" s="10">
        <v>0.95699999999999996</v>
      </c>
      <c r="K20" s="10">
        <v>0.95199999999999996</v>
      </c>
      <c r="L20" s="10">
        <v>0.95699999999999996</v>
      </c>
      <c r="M20" s="10">
        <v>0.94899999999999995</v>
      </c>
    </row>
    <row r="21" spans="1:13" x14ac:dyDescent="0.25">
      <c r="A21" s="2" t="s">
        <v>5</v>
      </c>
      <c r="B21" s="9">
        <v>0.94</v>
      </c>
      <c r="C21" s="9">
        <v>0.95299999999999996</v>
      </c>
      <c r="D21" s="9">
        <v>0.95299999999999996</v>
      </c>
      <c r="E21" s="13">
        <v>0.97299999999999998</v>
      </c>
      <c r="F21" s="7">
        <v>1</v>
      </c>
      <c r="G21" s="9">
        <v>0.96199999999999997</v>
      </c>
      <c r="H21" s="9">
        <v>0.93400000000000005</v>
      </c>
      <c r="I21" s="9">
        <v>0.94</v>
      </c>
      <c r="J21" s="9">
        <v>0.95499999999999996</v>
      </c>
      <c r="K21" s="9">
        <v>0.94599999999999995</v>
      </c>
      <c r="L21" s="9">
        <v>0.96499999999999997</v>
      </c>
      <c r="M21" s="9">
        <v>0.95699999999999996</v>
      </c>
    </row>
    <row r="22" spans="1:13" x14ac:dyDescent="0.25">
      <c r="A22" s="3" t="s">
        <v>6</v>
      </c>
      <c r="B22" s="10">
        <v>0.94699999999999995</v>
      </c>
      <c r="C22" s="10">
        <v>0.94</v>
      </c>
      <c r="D22" s="10">
        <v>0.93500000000000005</v>
      </c>
      <c r="E22" s="10">
        <v>0.96199999999999997</v>
      </c>
      <c r="F22" s="10">
        <v>0.96199999999999997</v>
      </c>
      <c r="G22" s="7">
        <v>1</v>
      </c>
      <c r="H22" s="10">
        <v>0.94799999999999995</v>
      </c>
      <c r="I22" s="10">
        <v>0.96099999999999997</v>
      </c>
      <c r="J22" s="14">
        <v>0.96799999999999997</v>
      </c>
      <c r="K22" s="14">
        <v>0.96599999999999997</v>
      </c>
      <c r="L22" s="10">
        <v>0.95799999999999996</v>
      </c>
      <c r="M22" s="10">
        <v>0.96499999999999997</v>
      </c>
    </row>
    <row r="23" spans="1:13" x14ac:dyDescent="0.25">
      <c r="A23" s="2" t="s">
        <v>7</v>
      </c>
      <c r="B23" s="9">
        <v>0.91</v>
      </c>
      <c r="C23" s="9">
        <v>0.92700000000000005</v>
      </c>
      <c r="D23" s="9">
        <v>0.92400000000000004</v>
      </c>
      <c r="E23" s="9">
        <v>0.94299999999999995</v>
      </c>
      <c r="F23" s="9">
        <v>0.93400000000000005</v>
      </c>
      <c r="G23" s="13">
        <v>0.94799999999999995</v>
      </c>
      <c r="H23" s="7">
        <v>1</v>
      </c>
      <c r="I23" s="9">
        <v>0.92800000000000005</v>
      </c>
      <c r="J23" s="9">
        <v>0.93899999999999995</v>
      </c>
      <c r="K23" s="13">
        <v>0.95399999999999996</v>
      </c>
      <c r="L23" s="9">
        <v>0.93899999999999995</v>
      </c>
      <c r="M23" s="9">
        <v>0.94499999999999995</v>
      </c>
    </row>
    <row r="24" spans="1:13" x14ac:dyDescent="0.25">
      <c r="A24" s="3" t="s">
        <v>8</v>
      </c>
      <c r="B24" s="10">
        <v>0.93899999999999995</v>
      </c>
      <c r="C24" s="10">
        <v>0.91700000000000004</v>
      </c>
      <c r="D24" s="10">
        <v>0.91400000000000003</v>
      </c>
      <c r="E24" s="10">
        <v>0.93899999999999995</v>
      </c>
      <c r="F24" s="10">
        <v>0.94</v>
      </c>
      <c r="G24" s="14">
        <v>0.96099999999999997</v>
      </c>
      <c r="H24" s="10">
        <v>0.92800000000000005</v>
      </c>
      <c r="I24" s="7">
        <v>1</v>
      </c>
      <c r="J24" s="10">
        <v>0.94799999999999995</v>
      </c>
      <c r="K24" s="10">
        <v>0.94799999999999995</v>
      </c>
      <c r="L24" s="10">
        <v>0.93600000000000005</v>
      </c>
      <c r="M24" s="10">
        <v>0.94199999999999995</v>
      </c>
    </row>
    <row r="25" spans="1:13" ht="24" x14ac:dyDescent="0.25">
      <c r="A25" s="2" t="s">
        <v>9</v>
      </c>
      <c r="B25" s="9">
        <v>0.94399999999999995</v>
      </c>
      <c r="C25" s="9">
        <v>0.94399999999999995</v>
      </c>
      <c r="D25" s="9">
        <v>0.93700000000000006</v>
      </c>
      <c r="E25" s="9">
        <v>0.95699999999999996</v>
      </c>
      <c r="F25" s="9">
        <v>0.95499999999999996</v>
      </c>
      <c r="G25" s="13">
        <v>0.96799999999999997</v>
      </c>
      <c r="H25" s="9">
        <v>0.93899999999999995</v>
      </c>
      <c r="I25" s="9">
        <v>0.94799999999999995</v>
      </c>
      <c r="J25" s="7">
        <v>1</v>
      </c>
      <c r="K25" s="9">
        <v>0.95899999999999996</v>
      </c>
      <c r="L25" s="9">
        <v>0.94799999999999995</v>
      </c>
      <c r="M25" s="9">
        <v>0.95799999999999996</v>
      </c>
    </row>
    <row r="26" spans="1:13" x14ac:dyDescent="0.25">
      <c r="A26" s="3" t="s">
        <v>10</v>
      </c>
      <c r="B26" s="10">
        <v>0.94099999999999995</v>
      </c>
      <c r="C26" s="10">
        <v>0.93500000000000005</v>
      </c>
      <c r="D26" s="10">
        <v>0.93100000000000005</v>
      </c>
      <c r="E26" s="10">
        <v>0.95199999999999996</v>
      </c>
      <c r="F26" s="10">
        <v>0.94599999999999995</v>
      </c>
      <c r="G26" s="14">
        <v>0.96599999999999997</v>
      </c>
      <c r="H26" s="10">
        <v>0.95399999999999996</v>
      </c>
      <c r="I26" s="10">
        <v>0.94799999999999995</v>
      </c>
      <c r="J26" s="10">
        <v>0.95899999999999996</v>
      </c>
      <c r="K26" s="7">
        <v>1</v>
      </c>
      <c r="L26" s="10">
        <v>0.94499999999999995</v>
      </c>
      <c r="M26" s="10">
        <v>0.95799999999999996</v>
      </c>
    </row>
    <row r="27" spans="1:13" x14ac:dyDescent="0.25">
      <c r="A27" s="2" t="s">
        <v>11</v>
      </c>
      <c r="B27" s="9">
        <v>0.93400000000000005</v>
      </c>
      <c r="C27" s="9">
        <v>0.95199999999999996</v>
      </c>
      <c r="D27" s="9">
        <v>0.94899999999999995</v>
      </c>
      <c r="E27" s="9">
        <v>0.95699999999999996</v>
      </c>
      <c r="F27" s="13">
        <v>0.96499999999999997</v>
      </c>
      <c r="G27" s="13">
        <v>0.95799999999999996</v>
      </c>
      <c r="H27" s="9">
        <v>0.93899999999999995</v>
      </c>
      <c r="I27" s="9">
        <v>0.93600000000000005</v>
      </c>
      <c r="J27" s="9">
        <v>0.94799999999999995</v>
      </c>
      <c r="K27" s="9">
        <v>0.94499999999999995</v>
      </c>
      <c r="L27" s="7">
        <v>1</v>
      </c>
      <c r="M27" s="9">
        <v>0.95</v>
      </c>
    </row>
    <row r="28" spans="1:13" x14ac:dyDescent="0.25">
      <c r="A28" s="3" t="s">
        <v>12</v>
      </c>
      <c r="B28" s="10">
        <v>0.93</v>
      </c>
      <c r="C28" s="10">
        <v>0.94199999999999995</v>
      </c>
      <c r="D28" s="10">
        <v>0.92900000000000005</v>
      </c>
      <c r="E28" s="10">
        <v>0.94899999999999995</v>
      </c>
      <c r="F28" s="14">
        <v>0.95699999999999996</v>
      </c>
      <c r="G28" s="14">
        <v>0.96499999999999997</v>
      </c>
      <c r="H28" s="10">
        <v>0.94499999999999995</v>
      </c>
      <c r="I28" s="10">
        <v>0.94199999999999995</v>
      </c>
      <c r="J28" s="14">
        <v>0.95799999999999996</v>
      </c>
      <c r="K28" s="14">
        <v>0.95799999999999996</v>
      </c>
      <c r="L28" s="10">
        <v>0.95</v>
      </c>
      <c r="M28" s="7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CCF1-6330-40D1-95CA-FC387B074840}">
  <dimension ref="A1:AR19"/>
  <sheetViews>
    <sheetView workbookViewId="0">
      <selection activeCell="U18" sqref="U18"/>
    </sheetView>
  </sheetViews>
  <sheetFormatPr defaultRowHeight="15" x14ac:dyDescent="0.25"/>
  <cols>
    <col min="1" max="1" width="12" customWidth="1"/>
    <col min="2" max="3" width="7" bestFit="1" customWidth="1"/>
    <col min="4" max="9" width="6.28515625" bestFit="1" customWidth="1"/>
    <col min="10" max="10" width="7.42578125" bestFit="1" customWidth="1"/>
    <col min="11" max="13" width="6.28515625" bestFit="1" customWidth="1"/>
    <col min="18" max="24" width="16.140625" customWidth="1"/>
    <col min="25" max="25" width="17.28515625" customWidth="1"/>
    <col min="26" max="29" width="16.140625" customWidth="1"/>
    <col min="33" max="44" width="17.5703125" customWidth="1"/>
  </cols>
  <sheetData>
    <row r="1" spans="1:44" ht="39" customHeight="1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Q1" s="1" t="s">
        <v>0</v>
      </c>
      <c r="R1" s="6" t="s">
        <v>1</v>
      </c>
      <c r="S1" s="6" t="s">
        <v>2</v>
      </c>
      <c r="T1" s="6" t="s">
        <v>3</v>
      </c>
      <c r="U1" s="6" t="s">
        <v>4</v>
      </c>
      <c r="V1" s="6" t="s">
        <v>5</v>
      </c>
      <c r="W1" s="6" t="s">
        <v>6</v>
      </c>
      <c r="X1" s="6" t="s">
        <v>7</v>
      </c>
      <c r="Y1" s="6" t="s">
        <v>8</v>
      </c>
      <c r="Z1" s="6" t="s">
        <v>9</v>
      </c>
      <c r="AA1" s="6" t="s">
        <v>10</v>
      </c>
      <c r="AB1" s="6" t="s">
        <v>11</v>
      </c>
      <c r="AC1" s="6" t="s">
        <v>12</v>
      </c>
      <c r="AF1" s="1" t="s">
        <v>0</v>
      </c>
      <c r="AG1" s="6" t="s">
        <v>1</v>
      </c>
      <c r="AH1" s="6" t="s">
        <v>2</v>
      </c>
      <c r="AI1" s="6" t="s">
        <v>3</v>
      </c>
      <c r="AJ1" s="6" t="s">
        <v>4</v>
      </c>
      <c r="AK1" s="6" t="s">
        <v>5</v>
      </c>
      <c r="AL1" s="6" t="s">
        <v>6</v>
      </c>
      <c r="AM1" s="6" t="s">
        <v>7</v>
      </c>
      <c r="AN1" s="6" t="s">
        <v>8</v>
      </c>
      <c r="AO1" s="6" t="s">
        <v>9</v>
      </c>
      <c r="AP1" s="6" t="s">
        <v>10</v>
      </c>
      <c r="AQ1" s="6" t="s">
        <v>11</v>
      </c>
      <c r="AR1" s="6" t="s">
        <v>12</v>
      </c>
    </row>
    <row r="2" spans="1:44" ht="24" x14ac:dyDescent="0.25">
      <c r="A2" s="2" t="s">
        <v>1</v>
      </c>
      <c r="B2" s="39">
        <f>AVERAGE(topics!B2,word2vec_centroid!B2,word2vec_wmdistance!B17)</f>
        <v>1</v>
      </c>
      <c r="C2" s="36">
        <f>AVERAGE(topics!C2,word2vec_centroid!C2,word2vec_wmdistance!C17)</f>
        <v>0.6153333333333334</v>
      </c>
      <c r="D2" s="36">
        <f>AVERAGE(topics!D2,word2vec_centroid!D2,word2vec_wmdistance!D17)</f>
        <v>0.61066666666666669</v>
      </c>
      <c r="E2" s="36">
        <f>AVERAGE(topics!E2,word2vec_centroid!E2,word2vec_wmdistance!E17)</f>
        <v>0.69800000000000006</v>
      </c>
      <c r="F2" s="36">
        <f>AVERAGE(topics!F2,word2vec_centroid!F2,word2vec_wmdistance!F17)</f>
        <v>0.75233333333333341</v>
      </c>
      <c r="G2" s="40">
        <f>AVERAGE(topics!G2,word2vec_centroid!G2,word2vec_wmdistance!G17)</f>
        <v>0.7599999999999999</v>
      </c>
      <c r="H2" s="36">
        <f>AVERAGE(topics!H2,word2vec_centroid!H2,word2vec_wmdistance!H17)</f>
        <v>0.71466666666666667</v>
      </c>
      <c r="I2" s="41">
        <f>AVERAGE(topics!I2,word2vec_centroid!I2,word2vec_wmdistance!I17)</f>
        <v>0.91900000000000004</v>
      </c>
      <c r="J2" s="36">
        <f>AVERAGE(topics!J2,word2vec_centroid!J2,word2vec_wmdistance!J17)</f>
        <v>0.7593333333333333</v>
      </c>
      <c r="K2" s="36">
        <f>AVERAGE(topics!K2,word2vec_centroid!K2,word2vec_wmdistance!K17)</f>
        <v>0.72066666666666668</v>
      </c>
      <c r="L2" s="36">
        <f>AVERAGE(topics!L2,word2vec_centroid!L2,word2vec_wmdistance!L17)</f>
        <v>0.66933333333333334</v>
      </c>
      <c r="M2" s="36">
        <f>AVERAGE(topics!M2,word2vec_centroid!M2,word2vec_wmdistance!M17)</f>
        <v>0.69466666666666665</v>
      </c>
      <c r="Q2" s="2" t="s">
        <v>1</v>
      </c>
      <c r="R2" s="15" t="str">
        <f>"[" &amp; TEXT(topics!B2,"0.00")&amp;","&amp;TEXT(word2vec_centroid!B2,"0.00")&amp;","&amp;TEXT(word2vec_wmdistance!B17,"0.00")&amp;"]" &amp; CHAR(10) &amp; TEXT(B2,"0.000")</f>
        <v>[1.00,1.00,1.00]
1.000</v>
      </c>
      <c r="S2" s="16" t="str">
        <f>"[" &amp; TEXT(topics!C2,"0.00")&amp;","&amp;TEXT(word2vec_centroid!C2,"0.00")&amp;","&amp;TEXT(word2vec_wmdistance!C17,"0.00")&amp;"]" &amp; CHAR(10) &amp; TEXT(C2,"0.000")</f>
        <v>[0.00,0.92,0.92]
0.615</v>
      </c>
      <c r="T2" s="16" t="str">
        <f>"[" &amp; TEXT(topics!D2,"0.00")&amp;","&amp;TEXT(word2vec_centroid!D2,"0.00")&amp;","&amp;TEXT(word2vec_wmdistance!D17,"0.00")&amp;"]" &amp; CHAR(10) &amp; TEXT(D2,"0.000")</f>
        <v>[0.00,0.91,0.92]
0.611</v>
      </c>
      <c r="U2" s="16" t="str">
        <f>"[" &amp; TEXT(topics!E2,"0.00")&amp;","&amp;TEXT(word2vec_centroid!E2,"0.00")&amp;","&amp;TEXT(word2vec_wmdistance!E17,"0.00")&amp;"]" &amp; CHAR(10) &amp; TEXT(E2,"0.000")</f>
        <v>[0.25,0.90,0.94]
0.698</v>
      </c>
      <c r="V2" s="16" t="str">
        <f>"[" &amp; TEXT(topics!F2,"0.00")&amp;","&amp;TEXT(word2vec_centroid!F2,"0.00")&amp;","&amp;TEXT(word2vec_wmdistance!F17,"0.00")&amp;"]" &amp; CHAR(10) &amp; TEXT(F2,"0.000")</f>
        <v>[0.39,0.93,0.94]
0.752</v>
      </c>
      <c r="W2" s="17" t="str">
        <f>"[" &amp; TEXT(topics!G2,"0.00")&amp;","&amp;TEXT(word2vec_centroid!G2,"0.00")&amp;","&amp;TEXT(word2vec_wmdistance!G17,"0.00")&amp;"]" &amp; CHAR(10) &amp; TEXT(G2,"0.000")</f>
        <v>[0.39,0.95,0.95]
0.760</v>
      </c>
      <c r="X2" s="16" t="str">
        <f>"[" &amp; TEXT(topics!H2,"0.00")&amp;","&amp;TEXT(word2vec_centroid!H2,"0.00")&amp;","&amp;TEXT(word2vec_wmdistance!H17,"0.00")&amp;"]" &amp; CHAR(10) &amp; TEXT(H2,"0.000")</f>
        <v>[0.32,0.92,0.91]
0.715</v>
      </c>
      <c r="Y2" s="18" t="str">
        <f>"[" &amp; TEXT(topics!I2,"0.00")&amp;","&amp;TEXT(word2vec_centroid!I2,"0.00")&amp;","&amp;TEXT(word2vec_wmdistance!I17,"0.00")&amp;"]" &amp; CHAR(10) &amp; TEXT(I2,"0.000")</f>
        <v>[0.86,0.96,0.94]
0.919</v>
      </c>
      <c r="Z2" s="16" t="str">
        <f>"[" &amp; TEXT(topics!J2,"0.00")&amp;","&amp;TEXT(word2vec_centroid!J2,"0.00")&amp;","&amp;TEXT(word2vec_wmdistance!J17,"0.00")&amp;"]" &amp; CHAR(10) &amp; TEXT(J2,"0.000")</f>
        <v>[0.39,0.95,0.94]
0.759</v>
      </c>
      <c r="AA2" s="16" t="str">
        <f>"[" &amp; TEXT(topics!K2,"0.00")&amp;","&amp;TEXT(word2vec_centroid!K2,"0.00")&amp;","&amp;TEXT(word2vec_wmdistance!K17,"0.00")&amp;"]" &amp; CHAR(10) &amp; TEXT(K2,"0.000")</f>
        <v>[0.28,0.94,0.94]
0.721</v>
      </c>
      <c r="AB2" s="16" t="str">
        <f>"[" &amp; TEXT(topics!L2,"0.00")&amp;","&amp;TEXT(word2vec_centroid!L2,"0.00")&amp;","&amp;TEXT(word2vec_wmdistance!L17,"0.00")&amp;"]" &amp; CHAR(10) &amp; TEXT(L2,"0.000")</f>
        <v>[0.14,0.94,0.93]
0.669</v>
      </c>
      <c r="AC2" s="16" t="str">
        <f>"[" &amp; TEXT(topics!M2,"0.00")&amp;","&amp;TEXT(word2vec_centroid!M2,"0.00")&amp;","&amp;TEXT(word2vec_wmdistance!M17,"0.00")&amp;"]" &amp; CHAR(10) &amp; TEXT(M2,"0.000")</f>
        <v>[0.21,0.94,0.93]
0.695</v>
      </c>
      <c r="AF2" s="2" t="s">
        <v>1</v>
      </c>
      <c r="AG2" s="15" t="s">
        <v>13</v>
      </c>
      <c r="AH2" s="16" t="s">
        <v>14</v>
      </c>
      <c r="AI2" s="16" t="s">
        <v>15</v>
      </c>
      <c r="AJ2" s="16" t="s">
        <v>16</v>
      </c>
      <c r="AK2" s="16" t="s">
        <v>17</v>
      </c>
      <c r="AL2" s="17" t="s">
        <v>18</v>
      </c>
      <c r="AM2" s="16" t="s">
        <v>19</v>
      </c>
      <c r="AN2" s="18" t="s">
        <v>20</v>
      </c>
      <c r="AO2" s="16" t="s">
        <v>21</v>
      </c>
      <c r="AP2" s="16" t="s">
        <v>22</v>
      </c>
      <c r="AQ2" s="16" t="s">
        <v>23</v>
      </c>
      <c r="AR2" s="16" t="s">
        <v>24</v>
      </c>
    </row>
    <row r="3" spans="1:44" ht="24" x14ac:dyDescent="0.25">
      <c r="A3" s="3" t="s">
        <v>2</v>
      </c>
      <c r="B3" s="37">
        <f>AVERAGE(topics!B3,word2vec_centroid!B3,word2vec_wmdistance!B18)</f>
        <v>0.6153333333333334</v>
      </c>
      <c r="C3" s="39">
        <f>AVERAGE(topics!C3,word2vec_centroid!C3,word2vec_wmdistance!C18)</f>
        <v>1</v>
      </c>
      <c r="D3" s="42">
        <f>AVERAGE(topics!D3,word2vec_centroid!D3,word2vec_wmdistance!D18)</f>
        <v>0.81466666666666665</v>
      </c>
      <c r="E3" s="37">
        <f>AVERAGE(topics!E3,word2vec_centroid!E3,word2vec_wmdistance!E18)</f>
        <v>0.72800000000000009</v>
      </c>
      <c r="F3" s="37">
        <f>AVERAGE(topics!F3,word2vec_centroid!F3,word2vec_wmdistance!F18)</f>
        <v>0.89566666666666661</v>
      </c>
      <c r="G3" s="37">
        <f>AVERAGE(topics!G3,word2vec_centroid!G3,word2vec_wmdistance!G18)</f>
        <v>0.749</v>
      </c>
      <c r="H3" s="37">
        <f>AVERAGE(topics!H3,word2vec_centroid!H3,word2vec_wmdistance!H18)</f>
        <v>0.80600000000000005</v>
      </c>
      <c r="I3" s="37">
        <f>AVERAGE(topics!I3,word2vec_centroid!I3,word2vec_wmdistance!I18)</f>
        <v>0.71966666666666657</v>
      </c>
      <c r="J3" s="37">
        <f>AVERAGE(topics!J3,word2vec_centroid!J3,word2vec_wmdistance!J18)</f>
        <v>0.84299999999999997</v>
      </c>
      <c r="K3" s="37">
        <f>AVERAGE(topics!K3,word2vec_centroid!K3,word2vec_wmdistance!K18)</f>
        <v>0.77466666666666661</v>
      </c>
      <c r="L3" s="37">
        <f>AVERAGE(topics!L3,word2vec_centroid!L3,word2vec_wmdistance!L18)</f>
        <v>0.94</v>
      </c>
      <c r="M3" s="37">
        <f>AVERAGE(topics!M3,word2vec_centroid!M3,word2vec_wmdistance!M18)</f>
        <v>0.79499999999999993</v>
      </c>
      <c r="Q3" s="3" t="s">
        <v>2</v>
      </c>
      <c r="R3" s="19" t="str">
        <f>"[" &amp; TEXT(topics!B3,"0.00")&amp;","&amp;TEXT(word2vec_centroid!B3,"0.00")&amp;","&amp;TEXT(word2vec_wmdistance!B18,"0.00")&amp;"]" &amp; CHAR(10) &amp; TEXT(B3,"0.000")</f>
        <v>[0.00,0.92,0.92]
0.615</v>
      </c>
      <c r="S3" s="15" t="str">
        <f>"[" &amp; TEXT(topics!C3,"0.00")&amp;","&amp;TEXT(word2vec_centroid!C3,"0.00")&amp;","&amp;TEXT(word2vec_wmdistance!C18,"0.00")&amp;"]" &amp; CHAR(10) &amp; TEXT(C3,"0.000")</f>
        <v>[1.00,1.00,1.00]
1.000</v>
      </c>
      <c r="T3" s="20" t="str">
        <f>"[" &amp; TEXT(topics!D3,"0.00")&amp;","&amp;TEXT(word2vec_centroid!D3,"0.00")&amp;","&amp;TEXT(word2vec_wmdistance!D18,"0.00")&amp;"]" &amp; CHAR(10) &amp; TEXT(D3,"0.000")</f>
        <v>[0.48,0.99,0.97]
0.815</v>
      </c>
      <c r="U3" s="19" t="str">
        <f>"[" &amp; TEXT(topics!E3,"0.00")&amp;","&amp;TEXT(word2vec_centroid!E3,"0.00")&amp;","&amp;TEXT(word2vec_wmdistance!E18,"0.00")&amp;"]" &amp; CHAR(10) &amp; TEXT(E3,"0.000")</f>
        <v>[0.25,0.98,0.95]
0.728</v>
      </c>
      <c r="V3" s="19" t="str">
        <f>"[" &amp; TEXT(topics!F3,"0.00")&amp;","&amp;TEXT(word2vec_centroid!F3,"0.00")&amp;","&amp;TEXT(word2vec_wmdistance!F18,"0.00")&amp;"]" &amp; CHAR(10) &amp; TEXT(F3,"0.000")</f>
        <v>[0.75,0.99,0.95]
0.896</v>
      </c>
      <c r="W3" s="19" t="str">
        <f>"[" &amp; TEXT(topics!G3,"0.00")&amp;","&amp;TEXT(word2vec_centroid!G3,"0.00")&amp;","&amp;TEXT(word2vec_wmdistance!G18,"0.00")&amp;"]" &amp; CHAR(10) &amp; TEXT(G3,"0.000")</f>
        <v>[0.33,0.98,0.94]
0.749</v>
      </c>
      <c r="X3" s="19" t="str">
        <f>"[" &amp; TEXT(topics!H3,"0.00")&amp;","&amp;TEXT(word2vec_centroid!H3,"0.00")&amp;","&amp;TEXT(word2vec_wmdistance!H18,"0.00")&amp;"]" &amp; CHAR(10) &amp; TEXT(H3,"0.000")</f>
        <v>[0.51,0.98,0.93]
0.806</v>
      </c>
      <c r="Y3" s="19" t="str">
        <f>"[" &amp; TEXT(topics!I3,"0.00")&amp;","&amp;TEXT(word2vec_centroid!I3,"0.00")&amp;","&amp;TEXT(word2vec_wmdistance!I18,"0.00")&amp;"]" &amp; CHAR(10) &amp; TEXT(I3,"0.000")</f>
        <v>[0.27,0.97,0.92]
0.720</v>
      </c>
      <c r="Z3" s="19" t="str">
        <f>"[" &amp; TEXT(topics!J3,"0.00")&amp;","&amp;TEXT(word2vec_centroid!J3,"0.00")&amp;","&amp;TEXT(word2vec_wmdistance!J18,"0.00")&amp;"]" &amp; CHAR(10) &amp; TEXT(J3,"0.000")</f>
        <v>[0.61,0.98,0.94]
0.843</v>
      </c>
      <c r="AA3" s="19" t="str">
        <f>"[" &amp; TEXT(topics!K3,"0.00")&amp;","&amp;TEXT(word2vec_centroid!K3,"0.00")&amp;","&amp;TEXT(word2vec_wmdistance!K18,"0.00")&amp;"]" &amp; CHAR(10) &amp; TEXT(K3,"0.000")</f>
        <v>[0.42,0.97,0.94]
0.775</v>
      </c>
      <c r="AB3" s="19" t="str">
        <f>"[" &amp; TEXT(topics!L3,"0.00")&amp;","&amp;TEXT(word2vec_centroid!L3,"0.00")&amp;","&amp;TEXT(word2vec_wmdistance!L18,"0.00")&amp;"]" &amp; CHAR(10) &amp; TEXT(L3,"0.000")</f>
        <v>[0.90,0.97,0.95]
0.940</v>
      </c>
      <c r="AC3" s="19" t="str">
        <f>"[" &amp; TEXT(topics!M3,"0.00")&amp;","&amp;TEXT(word2vec_centroid!M3,"0.00")&amp;","&amp;TEXT(word2vec_wmdistance!M18,"0.00")&amp;"]" &amp; CHAR(10) &amp; TEXT(M3,"0.000")</f>
        <v>[0.48,0.97,0.94]
0.795</v>
      </c>
      <c r="AF3" s="3" t="s">
        <v>2</v>
      </c>
      <c r="AG3" s="19" t="s">
        <v>14</v>
      </c>
      <c r="AH3" s="15" t="s">
        <v>13</v>
      </c>
      <c r="AI3" s="20" t="s">
        <v>25</v>
      </c>
      <c r="AJ3" s="19" t="s">
        <v>26</v>
      </c>
      <c r="AK3" s="19" t="s">
        <v>27</v>
      </c>
      <c r="AL3" s="19" t="s">
        <v>28</v>
      </c>
      <c r="AM3" s="19" t="s">
        <v>29</v>
      </c>
      <c r="AN3" s="19" t="s">
        <v>30</v>
      </c>
      <c r="AO3" s="19" t="s">
        <v>31</v>
      </c>
      <c r="AP3" s="19" t="s">
        <v>32</v>
      </c>
      <c r="AQ3" s="19" t="s">
        <v>33</v>
      </c>
      <c r="AR3" s="19" t="s">
        <v>34</v>
      </c>
    </row>
    <row r="4" spans="1:44" ht="24" x14ac:dyDescent="0.25">
      <c r="A4" s="2" t="s">
        <v>3</v>
      </c>
      <c r="B4" s="36">
        <f>AVERAGE(topics!B4,word2vec_centroid!B4,word2vec_wmdistance!B19)</f>
        <v>0.61066666666666669</v>
      </c>
      <c r="C4" s="41">
        <f>AVERAGE(topics!C4,word2vec_centroid!C4,word2vec_wmdistance!C19)</f>
        <v>0.81466666666666665</v>
      </c>
      <c r="D4" s="39">
        <f>AVERAGE(topics!D4,word2vec_centroid!D4,word2vec_wmdistance!D19)</f>
        <v>1</v>
      </c>
      <c r="E4" s="36">
        <f>AVERAGE(topics!E4,word2vec_centroid!E4,word2vec_wmdistance!E19)</f>
        <v>0.77833333333333332</v>
      </c>
      <c r="F4" s="36">
        <f>AVERAGE(topics!F4,word2vec_centroid!F4,word2vec_wmdistance!F19)</f>
        <v>0.87733333333333319</v>
      </c>
      <c r="G4" s="36">
        <f>AVERAGE(topics!G4,word2vec_centroid!G4,word2vec_wmdistance!G19)</f>
        <v>0.73933333333333329</v>
      </c>
      <c r="H4" s="36">
        <f>AVERAGE(topics!H4,word2vec_centroid!H4,word2vec_wmdistance!H19)</f>
        <v>0.82833333333333325</v>
      </c>
      <c r="I4" s="36">
        <f>AVERAGE(topics!I4,word2vec_centroid!I4,word2vec_wmdistance!I19)</f>
        <v>0.76433333333333342</v>
      </c>
      <c r="J4" s="36">
        <f>AVERAGE(topics!J4,word2vec_centroid!J4,word2vec_wmdistance!J19)</f>
        <v>0.82200000000000006</v>
      </c>
      <c r="K4" s="36">
        <f>AVERAGE(topics!K4,word2vec_centroid!K4,word2vec_wmdistance!K19)</f>
        <v>0.76333333333333331</v>
      </c>
      <c r="L4" s="36">
        <f>AVERAGE(topics!L4,word2vec_centroid!L4,word2vec_wmdistance!L19)</f>
        <v>0.879</v>
      </c>
      <c r="M4" s="36">
        <f>AVERAGE(topics!M4,word2vec_centroid!M4,word2vec_wmdistance!M19)</f>
        <v>0.72900000000000009</v>
      </c>
      <c r="Q4" s="2" t="s">
        <v>3</v>
      </c>
      <c r="R4" s="16" t="str">
        <f>"[" &amp; TEXT(topics!B4,"0.00")&amp;","&amp;TEXT(word2vec_centroid!B4,"0.00")&amp;","&amp;TEXT(word2vec_wmdistance!B19,"0.00")&amp;"]" &amp; CHAR(10) &amp; TEXT(B4,"0.000")</f>
        <v>[0.00,0.91,0.92]
0.611</v>
      </c>
      <c r="S4" s="18" t="str">
        <f>"[" &amp; TEXT(topics!C4,"0.00")&amp;","&amp;TEXT(word2vec_centroid!C4,"0.00")&amp;","&amp;TEXT(word2vec_wmdistance!C19,"0.00")&amp;"]" &amp; CHAR(10) &amp; TEXT(C4,"0.000")</f>
        <v>[0.48,0.99,0.97]
0.815</v>
      </c>
      <c r="T4" s="15" t="str">
        <f>"[" &amp; TEXT(topics!D4,"0.00")&amp;","&amp;TEXT(word2vec_centroid!D4,"0.00")&amp;","&amp;TEXT(word2vec_wmdistance!D19,"0.00")&amp;"]" &amp; CHAR(10) &amp; TEXT(D4,"0.000")</f>
        <v>[1.00,1.00,1.00]
1.000</v>
      </c>
      <c r="U4" s="16" t="str">
        <f>"[" &amp; TEXT(topics!E4,"0.00")&amp;","&amp;TEXT(word2vec_centroid!E4,"0.00")&amp;","&amp;TEXT(word2vec_wmdistance!E19,"0.00")&amp;"]" &amp; CHAR(10) &amp; TEXT(E4,"0.000")</f>
        <v>[0.40,0.99,0.95]
0.778</v>
      </c>
      <c r="V4" s="16" t="str">
        <f>"[" &amp; TEXT(topics!F4,"0.00")&amp;","&amp;TEXT(word2vec_centroid!F4,"0.00")&amp;","&amp;TEXT(word2vec_wmdistance!F19,"0.00")&amp;"]" &amp; CHAR(10) &amp; TEXT(F4,"0.000")</f>
        <v>[0.70,0.98,0.95]
0.877</v>
      </c>
      <c r="W4" s="16" t="str">
        <f>"[" &amp; TEXT(topics!G4,"0.00")&amp;","&amp;TEXT(word2vec_centroid!G4,"0.00")&amp;","&amp;TEXT(word2vec_wmdistance!G19,"0.00")&amp;"]" &amp; CHAR(10) &amp; TEXT(G4,"0.000")</f>
        <v>[0.31,0.98,0.94]
0.739</v>
      </c>
      <c r="X4" s="16" t="str">
        <f>"[" &amp; TEXT(topics!H4,"0.00")&amp;","&amp;TEXT(word2vec_centroid!H4,"0.00")&amp;","&amp;TEXT(word2vec_wmdistance!H19,"0.00")&amp;"]" &amp; CHAR(10) &amp; TEXT(H4,"0.000")</f>
        <v>[0.58,0.98,0.92]
0.828</v>
      </c>
      <c r="Y4" s="16" t="str">
        <f>"[" &amp; TEXT(topics!I4,"0.00")&amp;","&amp;TEXT(word2vec_centroid!I4,"0.00")&amp;","&amp;TEXT(word2vec_wmdistance!I19,"0.00")&amp;"]" &amp; CHAR(10) &amp; TEXT(I4,"0.000")</f>
        <v>[0.41,0.97,0.91]
0.764</v>
      </c>
      <c r="Z4" s="16" t="str">
        <f>"[" &amp; TEXT(topics!J4,"0.00")&amp;","&amp;TEXT(word2vec_centroid!J4,"0.00")&amp;","&amp;TEXT(word2vec_wmdistance!J19,"0.00")&amp;"]" &amp; CHAR(10) &amp; TEXT(J4,"0.000")</f>
        <v>[0.56,0.97,0.94]
0.822</v>
      </c>
      <c r="AA4" s="16" t="str">
        <f>"[" &amp; TEXT(topics!K4,"0.00")&amp;","&amp;TEXT(word2vec_centroid!K4,"0.00")&amp;","&amp;TEXT(word2vec_wmdistance!K19,"0.00")&amp;"]" &amp; CHAR(10) &amp; TEXT(K4,"0.000")</f>
        <v>[0.39,0.97,0.93]
0.763</v>
      </c>
      <c r="AB4" s="16" t="str">
        <f>"[" &amp; TEXT(topics!L4,"0.00")&amp;","&amp;TEXT(word2vec_centroid!L4,"0.00")&amp;","&amp;TEXT(word2vec_wmdistance!L19,"0.00")&amp;"]" &amp; CHAR(10) &amp; TEXT(L4,"0.000")</f>
        <v>[0.73,0.96,0.95]
0.879</v>
      </c>
      <c r="AC4" s="16" t="str">
        <f>"[" &amp; TEXT(topics!M4,"0.00")&amp;","&amp;TEXT(word2vec_centroid!M4,"0.00")&amp;","&amp;TEXT(word2vec_wmdistance!M19,"0.00")&amp;"]" &amp; CHAR(10) &amp; TEXT(M4,"0.000")</f>
        <v>[0.30,0.96,0.93]
0.729</v>
      </c>
      <c r="AF4" s="2" t="s">
        <v>3</v>
      </c>
      <c r="AG4" s="16" t="s">
        <v>15</v>
      </c>
      <c r="AH4" s="18" t="s">
        <v>25</v>
      </c>
      <c r="AI4" s="15" t="s">
        <v>13</v>
      </c>
      <c r="AJ4" s="16" t="s">
        <v>35</v>
      </c>
      <c r="AK4" s="16" t="s">
        <v>36</v>
      </c>
      <c r="AL4" s="16" t="s">
        <v>37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42</v>
      </c>
      <c r="AR4" s="16" t="s">
        <v>43</v>
      </c>
    </row>
    <row r="5" spans="1:44" ht="24" x14ac:dyDescent="0.25">
      <c r="A5" s="3" t="s">
        <v>4</v>
      </c>
      <c r="B5" s="37">
        <f>AVERAGE(topics!B5,word2vec_centroid!B5,word2vec_wmdistance!B20)</f>
        <v>0.69800000000000006</v>
      </c>
      <c r="C5" s="37">
        <f>AVERAGE(topics!C5,word2vec_centroid!C5,word2vec_wmdistance!C20)</f>
        <v>0.72800000000000009</v>
      </c>
      <c r="D5" s="37">
        <f>AVERAGE(topics!D5,word2vec_centroid!D5,word2vec_wmdistance!D20)</f>
        <v>0.77833333333333332</v>
      </c>
      <c r="E5" s="39">
        <f>AVERAGE(topics!E5,word2vec_centroid!E5,word2vec_wmdistance!E20)</f>
        <v>1</v>
      </c>
      <c r="F5" s="42">
        <f>AVERAGE(topics!F5,word2vec_centroid!F5,word2vec_wmdistance!F20)</f>
        <v>0.90233333333333332</v>
      </c>
      <c r="G5" s="37">
        <f>AVERAGE(topics!G5,word2vec_centroid!G5,word2vec_wmdistance!G20)</f>
        <v>0.97366666666666679</v>
      </c>
      <c r="H5" s="37">
        <f>AVERAGE(topics!H5,word2vec_centroid!H5,word2vec_wmdistance!H20)</f>
        <v>0.96099999999999997</v>
      </c>
      <c r="I5" s="37">
        <f>AVERAGE(topics!I5,word2vec_centroid!I5,word2vec_wmdistance!I20)</f>
        <v>0.85133333333333328</v>
      </c>
      <c r="J5" s="37">
        <f>AVERAGE(topics!J5,word2vec_centroid!J5,word2vec_wmdistance!J20)</f>
        <v>0.94499999999999995</v>
      </c>
      <c r="K5" s="37">
        <f>AVERAGE(topics!K5,word2vec_centroid!K5,word2vec_wmdistance!K20)</f>
        <v>0.96899999999999997</v>
      </c>
      <c r="L5" s="37">
        <f>AVERAGE(topics!L5,word2vec_centroid!L5,word2vec_wmdistance!L20)</f>
        <v>0.83666666666666656</v>
      </c>
      <c r="M5" s="37">
        <f>AVERAGE(topics!M5,word2vec_centroid!M5,word2vec_wmdistance!M20)</f>
        <v>0.95133333333333325</v>
      </c>
      <c r="Q5" s="3" t="s">
        <v>4</v>
      </c>
      <c r="R5" s="19" t="str">
        <f>"[" &amp; TEXT(topics!B5,"0.00")&amp;","&amp;TEXT(word2vec_centroid!B5,"0.00")&amp;","&amp;TEXT(word2vec_wmdistance!B20,"0.00")&amp;"]" &amp; CHAR(10) &amp; TEXT(B5,"0.000")</f>
        <v>[0.25,0.90,0.94]
0.698</v>
      </c>
      <c r="S5" s="19" t="str">
        <f>"[" &amp; TEXT(topics!C5,"0.00")&amp;","&amp;TEXT(word2vec_centroid!C5,"0.00")&amp;","&amp;TEXT(word2vec_wmdistance!C20,"0.00")&amp;"]" &amp; CHAR(10) &amp; TEXT(C5,"0.000")</f>
        <v>[0.25,0.98,0.95]
0.728</v>
      </c>
      <c r="T5" s="19" t="str">
        <f>"[" &amp; TEXT(topics!D5,"0.00")&amp;","&amp;TEXT(word2vec_centroid!D5,"0.00")&amp;","&amp;TEXT(word2vec_wmdistance!D20,"0.00")&amp;"]" &amp; CHAR(10) &amp; TEXT(D5,"0.000")</f>
        <v>[0.40,0.99,0.95]
0.778</v>
      </c>
      <c r="U5" s="15" t="str">
        <f>"[" &amp; TEXT(topics!E5,"0.00")&amp;","&amp;TEXT(word2vec_centroid!E5,"0.00")&amp;","&amp;TEXT(word2vec_wmdistance!E20,"0.00")&amp;"]" &amp; CHAR(10) &amp; TEXT(E5,"0.000")</f>
        <v>[1.00,1.00,1.00]
1.000</v>
      </c>
      <c r="V5" s="20" t="str">
        <f>"[" &amp; TEXT(topics!F5,"0.00")&amp;","&amp;TEXT(word2vec_centroid!F5,"0.00")&amp;","&amp;TEXT(word2vec_wmdistance!F20,"0.00")&amp;"]" &amp; CHAR(10) &amp; TEXT(F5,"0.000")</f>
        <v>[0.74,0.99,0.97]
0.902</v>
      </c>
      <c r="W5" s="19" t="str">
        <f>"[" &amp; TEXT(topics!G5,"0.00")&amp;","&amp;TEXT(word2vec_centroid!G5,"0.00")&amp;","&amp;TEXT(word2vec_wmdistance!G20,"0.00")&amp;"]" &amp; CHAR(10) &amp; TEXT(G5,"0.000")</f>
        <v>[0.98,0.98,0.96]
0.974</v>
      </c>
      <c r="X5" s="19" t="str">
        <f>"[" &amp; TEXT(topics!H5,"0.00")&amp;","&amp;TEXT(word2vec_centroid!H5,"0.00")&amp;","&amp;TEXT(word2vec_wmdistance!H20,"0.00")&amp;"]" &amp; CHAR(10) &amp; TEXT(H5,"0.000")</f>
        <v>[0.95,0.99,0.94]
0.961</v>
      </c>
      <c r="Y5" s="19" t="str">
        <f>"[" &amp; TEXT(topics!I5,"0.00")&amp;","&amp;TEXT(word2vec_centroid!I5,"0.00")&amp;","&amp;TEXT(word2vec_wmdistance!I20,"0.00")&amp;"]" &amp; CHAR(10) &amp; TEXT(I5,"0.000")</f>
        <v>[0.65,0.97,0.94]
0.851</v>
      </c>
      <c r="Z5" s="19" t="str">
        <f>"[" &amp; TEXT(topics!J5,"0.00")&amp;","&amp;TEXT(word2vec_centroid!J5,"0.00")&amp;","&amp;TEXT(word2vec_wmdistance!J20,"0.00")&amp;"]" &amp; CHAR(10) &amp; TEXT(J5,"0.000")</f>
        <v>[0.90,0.98,0.96]
0.945</v>
      </c>
      <c r="AA5" s="19" t="str">
        <f>"[" &amp; TEXT(topics!K5,"0.00")&amp;","&amp;TEXT(word2vec_centroid!K5,"0.00")&amp;","&amp;TEXT(word2vec_wmdistance!K20,"0.00")&amp;"]" &amp; CHAR(10) &amp; TEXT(K5,"0.000")</f>
        <v>[0.98,0.98,0.95]
0.969</v>
      </c>
      <c r="AB5" s="19" t="str">
        <f>"[" &amp; TEXT(topics!L5,"0.00")&amp;","&amp;TEXT(word2vec_centroid!L5,"0.00")&amp;","&amp;TEXT(word2vec_wmdistance!L20,"0.00")&amp;"]" &amp; CHAR(10) &amp; TEXT(L5,"0.000")</f>
        <v>[0.59,0.97,0.96]
0.837</v>
      </c>
      <c r="AC5" s="19" t="str">
        <f>"[" &amp; TEXT(topics!M5,"0.00")&amp;","&amp;TEXT(word2vec_centroid!M5,"0.00")&amp;","&amp;TEXT(word2vec_wmdistance!M20,"0.00")&amp;"]" &amp; CHAR(10) &amp; TEXT(M5,"0.000")</f>
        <v>[0.95,0.96,0.95]
0.951</v>
      </c>
      <c r="AF5" s="3" t="s">
        <v>4</v>
      </c>
      <c r="AG5" s="19" t="s">
        <v>16</v>
      </c>
      <c r="AH5" s="19" t="s">
        <v>26</v>
      </c>
      <c r="AI5" s="19" t="s">
        <v>35</v>
      </c>
      <c r="AJ5" s="15" t="s">
        <v>13</v>
      </c>
      <c r="AK5" s="20" t="s">
        <v>44</v>
      </c>
      <c r="AL5" s="19" t="s">
        <v>45</v>
      </c>
      <c r="AM5" s="19" t="s">
        <v>46</v>
      </c>
      <c r="AN5" s="19" t="s">
        <v>47</v>
      </c>
      <c r="AO5" s="19" t="s">
        <v>48</v>
      </c>
      <c r="AP5" s="19" t="s">
        <v>49</v>
      </c>
      <c r="AQ5" s="19" t="s">
        <v>50</v>
      </c>
      <c r="AR5" s="19" t="s">
        <v>51</v>
      </c>
    </row>
    <row r="6" spans="1:44" ht="24" x14ac:dyDescent="0.25">
      <c r="A6" s="2" t="s">
        <v>5</v>
      </c>
      <c r="B6" s="36">
        <f>AVERAGE(topics!B6,word2vec_centroid!B6,word2vec_wmdistance!B21)</f>
        <v>0.75233333333333341</v>
      </c>
      <c r="C6" s="36">
        <f>AVERAGE(topics!C6,word2vec_centroid!C6,word2vec_wmdistance!C21)</f>
        <v>0.89566666666666661</v>
      </c>
      <c r="D6" s="36">
        <f>AVERAGE(topics!D6,word2vec_centroid!D6,word2vec_wmdistance!D21)</f>
        <v>0.87733333333333319</v>
      </c>
      <c r="E6" s="41">
        <f>AVERAGE(topics!E6,word2vec_centroid!E6,word2vec_wmdistance!E21)</f>
        <v>0.90233333333333332</v>
      </c>
      <c r="F6" s="39">
        <f>AVERAGE(topics!F6,word2vec_centroid!F6,word2vec_wmdistance!F21)</f>
        <v>1</v>
      </c>
      <c r="G6" s="36">
        <f>AVERAGE(topics!G6,word2vec_centroid!G6,word2vec_wmdistance!G21)</f>
        <v>0.91033333333333333</v>
      </c>
      <c r="H6" s="36">
        <f>AVERAGE(topics!H6,word2vec_centroid!H6,word2vec_wmdistance!H21)</f>
        <v>0.94600000000000006</v>
      </c>
      <c r="I6" s="36">
        <f>AVERAGE(topics!I6,word2vec_centroid!I6,word2vec_wmdistance!I21)</f>
        <v>0.89500000000000002</v>
      </c>
      <c r="J6" s="36">
        <f>AVERAGE(topics!J6,word2vec_centroid!J6,word2vec_wmdistance!J21)</f>
        <v>0.96733333333333338</v>
      </c>
      <c r="K6" s="36">
        <f>AVERAGE(topics!K6,word2vec_centroid!K6,word2vec_wmdistance!K21)</f>
        <v>0.91799999999999982</v>
      </c>
      <c r="L6" s="36">
        <f>AVERAGE(topics!L6,word2vec_centroid!L6,word2vec_wmdistance!L21)</f>
        <v>0.96399999999999997</v>
      </c>
      <c r="M6" s="36">
        <f>AVERAGE(topics!M6,word2vec_centroid!M6,word2vec_wmdistance!M21)</f>
        <v>0.90866666666666662</v>
      </c>
      <c r="Q6" s="2" t="s">
        <v>5</v>
      </c>
      <c r="R6" s="16" t="str">
        <f>"[" &amp; TEXT(topics!B6,"0.00")&amp;","&amp;TEXT(word2vec_centroid!B6,"0.00")&amp;","&amp;TEXT(word2vec_wmdistance!B21,"0.00")&amp;"]" &amp; CHAR(10) &amp; TEXT(B6,"0.000")</f>
        <v>[0.39,0.93,0.94]
0.752</v>
      </c>
      <c r="S6" s="16" t="str">
        <f>"[" &amp; TEXT(topics!C6,"0.00")&amp;","&amp;TEXT(word2vec_centroid!C6,"0.00")&amp;","&amp;TEXT(word2vec_wmdistance!C21,"0.00")&amp;"]" &amp; CHAR(10) &amp; TEXT(C6,"0.000")</f>
        <v>[0.75,0.99,0.95]
0.896</v>
      </c>
      <c r="T6" s="16" t="str">
        <f>"[" &amp; TEXT(topics!D6,"0.00")&amp;","&amp;TEXT(word2vec_centroid!D6,"0.00")&amp;","&amp;TEXT(word2vec_wmdistance!D21,"0.00")&amp;"]" &amp; CHAR(10) &amp; TEXT(D6,"0.000")</f>
        <v>[0.70,0.98,0.95]
0.877</v>
      </c>
      <c r="U6" s="18" t="str">
        <f>"[" &amp; TEXT(topics!E6,"0.00")&amp;","&amp;TEXT(word2vec_centroid!E6,"0.00")&amp;","&amp;TEXT(word2vec_wmdistance!E21,"0.00")&amp;"]" &amp; CHAR(10) &amp; TEXT(E6,"0.000")</f>
        <v>[0.74,0.99,0.97]
0.902</v>
      </c>
      <c r="V6" s="15" t="str">
        <f>"[" &amp; TEXT(topics!F6,"0.00")&amp;","&amp;TEXT(word2vec_centroid!F6,"0.00")&amp;","&amp;TEXT(word2vec_wmdistance!F21,"0.00")&amp;"]" &amp; CHAR(10) &amp; TEXT(F6,"0.000")</f>
        <v>[1.00,1.00,1.00]
1.000</v>
      </c>
      <c r="W6" s="16" t="str">
        <f>"[" &amp; TEXT(topics!G6,"0.00")&amp;","&amp;TEXT(word2vec_centroid!G6,"0.00")&amp;","&amp;TEXT(word2vec_wmdistance!G21,"0.00")&amp;"]" &amp; CHAR(10) &amp; TEXT(G6,"0.000")</f>
        <v>[0.78,0.99,0.96]
0.910</v>
      </c>
      <c r="X6" s="16" t="str">
        <f>"[" &amp; TEXT(topics!H6,"0.00")&amp;","&amp;TEXT(word2vec_centroid!H6,"0.00")&amp;","&amp;TEXT(word2vec_wmdistance!H21,"0.00")&amp;"]" &amp; CHAR(10) &amp; TEXT(H6,"0.000")</f>
        <v>[0.92,0.99,0.93]
0.946</v>
      </c>
      <c r="Y6" s="16" t="str">
        <f>"[" &amp; TEXT(topics!I6,"0.00")&amp;","&amp;TEXT(word2vec_centroid!I6,"0.00")&amp;","&amp;TEXT(word2vec_wmdistance!I21,"0.00")&amp;"]" &amp; CHAR(10) &amp; TEXT(I6,"0.000")</f>
        <v>[0.77,0.98,0.94]
0.895</v>
      </c>
      <c r="Z6" s="16" t="str">
        <f>"[" &amp; TEXT(topics!J6,"0.00")&amp;","&amp;TEXT(word2vec_centroid!J6,"0.00")&amp;","&amp;TEXT(word2vec_wmdistance!J21,"0.00")&amp;"]" &amp; CHAR(10) &amp; TEXT(J6,"0.000")</f>
        <v>[0.96,0.99,0.96]
0.967</v>
      </c>
      <c r="AA6" s="16" t="str">
        <f>"[" &amp; TEXT(topics!K6,"0.00")&amp;","&amp;TEXT(word2vec_centroid!K6,"0.00")&amp;","&amp;TEXT(word2vec_wmdistance!K21,"0.00")&amp;"]" &amp; CHAR(10) &amp; TEXT(K6,"0.000")</f>
        <v>[0.83,0.98,0.95]
0.918</v>
      </c>
      <c r="AB6" s="16" t="str">
        <f>"[" &amp; TEXT(topics!L6,"0.00")&amp;","&amp;TEXT(word2vec_centroid!L6,"0.00")&amp;","&amp;TEXT(word2vec_wmdistance!L21,"0.00")&amp;"]" &amp; CHAR(10) &amp; TEXT(L6,"0.000")</f>
        <v>[0.95,0.98,0.97]
0.964</v>
      </c>
      <c r="AC6" s="16" t="str">
        <f>"[" &amp; TEXT(topics!M6,"0.00")&amp;","&amp;TEXT(word2vec_centroid!M6,"0.00")&amp;","&amp;TEXT(word2vec_wmdistance!M21,"0.00")&amp;"]" &amp; CHAR(10) &amp; TEXT(M6,"0.000")</f>
        <v>[0.80,0.97,0.96]
0.909</v>
      </c>
      <c r="AF6" s="2" t="s">
        <v>5</v>
      </c>
      <c r="AG6" s="16" t="s">
        <v>17</v>
      </c>
      <c r="AH6" s="16" t="s">
        <v>27</v>
      </c>
      <c r="AI6" s="16" t="s">
        <v>36</v>
      </c>
      <c r="AJ6" s="18" t="s">
        <v>44</v>
      </c>
      <c r="AK6" s="15" t="s">
        <v>13</v>
      </c>
      <c r="AL6" s="16" t="s">
        <v>52</v>
      </c>
      <c r="AM6" s="16" t="s">
        <v>53</v>
      </c>
      <c r="AN6" s="16" t="s">
        <v>54</v>
      </c>
      <c r="AO6" s="16" t="s">
        <v>55</v>
      </c>
      <c r="AP6" s="16" t="s">
        <v>56</v>
      </c>
      <c r="AQ6" s="16" t="s">
        <v>57</v>
      </c>
      <c r="AR6" s="16" t="s">
        <v>58</v>
      </c>
    </row>
    <row r="7" spans="1:44" ht="24" x14ac:dyDescent="0.25">
      <c r="A7" s="3" t="s">
        <v>6</v>
      </c>
      <c r="B7" s="37">
        <f>AVERAGE(topics!B7,word2vec_centroid!B7,word2vec_wmdistance!B22)</f>
        <v>0.7599999999999999</v>
      </c>
      <c r="C7" s="37">
        <f>AVERAGE(topics!C7,word2vec_centroid!C7,word2vec_wmdistance!C22)</f>
        <v>0.749</v>
      </c>
      <c r="D7" s="37">
        <f>AVERAGE(topics!D7,word2vec_centroid!D7,word2vec_wmdistance!D22)</f>
        <v>0.73933333333333329</v>
      </c>
      <c r="E7" s="37">
        <f>AVERAGE(topics!E7,word2vec_centroid!E7,word2vec_wmdistance!E22)</f>
        <v>0.97366666666666679</v>
      </c>
      <c r="F7" s="37">
        <f>AVERAGE(topics!F7,word2vec_centroid!F7,word2vec_wmdistance!F22)</f>
        <v>0.91033333333333333</v>
      </c>
      <c r="G7" s="39">
        <f>AVERAGE(topics!G7,word2vec_centroid!G7,word2vec_wmdistance!G22)</f>
        <v>1</v>
      </c>
      <c r="H7" s="37">
        <f>AVERAGE(topics!H7,word2vec_centroid!H7,word2vec_wmdistance!H22)</f>
        <v>0.95966666666666667</v>
      </c>
      <c r="I7" s="37">
        <f>AVERAGE(topics!I7,word2vec_centroid!I7,word2vec_wmdistance!I22)</f>
        <v>0.89133333333333331</v>
      </c>
      <c r="J7" s="42">
        <f>AVERAGE(topics!J7,word2vec_centroid!J7,word2vec_wmdistance!J22)</f>
        <v>0.96200000000000008</v>
      </c>
      <c r="K7" s="43">
        <f>AVERAGE(topics!K7,word2vec_centroid!K7,word2vec_wmdistance!K22)</f>
        <v>0.98066666666666669</v>
      </c>
      <c r="L7" s="37">
        <f>AVERAGE(topics!L7,word2vec_centroid!L7,word2vec_wmdistance!L22)</f>
        <v>0.85033333333333339</v>
      </c>
      <c r="M7" s="37">
        <f>AVERAGE(topics!M7,word2vec_centroid!M7,word2vec_wmdistance!M22)</f>
        <v>0.97133333333333327</v>
      </c>
      <c r="Q7" s="3" t="s">
        <v>6</v>
      </c>
      <c r="R7" s="19" t="str">
        <f>"[" &amp; TEXT(topics!B7,"0.00")&amp;","&amp;TEXT(word2vec_centroid!B7,"0.00")&amp;","&amp;TEXT(word2vec_wmdistance!B22,"0.00")&amp;"]" &amp; CHAR(10) &amp; TEXT(B7,"0.000")</f>
        <v>[0.39,0.95,0.95]
0.760</v>
      </c>
      <c r="S7" s="19" t="str">
        <f>"[" &amp; TEXT(topics!C7,"0.00")&amp;","&amp;TEXT(word2vec_centroid!C7,"0.00")&amp;","&amp;TEXT(word2vec_wmdistance!C22,"0.00")&amp;"]" &amp; CHAR(10) &amp; TEXT(C7,"0.000")</f>
        <v>[0.33,0.98,0.94]
0.749</v>
      </c>
      <c r="T7" s="19" t="str">
        <f>"[" &amp; TEXT(topics!D7,"0.00")&amp;","&amp;TEXT(word2vec_centroid!D7,"0.00")&amp;","&amp;TEXT(word2vec_wmdistance!D22,"0.00")&amp;"]" &amp; CHAR(10) &amp; TEXT(D7,"0.000")</f>
        <v>[0.31,0.98,0.94]
0.739</v>
      </c>
      <c r="U7" s="19" t="str">
        <f>"[" &amp; TEXT(topics!E7,"0.00")&amp;","&amp;TEXT(word2vec_centroid!E7,"0.00")&amp;","&amp;TEXT(word2vec_wmdistance!E22,"0.00")&amp;"]" &amp; CHAR(10) &amp; TEXT(E7,"0.000")</f>
        <v>[0.98,0.98,0.96]
0.974</v>
      </c>
      <c r="V7" s="19" t="str">
        <f>"[" &amp; TEXT(topics!F7,"0.00")&amp;","&amp;TEXT(word2vec_centroid!F7,"0.00")&amp;","&amp;TEXT(word2vec_wmdistance!F22,"0.00")&amp;"]" &amp; CHAR(10) &amp; TEXT(F7,"0.000")</f>
        <v>[0.78,0.99,0.96]
0.910</v>
      </c>
      <c r="W7" s="15" t="str">
        <f>"[" &amp; TEXT(topics!G7,"0.00")&amp;","&amp;TEXT(word2vec_centroid!G7,"0.00")&amp;","&amp;TEXT(word2vec_wmdistance!G22,"0.00")&amp;"]" &amp; CHAR(10) &amp; TEXT(G7,"0.000")</f>
        <v>[1.00,1.00,1.00]
1.000</v>
      </c>
      <c r="X7" s="19" t="str">
        <f>"[" &amp; TEXT(topics!H7,"0.00")&amp;","&amp;TEXT(word2vec_centroid!H7,"0.00")&amp;","&amp;TEXT(word2vec_wmdistance!H22,"0.00")&amp;"]" &amp; CHAR(10) &amp; TEXT(H7,"0.000")</f>
        <v>[0.95,0.98,0.95]
0.960</v>
      </c>
      <c r="Y7" s="19" t="str">
        <f>"[" &amp; TEXT(topics!I7,"0.00")&amp;","&amp;TEXT(word2vec_centroid!I7,"0.00")&amp;","&amp;TEXT(word2vec_wmdistance!I22,"0.00")&amp;"]" &amp; CHAR(10) &amp; TEXT(I7,"0.000")</f>
        <v>[0.73,0.99,0.96]
0.891</v>
      </c>
      <c r="Z7" s="20" t="str">
        <f>"[" &amp; TEXT(topics!J7,"0.00")&amp;","&amp;TEXT(word2vec_centroid!J7,"0.00")&amp;","&amp;TEXT(word2vec_wmdistance!J22,"0.00")&amp;"]" &amp; CHAR(10) &amp; TEXT(J7,"0.000")</f>
        <v>[0.93,0.99,0.97]
0.962</v>
      </c>
      <c r="AA7" s="21" t="str">
        <f>"[" &amp; TEXT(topics!K7,"0.00")&amp;","&amp;TEXT(word2vec_centroid!K7,"0.00")&amp;","&amp;TEXT(word2vec_wmdistance!K22,"0.00")&amp;"]" &amp; CHAR(10) &amp; TEXT(K7,"0.000")</f>
        <v>[0.99,0.99,0.97]
0.981</v>
      </c>
      <c r="AB7" s="19" t="str">
        <f>"[" &amp; TEXT(topics!L7,"0.00")&amp;","&amp;TEXT(word2vec_centroid!L7,"0.00")&amp;","&amp;TEXT(word2vec_wmdistance!L22,"0.00")&amp;"]" &amp; CHAR(10) &amp; TEXT(L7,"0.000")</f>
        <v>[0.62,0.98,0.96]
0.850</v>
      </c>
      <c r="AC7" s="19" t="str">
        <f>"[" &amp; TEXT(topics!M7,"0.00")&amp;","&amp;TEXT(word2vec_centroid!M7,"0.00")&amp;","&amp;TEXT(word2vec_wmdistance!M22,"0.00")&amp;"]" &amp; CHAR(10) &amp; TEXT(M7,"0.000")</f>
        <v>[0.97,0.98,0.97]
0.971</v>
      </c>
      <c r="AF7" s="3" t="s">
        <v>6</v>
      </c>
      <c r="AG7" s="19" t="s">
        <v>18</v>
      </c>
      <c r="AH7" s="19" t="s">
        <v>28</v>
      </c>
      <c r="AI7" s="19" t="s">
        <v>37</v>
      </c>
      <c r="AJ7" s="19" t="s">
        <v>45</v>
      </c>
      <c r="AK7" s="19" t="s">
        <v>52</v>
      </c>
      <c r="AL7" s="15" t="s">
        <v>13</v>
      </c>
      <c r="AM7" s="19" t="s">
        <v>59</v>
      </c>
      <c r="AN7" s="19" t="s">
        <v>60</v>
      </c>
      <c r="AO7" s="20" t="s">
        <v>61</v>
      </c>
      <c r="AP7" s="21" t="s">
        <v>62</v>
      </c>
      <c r="AQ7" s="19" t="s">
        <v>63</v>
      </c>
      <c r="AR7" s="19" t="s">
        <v>64</v>
      </c>
    </row>
    <row r="8" spans="1:44" ht="24" x14ac:dyDescent="0.25">
      <c r="A8" s="2" t="s">
        <v>7</v>
      </c>
      <c r="B8" s="36">
        <f>AVERAGE(topics!B8,word2vec_centroid!B8,word2vec_wmdistance!B23)</f>
        <v>0.71466666666666667</v>
      </c>
      <c r="C8" s="36">
        <f>AVERAGE(topics!C8,word2vec_centroid!C8,word2vec_wmdistance!C23)</f>
        <v>0.80600000000000005</v>
      </c>
      <c r="D8" s="36">
        <f>AVERAGE(topics!D8,word2vec_centroid!D8,word2vec_wmdistance!D23)</f>
        <v>0.82833333333333325</v>
      </c>
      <c r="E8" s="36">
        <f>AVERAGE(topics!E8,word2vec_centroid!E8,word2vec_wmdistance!E23)</f>
        <v>0.96099999999999997</v>
      </c>
      <c r="F8" s="36">
        <f>AVERAGE(topics!F8,word2vec_centroid!F8,word2vec_wmdistance!F23)</f>
        <v>0.94600000000000006</v>
      </c>
      <c r="G8" s="40">
        <f>AVERAGE(topics!G8,word2vec_centroid!G8,word2vec_wmdistance!G23)</f>
        <v>0.95966666666666667</v>
      </c>
      <c r="H8" s="39">
        <f>AVERAGE(topics!H8,word2vec_centroid!H8,word2vec_wmdistance!H23)</f>
        <v>1</v>
      </c>
      <c r="I8" s="36">
        <f>AVERAGE(topics!I8,word2vec_centroid!I8,word2vec_wmdistance!I23)</f>
        <v>0.8793333333333333</v>
      </c>
      <c r="J8" s="36">
        <f>AVERAGE(topics!J8,word2vec_centroid!J8,word2vec_wmdistance!J23)</f>
        <v>0.96966666666666657</v>
      </c>
      <c r="K8" s="41">
        <f>AVERAGE(topics!K8,word2vec_centroid!K8,word2vec_wmdistance!K23)</f>
        <v>0.96833333333333338</v>
      </c>
      <c r="L8" s="36">
        <f>AVERAGE(topics!L8,word2vec_centroid!L8,word2vec_wmdistance!L23)</f>
        <v>0.90499999999999992</v>
      </c>
      <c r="M8" s="36">
        <f>AVERAGE(topics!M8,word2vec_centroid!M8,word2vec_wmdistance!M23)</f>
        <v>0.94666666666666666</v>
      </c>
      <c r="Q8" s="2" t="s">
        <v>7</v>
      </c>
      <c r="R8" s="16" t="str">
        <f>"[" &amp; TEXT(topics!B8,"0.00")&amp;","&amp;TEXT(word2vec_centroid!B8,"0.00")&amp;","&amp;TEXT(word2vec_wmdistance!B23,"0.00")&amp;"]" &amp; CHAR(10) &amp; TEXT(B8,"0.000")</f>
        <v>[0.32,0.92,0.91]
0.715</v>
      </c>
      <c r="S8" s="16" t="str">
        <f>"[" &amp; TEXT(topics!C8,"0.00")&amp;","&amp;TEXT(word2vec_centroid!C8,"0.00")&amp;","&amp;TEXT(word2vec_wmdistance!C23,"0.00")&amp;"]" &amp; CHAR(10) &amp; TEXT(C8,"0.000")</f>
        <v>[0.51,0.98,0.93]
0.806</v>
      </c>
      <c r="T8" s="16" t="str">
        <f>"[" &amp; TEXT(topics!D8,"0.00")&amp;","&amp;TEXT(word2vec_centroid!D8,"0.00")&amp;","&amp;TEXT(word2vec_wmdistance!D23,"0.00")&amp;"]" &amp; CHAR(10) &amp; TEXT(D8,"0.000")</f>
        <v>[0.58,0.98,0.92]
0.828</v>
      </c>
      <c r="U8" s="16" t="str">
        <f>"[" &amp; TEXT(topics!E8,"0.00")&amp;","&amp;TEXT(word2vec_centroid!E8,"0.00")&amp;","&amp;TEXT(word2vec_wmdistance!E23,"0.00")&amp;"]" &amp; CHAR(10) &amp; TEXT(E8,"0.000")</f>
        <v>[0.95,0.99,0.94]
0.961</v>
      </c>
      <c r="V8" s="16" t="str">
        <f>"[" &amp; TEXT(topics!F8,"0.00")&amp;","&amp;TEXT(word2vec_centroid!F8,"0.00")&amp;","&amp;TEXT(word2vec_wmdistance!F23,"0.00")&amp;"]" &amp; CHAR(10) &amp; TEXT(F8,"0.000")</f>
        <v>[0.92,0.99,0.93]
0.946</v>
      </c>
      <c r="W8" s="17" t="str">
        <f>"[" &amp; TEXT(topics!G8,"0.00")&amp;","&amp;TEXT(word2vec_centroid!G8,"0.00")&amp;","&amp;TEXT(word2vec_wmdistance!G23,"0.00")&amp;"]" &amp; CHAR(10) &amp; TEXT(G8,"0.000")</f>
        <v>[0.95,0.98,0.95]
0.960</v>
      </c>
      <c r="X8" s="15" t="str">
        <f>"[" &amp; TEXT(topics!H8,"0.00")&amp;","&amp;TEXT(word2vec_centroid!H8,"0.00")&amp;","&amp;TEXT(word2vec_wmdistance!H23,"0.00")&amp;"]" &amp; CHAR(10) &amp; TEXT(H8,"0.000")</f>
        <v>[1.00,1.00,1.00]
1.000</v>
      </c>
      <c r="Y8" s="16" t="str">
        <f>"[" &amp; TEXT(topics!I8,"0.00")&amp;","&amp;TEXT(word2vec_centroid!I8,"0.00")&amp;","&amp;TEXT(word2vec_wmdistance!I23,"0.00")&amp;"]" &amp; CHAR(10) &amp; TEXT(I8,"0.000")</f>
        <v>[0.74,0.97,0.93]
0.879</v>
      </c>
      <c r="Z8" s="16" t="str">
        <f>"[" &amp; TEXT(topics!J8,"0.00")&amp;","&amp;TEXT(word2vec_centroid!J8,"0.00")&amp;","&amp;TEXT(word2vec_wmdistance!J23,"0.00")&amp;"]" &amp; CHAR(10) &amp; TEXT(J8,"0.000")</f>
        <v>[0.99,0.98,0.94]
0.970</v>
      </c>
      <c r="AA8" s="18" t="str">
        <f>"[" &amp; TEXT(topics!K8,"0.00")&amp;","&amp;TEXT(word2vec_centroid!K8,"0.00")&amp;","&amp;TEXT(word2vec_wmdistance!K23,"0.00")&amp;"]" &amp; CHAR(10) &amp; TEXT(K8,"0.000")</f>
        <v>[0.97,0.98,0.95]
0.968</v>
      </c>
      <c r="AB8" s="16" t="str">
        <f>"[" &amp; TEXT(topics!L8,"0.00")&amp;","&amp;TEXT(word2vec_centroid!L8,"0.00")&amp;","&amp;TEXT(word2vec_wmdistance!L23,"0.00")&amp;"]" &amp; CHAR(10) &amp; TEXT(L8,"0.000")</f>
        <v>[0.80,0.97,0.94]
0.905</v>
      </c>
      <c r="AC8" s="16" t="str">
        <f>"[" &amp; TEXT(topics!M8,"0.00")&amp;","&amp;TEXT(word2vec_centroid!M8,"0.00")&amp;","&amp;TEXT(word2vec_wmdistance!M23,"0.00")&amp;"]" &amp; CHAR(10) &amp; TEXT(M8,"0.000")</f>
        <v>[0.94,0.96,0.95]
0.947</v>
      </c>
      <c r="AF8" s="2" t="s">
        <v>7</v>
      </c>
      <c r="AG8" s="16" t="s">
        <v>19</v>
      </c>
      <c r="AH8" s="16" t="s">
        <v>29</v>
      </c>
      <c r="AI8" s="16" t="s">
        <v>38</v>
      </c>
      <c r="AJ8" s="16" t="s">
        <v>46</v>
      </c>
      <c r="AK8" s="16" t="s">
        <v>53</v>
      </c>
      <c r="AL8" s="17" t="s">
        <v>59</v>
      </c>
      <c r="AM8" s="15" t="s">
        <v>13</v>
      </c>
      <c r="AN8" s="16" t="s">
        <v>65</v>
      </c>
      <c r="AO8" s="16" t="s">
        <v>66</v>
      </c>
      <c r="AP8" s="18" t="s">
        <v>67</v>
      </c>
      <c r="AQ8" s="16" t="s">
        <v>68</v>
      </c>
      <c r="AR8" s="16" t="s">
        <v>69</v>
      </c>
    </row>
    <row r="9" spans="1:44" ht="24" x14ac:dyDescent="0.25">
      <c r="A9" s="3" t="s">
        <v>8</v>
      </c>
      <c r="B9" s="37">
        <f>AVERAGE(topics!B9,word2vec_centroid!B9,word2vec_wmdistance!B24)</f>
        <v>0.91900000000000004</v>
      </c>
      <c r="C9" s="37">
        <f>AVERAGE(topics!C9,word2vec_centroid!C9,word2vec_wmdistance!C24)</f>
        <v>0.71966666666666657</v>
      </c>
      <c r="D9" s="37">
        <f>AVERAGE(topics!D9,word2vec_centroid!D9,word2vec_wmdistance!D24)</f>
        <v>0.76433333333333342</v>
      </c>
      <c r="E9" s="37">
        <f>AVERAGE(topics!E9,word2vec_centroid!E9,word2vec_wmdistance!E24)</f>
        <v>0.85133333333333328</v>
      </c>
      <c r="F9" s="37">
        <f>AVERAGE(topics!F9,word2vec_centroid!F9,word2vec_wmdistance!F24)</f>
        <v>0.89500000000000002</v>
      </c>
      <c r="G9" s="42">
        <f>AVERAGE(topics!G9,word2vec_centroid!G9,word2vec_wmdistance!G24)</f>
        <v>0.89133333333333331</v>
      </c>
      <c r="H9" s="37">
        <f>AVERAGE(topics!H9,word2vec_centroid!H9,word2vec_wmdistance!H24)</f>
        <v>0.8793333333333333</v>
      </c>
      <c r="I9" s="39">
        <f>AVERAGE(topics!I9,word2vec_centroid!I9,word2vec_wmdistance!I24)</f>
        <v>1</v>
      </c>
      <c r="J9" s="37">
        <f>AVERAGE(topics!J9,word2vec_centroid!J9,word2vec_wmdistance!J24)</f>
        <v>0.90233333333333332</v>
      </c>
      <c r="K9" s="37">
        <f>AVERAGE(topics!K9,word2vec_centroid!K9,word2vec_wmdistance!K24)</f>
        <v>0.8656666666666667</v>
      </c>
      <c r="L9" s="37">
        <f>AVERAGE(topics!L9,word2vec_centroid!L9,word2vec_wmdistance!L24)</f>
        <v>0.81566666666666665</v>
      </c>
      <c r="M9" s="37">
        <f>AVERAGE(topics!M9,word2vec_centroid!M9,word2vec_wmdistance!M24)</f>
        <v>0.83266666666666678</v>
      </c>
      <c r="Q9" s="3" t="s">
        <v>8</v>
      </c>
      <c r="R9" s="19" t="str">
        <f>"[" &amp; TEXT(topics!B9,"0.00")&amp;","&amp;TEXT(word2vec_centroid!B9,"0.00")&amp;","&amp;TEXT(word2vec_wmdistance!B24,"0.00")&amp;"]" &amp; CHAR(10) &amp; TEXT(B9,"0.000")</f>
        <v>[0.86,0.96,0.94]
0.919</v>
      </c>
      <c r="S9" s="19" t="str">
        <f>"[" &amp; TEXT(topics!C9,"0.00")&amp;","&amp;TEXT(word2vec_centroid!C9,"0.00")&amp;","&amp;TEXT(word2vec_wmdistance!C24,"0.00")&amp;"]" &amp; CHAR(10) &amp; TEXT(C9,"0.000")</f>
        <v>[0.27,0.97,0.92]
0.720</v>
      </c>
      <c r="T9" s="19" t="str">
        <f>"[" &amp; TEXT(topics!D9,"0.00")&amp;","&amp;TEXT(word2vec_centroid!D9,"0.00")&amp;","&amp;TEXT(word2vec_wmdistance!D24,"0.00")&amp;"]" &amp; CHAR(10) &amp; TEXT(D9,"0.000")</f>
        <v>[0.41,0.97,0.91]
0.764</v>
      </c>
      <c r="U9" s="19" t="str">
        <f>"[" &amp; TEXT(topics!E9,"0.00")&amp;","&amp;TEXT(word2vec_centroid!E9,"0.00")&amp;","&amp;TEXT(word2vec_wmdistance!E24,"0.00")&amp;"]" &amp; CHAR(10) &amp; TEXT(E9,"0.000")</f>
        <v>[0.65,0.97,0.94]
0.851</v>
      </c>
      <c r="V9" s="19" t="str">
        <f>"[" &amp; TEXT(topics!F9,"0.00")&amp;","&amp;TEXT(word2vec_centroid!F9,"0.00")&amp;","&amp;TEXT(word2vec_wmdistance!F24,"0.00")&amp;"]" &amp; CHAR(10) &amp; TEXT(F9,"0.000")</f>
        <v>[0.77,0.98,0.94]
0.895</v>
      </c>
      <c r="W9" s="20" t="str">
        <f>"[" &amp; TEXT(topics!G9,"0.00")&amp;","&amp;TEXT(word2vec_centroid!G9,"0.00")&amp;","&amp;TEXT(word2vec_wmdistance!G24,"0.00")&amp;"]" &amp; CHAR(10) &amp; TEXT(G9,"0.000")</f>
        <v>[0.73,0.99,0.96]
0.891</v>
      </c>
      <c r="X9" s="19" t="str">
        <f>"[" &amp; TEXT(topics!H9,"0.00")&amp;","&amp;TEXT(word2vec_centroid!H9,"0.00")&amp;","&amp;TEXT(word2vec_wmdistance!H24,"0.00")&amp;"]" &amp; CHAR(10) &amp; TEXT(H9,"0.000")</f>
        <v>[0.74,0.97,0.93]
0.879</v>
      </c>
      <c r="Y9" s="15" t="str">
        <f>"[" &amp; TEXT(topics!I9,"0.00")&amp;","&amp;TEXT(word2vec_centroid!I9,"0.00")&amp;","&amp;TEXT(word2vec_wmdistance!I24,"0.00")&amp;"]" &amp; CHAR(10) &amp; TEXT(I9,"0.000")</f>
        <v>[1.00,1.00,1.00]
1.000</v>
      </c>
      <c r="Z9" s="19" t="str">
        <f>"[" &amp; TEXT(topics!J9,"0.00")&amp;","&amp;TEXT(word2vec_centroid!J9,"0.00")&amp;","&amp;TEXT(word2vec_wmdistance!J24,"0.00")&amp;"]" &amp; CHAR(10) &amp; TEXT(J9,"0.000")</f>
        <v>[0.78,0.98,0.95]
0.902</v>
      </c>
      <c r="AA9" s="19" t="str">
        <f>"[" &amp; TEXT(topics!K9,"0.00")&amp;","&amp;TEXT(word2vec_centroid!K9,"0.00")&amp;","&amp;TEXT(word2vec_wmdistance!K24,"0.00")&amp;"]" &amp; CHAR(10) &amp; TEXT(K9,"0.000")</f>
        <v>[0.68,0.97,0.95]
0.866</v>
      </c>
      <c r="AB9" s="19" t="str">
        <f>"[" &amp; TEXT(topics!L9,"0.00")&amp;","&amp;TEXT(word2vec_centroid!L9,"0.00")&amp;","&amp;TEXT(word2vec_wmdistance!L24,"0.00")&amp;"]" &amp; CHAR(10) &amp; TEXT(L9,"0.000")</f>
        <v>[0.54,0.97,0.94]
0.816</v>
      </c>
      <c r="AC9" s="19" t="str">
        <f>"[" &amp; TEXT(topics!M9,"0.00")&amp;","&amp;TEXT(word2vec_centroid!M9,"0.00")&amp;","&amp;TEXT(word2vec_wmdistance!M24,"0.00")&amp;"]" &amp; CHAR(10) &amp; TEXT(M9,"0.000")</f>
        <v>[0.59,0.96,0.94]
0.833</v>
      </c>
      <c r="AF9" s="3" t="s">
        <v>8</v>
      </c>
      <c r="AG9" s="19" t="s">
        <v>20</v>
      </c>
      <c r="AH9" s="19" t="s">
        <v>30</v>
      </c>
      <c r="AI9" s="19" t="s">
        <v>39</v>
      </c>
      <c r="AJ9" s="19" t="s">
        <v>47</v>
      </c>
      <c r="AK9" s="19" t="s">
        <v>54</v>
      </c>
      <c r="AL9" s="20" t="s">
        <v>60</v>
      </c>
      <c r="AM9" s="19" t="s">
        <v>65</v>
      </c>
      <c r="AN9" s="15" t="s">
        <v>13</v>
      </c>
      <c r="AO9" s="19" t="s">
        <v>70</v>
      </c>
      <c r="AP9" s="19" t="s">
        <v>71</v>
      </c>
      <c r="AQ9" s="19" t="s">
        <v>72</v>
      </c>
      <c r="AR9" s="19" t="s">
        <v>73</v>
      </c>
    </row>
    <row r="10" spans="1:44" ht="24" x14ac:dyDescent="0.25">
      <c r="A10" s="2" t="s">
        <v>9</v>
      </c>
      <c r="B10" s="36">
        <f>AVERAGE(topics!B10,word2vec_centroid!B10,word2vec_wmdistance!B25)</f>
        <v>0.7593333333333333</v>
      </c>
      <c r="C10" s="36">
        <f>AVERAGE(topics!C10,word2vec_centroid!C10,word2vec_wmdistance!C25)</f>
        <v>0.84299999999999997</v>
      </c>
      <c r="D10" s="36">
        <f>AVERAGE(topics!D10,word2vec_centroid!D10,word2vec_wmdistance!D25)</f>
        <v>0.82200000000000006</v>
      </c>
      <c r="E10" s="36">
        <f>AVERAGE(topics!E10,word2vec_centroid!E10,word2vec_wmdistance!E25)</f>
        <v>0.94499999999999995</v>
      </c>
      <c r="F10" s="36">
        <f>AVERAGE(topics!F10,word2vec_centroid!F10,word2vec_wmdistance!F25)</f>
        <v>0.96733333333333338</v>
      </c>
      <c r="G10" s="41">
        <f>AVERAGE(topics!G10,word2vec_centroid!G10,word2vec_wmdistance!G25)</f>
        <v>0.96200000000000008</v>
      </c>
      <c r="H10" s="36">
        <f>AVERAGE(topics!H10,word2vec_centroid!H10,word2vec_wmdistance!H25)</f>
        <v>0.96966666666666657</v>
      </c>
      <c r="I10" s="36">
        <f>AVERAGE(topics!I10,word2vec_centroid!I10,word2vec_wmdistance!I25)</f>
        <v>0.90233333333333332</v>
      </c>
      <c r="J10" s="39">
        <f>AVERAGE(topics!J10,word2vec_centroid!J10,word2vec_wmdistance!J25)</f>
        <v>1</v>
      </c>
      <c r="K10" s="36">
        <f>AVERAGE(topics!K10,word2vec_centroid!K10,word2vec_wmdistance!K25)</f>
        <v>0.96600000000000008</v>
      </c>
      <c r="L10" s="36">
        <f>AVERAGE(topics!L10,word2vec_centroid!L10,word2vec_wmdistance!L25)</f>
        <v>0.92799999999999994</v>
      </c>
      <c r="M10" s="36">
        <f>AVERAGE(topics!M10,word2vec_centroid!M10,word2vec_wmdistance!M25)</f>
        <v>0.95533333333333326</v>
      </c>
      <c r="Q10" s="2" t="s">
        <v>9</v>
      </c>
      <c r="R10" s="16" t="str">
        <f>"[" &amp; TEXT(topics!B10,"0.00")&amp;","&amp;TEXT(word2vec_centroid!B10,"0.00")&amp;","&amp;TEXT(word2vec_wmdistance!B25,"0.00")&amp;"]" &amp; CHAR(10) &amp; TEXT(B10,"0.000")</f>
        <v>[0.39,0.95,0.94]
0.759</v>
      </c>
      <c r="S10" s="16" t="str">
        <f>"[" &amp; TEXT(topics!C10,"0.00")&amp;","&amp;TEXT(word2vec_centroid!C10,"0.00")&amp;","&amp;TEXT(word2vec_wmdistance!C25,"0.00")&amp;"]" &amp; CHAR(10) &amp; TEXT(C10,"0.000")</f>
        <v>[0.61,0.98,0.94]
0.843</v>
      </c>
      <c r="T10" s="16" t="str">
        <f>"[" &amp; TEXT(topics!D10,"0.00")&amp;","&amp;TEXT(word2vec_centroid!D10,"0.00")&amp;","&amp;TEXT(word2vec_wmdistance!D25,"0.00")&amp;"]" &amp; CHAR(10) &amp; TEXT(D10,"0.000")</f>
        <v>[0.56,0.97,0.94]
0.822</v>
      </c>
      <c r="U10" s="16" t="str">
        <f>"[" &amp; TEXT(topics!E10,"0.00")&amp;","&amp;TEXT(word2vec_centroid!E10,"0.00")&amp;","&amp;TEXT(word2vec_wmdistance!E25,"0.00")&amp;"]" &amp; CHAR(10) &amp; TEXT(E10,"0.000")</f>
        <v>[0.90,0.98,0.96]
0.945</v>
      </c>
      <c r="V10" s="16" t="str">
        <f>"[" &amp; TEXT(topics!F10,"0.00")&amp;","&amp;TEXT(word2vec_centroid!F10,"0.00")&amp;","&amp;TEXT(word2vec_wmdistance!F25,"0.00")&amp;"]" &amp; CHAR(10) &amp; TEXT(F10,"0.000")</f>
        <v>[0.96,0.99,0.96]
0.967</v>
      </c>
      <c r="W10" s="18" t="str">
        <f>"[" &amp; TEXT(topics!G10,"0.00")&amp;","&amp;TEXT(word2vec_centroid!G10,"0.00")&amp;","&amp;TEXT(word2vec_wmdistance!G25,"0.00")&amp;"]" &amp; CHAR(10) &amp; TEXT(G10,"0.000")</f>
        <v>[0.93,0.99,0.97]
0.962</v>
      </c>
      <c r="X10" s="16" t="str">
        <f>"[" &amp; TEXT(topics!H10,"0.00")&amp;","&amp;TEXT(word2vec_centroid!H10,"0.00")&amp;","&amp;TEXT(word2vec_wmdistance!H25,"0.00")&amp;"]" &amp; CHAR(10) &amp; TEXT(H10,"0.000")</f>
        <v>[0.99,0.98,0.94]
0.970</v>
      </c>
      <c r="Y10" s="16" t="str">
        <f>"[" &amp; TEXT(topics!I10,"0.00")&amp;","&amp;TEXT(word2vec_centroid!I10,"0.00")&amp;","&amp;TEXT(word2vec_wmdistance!I25,"0.00")&amp;"]" &amp; CHAR(10) &amp; TEXT(I10,"0.000")</f>
        <v>[0.78,0.98,0.95]
0.902</v>
      </c>
      <c r="Z10" s="15" t="str">
        <f>"[" &amp; TEXT(topics!J10,"0.00")&amp;","&amp;TEXT(word2vec_centroid!J10,"0.00")&amp;","&amp;TEXT(word2vec_wmdistance!J25,"0.00")&amp;"]" &amp; CHAR(10) &amp; TEXT(J10,"0.000")</f>
        <v>[1.00,1.00,1.00]
1.000</v>
      </c>
      <c r="AA10" s="16" t="str">
        <f>"[" &amp; TEXT(topics!K10,"0.00")&amp;","&amp;TEXT(word2vec_centroid!K10,"0.00")&amp;","&amp;TEXT(word2vec_wmdistance!K25,"0.00")&amp;"]" &amp; CHAR(10) &amp; TEXT(K10,"0.000")</f>
        <v>[0.95,0.99,0.96]
0.966</v>
      </c>
      <c r="AB10" s="16" t="str">
        <f>"[" &amp; TEXT(topics!L10,"0.00")&amp;","&amp;TEXT(word2vec_centroid!L10,"0.00")&amp;","&amp;TEXT(word2vec_wmdistance!L25,"0.00")&amp;"]" &amp; CHAR(10) &amp; TEXT(L10,"0.000")</f>
        <v>[0.85,0.98,0.95]
0.928</v>
      </c>
      <c r="AC10" s="16" t="str">
        <f>"[" &amp; TEXT(topics!M10,"0.00")&amp;","&amp;TEXT(word2vec_centroid!M10,"0.00")&amp;","&amp;TEXT(word2vec_wmdistance!M25,"0.00")&amp;"]" &amp; CHAR(10) &amp; TEXT(M10,"0.000")</f>
        <v>[0.93,0.98,0.96]
0.955</v>
      </c>
      <c r="AF10" s="2" t="s">
        <v>9</v>
      </c>
      <c r="AG10" s="16" t="s">
        <v>21</v>
      </c>
      <c r="AH10" s="16" t="s">
        <v>31</v>
      </c>
      <c r="AI10" s="16" t="s">
        <v>40</v>
      </c>
      <c r="AJ10" s="16" t="s">
        <v>48</v>
      </c>
      <c r="AK10" s="16" t="s">
        <v>55</v>
      </c>
      <c r="AL10" s="18" t="s">
        <v>61</v>
      </c>
      <c r="AM10" s="16" t="s">
        <v>66</v>
      </c>
      <c r="AN10" s="16" t="s">
        <v>70</v>
      </c>
      <c r="AO10" s="15" t="s">
        <v>13</v>
      </c>
      <c r="AP10" s="16" t="s">
        <v>74</v>
      </c>
      <c r="AQ10" s="16" t="s">
        <v>75</v>
      </c>
      <c r="AR10" s="16" t="s">
        <v>76</v>
      </c>
    </row>
    <row r="11" spans="1:44" ht="24" x14ac:dyDescent="0.25">
      <c r="A11" s="3" t="s">
        <v>10</v>
      </c>
      <c r="B11" s="37">
        <f>AVERAGE(topics!B11,word2vec_centroid!B11,word2vec_wmdistance!B26)</f>
        <v>0.72066666666666668</v>
      </c>
      <c r="C11" s="37">
        <f>AVERAGE(topics!C11,word2vec_centroid!C11,word2vec_wmdistance!C26)</f>
        <v>0.77466666666666661</v>
      </c>
      <c r="D11" s="37">
        <f>AVERAGE(topics!D11,word2vec_centroid!D11,word2vec_wmdistance!D26)</f>
        <v>0.76333333333333331</v>
      </c>
      <c r="E11" s="37">
        <f>AVERAGE(topics!E11,word2vec_centroid!E11,word2vec_wmdistance!E26)</f>
        <v>0.96899999999999997</v>
      </c>
      <c r="F11" s="37">
        <f>AVERAGE(topics!F11,word2vec_centroid!F11,word2vec_wmdistance!F26)</f>
        <v>0.91799999999999982</v>
      </c>
      <c r="G11" s="42">
        <f>AVERAGE(topics!G11,word2vec_centroid!G11,word2vec_wmdistance!G26)</f>
        <v>0.98066666666666669</v>
      </c>
      <c r="H11" s="37">
        <f>AVERAGE(topics!H11,word2vec_centroid!H11,word2vec_wmdistance!H26)</f>
        <v>0.96833333333333338</v>
      </c>
      <c r="I11" s="37">
        <f>AVERAGE(topics!I11,word2vec_centroid!I11,word2vec_wmdistance!I26)</f>
        <v>0.8656666666666667</v>
      </c>
      <c r="J11" s="37">
        <f>AVERAGE(topics!J11,word2vec_centroid!J11,word2vec_wmdistance!J26)</f>
        <v>0.96600000000000008</v>
      </c>
      <c r="K11" s="39">
        <f>AVERAGE(topics!K11,word2vec_centroid!K11,word2vec_wmdistance!K26)</f>
        <v>1</v>
      </c>
      <c r="L11" s="37">
        <f>AVERAGE(topics!L11,word2vec_centroid!L11,word2vec_wmdistance!L26)</f>
        <v>0.8736666666666667</v>
      </c>
      <c r="M11" s="37">
        <f>AVERAGE(topics!M11,word2vec_centroid!M11,word2vec_wmdistance!M26)</f>
        <v>0.97533333333333339</v>
      </c>
      <c r="Q11" s="3" t="s">
        <v>10</v>
      </c>
      <c r="R11" s="19" t="str">
        <f>"[" &amp; TEXT(topics!B11,"0.00")&amp;","&amp;TEXT(word2vec_centroid!B11,"0.00")&amp;","&amp;TEXT(word2vec_wmdistance!B26,"0.00")&amp;"]" &amp; CHAR(10) &amp; TEXT(B11,"0.000")</f>
        <v>[0.28,0.94,0.94]
0.721</v>
      </c>
      <c r="S11" s="19" t="str">
        <f>"[" &amp; TEXT(topics!C11,"0.00")&amp;","&amp;TEXT(word2vec_centroid!C11,"0.00")&amp;","&amp;TEXT(word2vec_wmdistance!C26,"0.00")&amp;"]" &amp; CHAR(10) &amp; TEXT(C11,"0.000")</f>
        <v>[0.42,0.97,0.94]
0.775</v>
      </c>
      <c r="T11" s="19" t="str">
        <f>"[" &amp; TEXT(topics!D11,"0.00")&amp;","&amp;TEXT(word2vec_centroid!D11,"0.00")&amp;","&amp;TEXT(word2vec_wmdistance!D26,"0.00")&amp;"]" &amp; CHAR(10) &amp; TEXT(D11,"0.000")</f>
        <v>[0.39,0.97,0.93]
0.763</v>
      </c>
      <c r="U11" s="19" t="str">
        <f>"[" &amp; TEXT(topics!E11,"0.00")&amp;","&amp;TEXT(word2vec_centroid!E11,"0.00")&amp;","&amp;TEXT(word2vec_wmdistance!E26,"0.00")&amp;"]" &amp; CHAR(10) &amp; TEXT(E11,"0.000")</f>
        <v>[0.98,0.98,0.95]
0.969</v>
      </c>
      <c r="V11" s="19" t="str">
        <f>"[" &amp; TEXT(topics!F11,"0.00")&amp;","&amp;TEXT(word2vec_centroid!F11,"0.00")&amp;","&amp;TEXT(word2vec_wmdistance!F26,"0.00")&amp;"]" &amp; CHAR(10) &amp; TEXT(F11,"0.000")</f>
        <v>[0.83,0.98,0.95]
0.918</v>
      </c>
      <c r="W11" s="20" t="str">
        <f>"[" &amp; TEXT(topics!G11,"0.00")&amp;","&amp;TEXT(word2vec_centroid!G11,"0.00")&amp;","&amp;TEXT(word2vec_wmdistance!G26,"0.00")&amp;"]" &amp; CHAR(10) &amp; TEXT(G11,"0.000")</f>
        <v>[0.99,0.99,0.97]
0.981</v>
      </c>
      <c r="X11" s="19" t="str">
        <f>"[" &amp; TEXT(topics!H11,"0.00")&amp;","&amp;TEXT(word2vec_centroid!H11,"0.00")&amp;","&amp;TEXT(word2vec_wmdistance!H26,"0.00")&amp;"]" &amp; CHAR(10) &amp; TEXT(H11,"0.000")</f>
        <v>[0.97,0.98,0.95]
0.968</v>
      </c>
      <c r="Y11" s="19" t="str">
        <f>"[" &amp; TEXT(topics!I11,"0.00")&amp;","&amp;TEXT(word2vec_centroid!I11,"0.00")&amp;","&amp;TEXT(word2vec_wmdistance!I26,"0.00")&amp;"]" &amp; CHAR(10) &amp; TEXT(I11,"0.000")</f>
        <v>[0.68,0.97,0.95]
0.866</v>
      </c>
      <c r="Z11" s="19" t="str">
        <f>"[" &amp; TEXT(topics!J11,"0.00")&amp;","&amp;TEXT(word2vec_centroid!J11,"0.00")&amp;","&amp;TEXT(word2vec_wmdistance!J26,"0.00")&amp;"]" &amp; CHAR(10) &amp; TEXT(J11,"0.000")</f>
        <v>[0.95,0.99,0.96]
0.966</v>
      </c>
      <c r="AA11" s="15" t="str">
        <f>"[" &amp; TEXT(topics!K11,"0.00")&amp;","&amp;TEXT(word2vec_centroid!K11,"0.00")&amp;","&amp;TEXT(word2vec_wmdistance!K26,"0.00")&amp;"]" &amp; CHAR(10) &amp; TEXT(K11,"0.000")</f>
        <v>[1.00,1.00,1.00]
1.000</v>
      </c>
      <c r="AB11" s="19" t="str">
        <f>"[" &amp; TEXT(topics!L11,"0.00")&amp;","&amp;TEXT(word2vec_centroid!L11,"0.00")&amp;","&amp;TEXT(word2vec_wmdistance!L26,"0.00")&amp;"]" &amp; CHAR(10) &amp; TEXT(L11,"0.000")</f>
        <v>[0.70,0.98,0.95]
0.874</v>
      </c>
      <c r="AC11" s="19" t="str">
        <f>"[" &amp; TEXT(topics!M11,"0.00")&amp;","&amp;TEXT(word2vec_centroid!M11,"0.00")&amp;","&amp;TEXT(word2vec_wmdistance!M26,"0.00")&amp;"]" &amp; CHAR(10) &amp; TEXT(M11,"0.000")</f>
        <v>[0.99,0.98,0.96]
0.975</v>
      </c>
      <c r="AF11" s="3" t="s">
        <v>10</v>
      </c>
      <c r="AG11" s="19" t="s">
        <v>22</v>
      </c>
      <c r="AH11" s="19" t="s">
        <v>32</v>
      </c>
      <c r="AI11" s="19" t="s">
        <v>41</v>
      </c>
      <c r="AJ11" s="19" t="s">
        <v>49</v>
      </c>
      <c r="AK11" s="19" t="s">
        <v>56</v>
      </c>
      <c r="AL11" s="20" t="s">
        <v>62</v>
      </c>
      <c r="AM11" s="19" t="s">
        <v>67</v>
      </c>
      <c r="AN11" s="19" t="s">
        <v>71</v>
      </c>
      <c r="AO11" s="19" t="s">
        <v>74</v>
      </c>
      <c r="AP11" s="15" t="s">
        <v>13</v>
      </c>
      <c r="AQ11" s="19" t="s">
        <v>77</v>
      </c>
      <c r="AR11" s="19" t="s">
        <v>78</v>
      </c>
    </row>
    <row r="12" spans="1:44" ht="24" x14ac:dyDescent="0.25">
      <c r="A12" s="2" t="s">
        <v>11</v>
      </c>
      <c r="B12" s="36">
        <f>AVERAGE(topics!B12,word2vec_centroid!B12,word2vec_wmdistance!B27)</f>
        <v>0.66933333333333334</v>
      </c>
      <c r="C12" s="36">
        <f>AVERAGE(topics!C12,word2vec_centroid!C12,word2vec_wmdistance!C27)</f>
        <v>0.94</v>
      </c>
      <c r="D12" s="36">
        <f>AVERAGE(topics!D12,word2vec_centroid!D12,word2vec_wmdistance!D27)</f>
        <v>0.879</v>
      </c>
      <c r="E12" s="36">
        <f>AVERAGE(topics!E12,word2vec_centroid!E12,word2vec_wmdistance!E27)</f>
        <v>0.83666666666666656</v>
      </c>
      <c r="F12" s="41">
        <f>AVERAGE(topics!F12,word2vec_centroid!F12,word2vec_wmdistance!F27)</f>
        <v>0.96399999999999997</v>
      </c>
      <c r="G12" s="40">
        <f>AVERAGE(topics!G12,word2vec_centroid!G12,word2vec_wmdistance!G27)</f>
        <v>0.85033333333333339</v>
      </c>
      <c r="H12" s="36">
        <f>AVERAGE(topics!H12,word2vec_centroid!H12,word2vec_wmdistance!H27)</f>
        <v>0.90499999999999992</v>
      </c>
      <c r="I12" s="36">
        <f>AVERAGE(topics!I12,word2vec_centroid!I12,word2vec_wmdistance!I27)</f>
        <v>0.81566666666666665</v>
      </c>
      <c r="J12" s="36">
        <f>AVERAGE(topics!J12,word2vec_centroid!J12,word2vec_wmdistance!J27)</f>
        <v>0.92799999999999994</v>
      </c>
      <c r="K12" s="36">
        <f>AVERAGE(topics!K12,word2vec_centroid!K12,word2vec_wmdistance!K27)</f>
        <v>0.8736666666666667</v>
      </c>
      <c r="L12" s="39">
        <f>AVERAGE(topics!L12,word2vec_centroid!L12,word2vec_wmdistance!L27)</f>
        <v>1</v>
      </c>
      <c r="M12" s="36">
        <f>AVERAGE(topics!M12,word2vec_centroid!M12,word2vec_wmdistance!M27)</f>
        <v>0.86933333333333318</v>
      </c>
      <c r="Q12" s="2" t="s">
        <v>11</v>
      </c>
      <c r="R12" s="16" t="str">
        <f>"[" &amp; TEXT(topics!B12,"0.00")&amp;","&amp;TEXT(word2vec_centroid!B12,"0.00")&amp;","&amp;TEXT(word2vec_wmdistance!B27,"0.00")&amp;"]" &amp; CHAR(10) &amp; TEXT(B12,"0.000")</f>
        <v>[0.14,0.94,0.93]
0.669</v>
      </c>
      <c r="S12" s="16" t="str">
        <f>"[" &amp; TEXT(topics!C12,"0.00")&amp;","&amp;TEXT(word2vec_centroid!C12,"0.00")&amp;","&amp;TEXT(word2vec_wmdistance!C27,"0.00")&amp;"]" &amp; CHAR(10) &amp; TEXT(C12,"0.000")</f>
        <v>[0.90,0.97,0.95]
0.940</v>
      </c>
      <c r="T12" s="16" t="str">
        <f>"[" &amp; TEXT(topics!D12,"0.00")&amp;","&amp;TEXT(word2vec_centroid!D12,"0.00")&amp;","&amp;TEXT(word2vec_wmdistance!D27,"0.00")&amp;"]" &amp; CHAR(10) &amp; TEXT(D12,"0.000")</f>
        <v>[0.73,0.96,0.95]
0.879</v>
      </c>
      <c r="U12" s="16" t="str">
        <f>"[" &amp; TEXT(topics!E12,"0.00")&amp;","&amp;TEXT(word2vec_centroid!E12,"0.00")&amp;","&amp;TEXT(word2vec_wmdistance!E27,"0.00")&amp;"]" &amp; CHAR(10) &amp; TEXT(E12,"0.000")</f>
        <v>[0.59,0.97,0.96]
0.837</v>
      </c>
      <c r="V12" s="18" t="str">
        <f>"[" &amp; TEXT(topics!F12,"0.00")&amp;","&amp;TEXT(word2vec_centroid!F12,"0.00")&amp;","&amp;TEXT(word2vec_wmdistance!F27,"0.00")&amp;"]" &amp; CHAR(10) &amp; TEXT(F12,"0.000")</f>
        <v>[0.95,0.98,0.97]
0.964</v>
      </c>
      <c r="W12" s="17" t="str">
        <f>"[" &amp; TEXT(topics!G12,"0.00")&amp;","&amp;TEXT(word2vec_centroid!G12,"0.00")&amp;","&amp;TEXT(word2vec_wmdistance!G27,"0.00")&amp;"]" &amp; CHAR(10) &amp; TEXT(G12,"0.000")</f>
        <v>[0.62,0.98,0.96]
0.850</v>
      </c>
      <c r="X12" s="16" t="str">
        <f>"[" &amp; TEXT(topics!H12,"0.00")&amp;","&amp;TEXT(word2vec_centroid!H12,"0.00")&amp;","&amp;TEXT(word2vec_wmdistance!H27,"0.00")&amp;"]" &amp; CHAR(10) &amp; TEXT(H12,"0.000")</f>
        <v>[0.80,0.97,0.94]
0.905</v>
      </c>
      <c r="Y12" s="16" t="str">
        <f>"[" &amp; TEXT(topics!I12,"0.00")&amp;","&amp;TEXT(word2vec_centroid!I12,"0.00")&amp;","&amp;TEXT(word2vec_wmdistance!I27,"0.00")&amp;"]" &amp; CHAR(10) &amp; TEXT(I12,"0.000")</f>
        <v>[0.54,0.97,0.94]
0.816</v>
      </c>
      <c r="Z12" s="16" t="str">
        <f>"[" &amp; TEXT(topics!J12,"0.00")&amp;","&amp;TEXT(word2vec_centroid!J12,"0.00")&amp;","&amp;TEXT(word2vec_wmdistance!J27,"0.00")&amp;"]" &amp; CHAR(10) &amp; TEXT(J12,"0.000")</f>
        <v>[0.85,0.98,0.95]
0.928</v>
      </c>
      <c r="AA12" s="16" t="str">
        <f>"[" &amp; TEXT(topics!K12,"0.00")&amp;","&amp;TEXT(word2vec_centroid!K12,"0.00")&amp;","&amp;TEXT(word2vec_wmdistance!K27,"0.00")&amp;"]" &amp; CHAR(10) &amp; TEXT(K12,"0.000")</f>
        <v>[0.70,0.98,0.95]
0.874</v>
      </c>
      <c r="AB12" s="15" t="str">
        <f>"[" &amp; TEXT(topics!L12,"0.00")&amp;","&amp;TEXT(word2vec_centroid!L12,"0.00")&amp;","&amp;TEXT(word2vec_wmdistance!L27,"0.00")&amp;"]" &amp; CHAR(10) &amp; TEXT(L12,"0.000")</f>
        <v>[1.00,1.00,1.00]
1.000</v>
      </c>
      <c r="AC12" s="16" t="str">
        <f>"[" &amp; TEXT(topics!M12,"0.00")&amp;","&amp;TEXT(word2vec_centroid!M12,"0.00")&amp;","&amp;TEXT(word2vec_wmdistance!M27,"0.00")&amp;"]" &amp; CHAR(10) &amp; TEXT(M12,"0.000")</f>
        <v>[0.70,0.96,0.95]
0.869</v>
      </c>
      <c r="AF12" s="2" t="s">
        <v>11</v>
      </c>
      <c r="AG12" s="16" t="s">
        <v>23</v>
      </c>
      <c r="AH12" s="16" t="s">
        <v>33</v>
      </c>
      <c r="AI12" s="16" t="s">
        <v>42</v>
      </c>
      <c r="AJ12" s="16" t="s">
        <v>50</v>
      </c>
      <c r="AK12" s="18" t="s">
        <v>57</v>
      </c>
      <c r="AL12" s="17" t="s">
        <v>63</v>
      </c>
      <c r="AM12" s="16" t="s">
        <v>68</v>
      </c>
      <c r="AN12" s="16" t="s">
        <v>72</v>
      </c>
      <c r="AO12" s="16" t="s">
        <v>75</v>
      </c>
      <c r="AP12" s="16" t="s">
        <v>77</v>
      </c>
      <c r="AQ12" s="15" t="s">
        <v>13</v>
      </c>
      <c r="AR12" s="16" t="s">
        <v>79</v>
      </c>
    </row>
    <row r="13" spans="1:44" ht="24" x14ac:dyDescent="0.25">
      <c r="A13" s="3" t="s">
        <v>12</v>
      </c>
      <c r="B13" s="37">
        <f>AVERAGE(topics!B13,word2vec_centroid!B13,word2vec_wmdistance!B28)</f>
        <v>0.69466666666666665</v>
      </c>
      <c r="C13" s="37">
        <f>AVERAGE(topics!C13,word2vec_centroid!C13,word2vec_wmdistance!C28)</f>
        <v>0.79499999999999993</v>
      </c>
      <c r="D13" s="37">
        <f>AVERAGE(topics!D13,word2vec_centroid!D13,word2vec_wmdistance!D28)</f>
        <v>0.72900000000000009</v>
      </c>
      <c r="E13" s="37">
        <f>AVERAGE(topics!E13,word2vec_centroid!E13,word2vec_wmdistance!E28)</f>
        <v>0.95133333333333325</v>
      </c>
      <c r="F13" s="43">
        <f>AVERAGE(topics!F13,word2vec_centroid!F13,word2vec_wmdistance!F28)</f>
        <v>0.90866666666666662</v>
      </c>
      <c r="G13" s="42">
        <f>AVERAGE(topics!G13,word2vec_centroid!G13,word2vec_wmdistance!G28)</f>
        <v>0.97133333333333327</v>
      </c>
      <c r="H13" s="37">
        <f>AVERAGE(topics!H13,word2vec_centroid!H13,word2vec_wmdistance!H28)</f>
        <v>0.94666666666666666</v>
      </c>
      <c r="I13" s="37">
        <f>AVERAGE(topics!I13,word2vec_centroid!I13,word2vec_wmdistance!I28)</f>
        <v>0.83266666666666678</v>
      </c>
      <c r="J13" s="43">
        <f>AVERAGE(topics!J13,word2vec_centroid!J13,word2vec_wmdistance!J28)</f>
        <v>0.95533333333333326</v>
      </c>
      <c r="K13" s="43">
        <f>AVERAGE(topics!K13,word2vec_centroid!K13,word2vec_wmdistance!K28)</f>
        <v>0.97533333333333339</v>
      </c>
      <c r="L13" s="37">
        <f>AVERAGE(topics!L13,word2vec_centroid!L13,word2vec_wmdistance!L28)</f>
        <v>0.86933333333333318</v>
      </c>
      <c r="M13" s="39">
        <f>AVERAGE(topics!M13,word2vec_centroid!M13,word2vec_wmdistance!M28)</f>
        <v>1</v>
      </c>
      <c r="Q13" s="3" t="s">
        <v>12</v>
      </c>
      <c r="R13" s="19" t="str">
        <f>"[" &amp; TEXT(topics!B13,"0.00")&amp;","&amp;TEXT(word2vec_centroid!B13,"0.00")&amp;","&amp;TEXT(word2vec_wmdistance!B28,"0.00")&amp;"]" &amp; CHAR(10) &amp; TEXT(B13,"0.000")</f>
        <v>[0.21,0.94,0.93]
0.695</v>
      </c>
      <c r="S13" s="19" t="str">
        <f>"[" &amp; TEXT(topics!C13,"0.00")&amp;","&amp;TEXT(word2vec_centroid!C13,"0.00")&amp;","&amp;TEXT(word2vec_wmdistance!C28,"0.00")&amp;"]" &amp; CHAR(10) &amp; TEXT(C13,"0.000")</f>
        <v>[0.48,0.97,0.94]
0.795</v>
      </c>
      <c r="T13" s="19" t="str">
        <f>"[" &amp; TEXT(topics!D13,"0.00")&amp;","&amp;TEXT(word2vec_centroid!D13,"0.00")&amp;","&amp;TEXT(word2vec_wmdistance!D28,"0.00")&amp;"]" &amp; CHAR(10) &amp; TEXT(D13,"0.000")</f>
        <v>[0.30,0.96,0.93]
0.729</v>
      </c>
      <c r="U13" s="19" t="str">
        <f>"[" &amp; TEXT(topics!E13,"0.00")&amp;","&amp;TEXT(word2vec_centroid!E13,"0.00")&amp;","&amp;TEXT(word2vec_wmdistance!E28,"0.00")&amp;"]" &amp; CHAR(10) &amp; TEXT(E13,"0.000")</f>
        <v>[0.95,0.96,0.95]
0.951</v>
      </c>
      <c r="V13" s="21" t="str">
        <f>"[" &amp; TEXT(topics!F13,"0.00")&amp;","&amp;TEXT(word2vec_centroid!F13,"0.00")&amp;","&amp;TEXT(word2vec_wmdistance!F28,"0.00")&amp;"]" &amp; CHAR(10) &amp; TEXT(F13,"0.000")</f>
        <v>[0.80,0.97,0.96]
0.909</v>
      </c>
      <c r="W13" s="20" t="str">
        <f>"[" &amp; TEXT(topics!G13,"0.00")&amp;","&amp;TEXT(word2vec_centroid!G13,"0.00")&amp;","&amp;TEXT(word2vec_wmdistance!G28,"0.00")&amp;"]" &amp; CHAR(10) &amp; TEXT(G13,"0.000")</f>
        <v>[0.97,0.98,0.97]
0.971</v>
      </c>
      <c r="X13" s="19" t="str">
        <f>"[" &amp; TEXT(topics!H13,"0.00")&amp;","&amp;TEXT(word2vec_centroid!H13,"0.00")&amp;","&amp;TEXT(word2vec_wmdistance!H28,"0.00")&amp;"]" &amp; CHAR(10) &amp; TEXT(H13,"0.000")</f>
        <v>[0.94,0.96,0.95]
0.947</v>
      </c>
      <c r="Y13" s="19" t="str">
        <f>"[" &amp; TEXT(topics!I13,"0.00")&amp;","&amp;TEXT(word2vec_centroid!I13,"0.00")&amp;","&amp;TEXT(word2vec_wmdistance!I28,"0.00")&amp;"]" &amp; CHAR(10) &amp; TEXT(I13,"0.000")</f>
        <v>[0.59,0.96,0.94]
0.833</v>
      </c>
      <c r="Z13" s="21" t="str">
        <f>"[" &amp; TEXT(topics!J13,"0.00")&amp;","&amp;TEXT(word2vec_centroid!J13,"0.00")&amp;","&amp;TEXT(word2vec_wmdistance!J28,"0.00")&amp;"]" &amp; CHAR(10) &amp; TEXT(J13,"0.000")</f>
        <v>[0.93,0.98,0.96]
0.955</v>
      </c>
      <c r="AA13" s="21" t="str">
        <f>"[" &amp; TEXT(topics!K13,"0.00")&amp;","&amp;TEXT(word2vec_centroid!K13,"0.00")&amp;","&amp;TEXT(word2vec_wmdistance!K28,"0.00")&amp;"]" &amp; CHAR(10) &amp; TEXT(K13,"0.000")</f>
        <v>[0.99,0.98,0.96]
0.975</v>
      </c>
      <c r="AB13" s="19" t="str">
        <f>"[" &amp; TEXT(topics!L13,"0.00")&amp;","&amp;TEXT(word2vec_centroid!L13,"0.00")&amp;","&amp;TEXT(word2vec_wmdistance!L28,"0.00")&amp;"]" &amp; CHAR(10) &amp; TEXT(L13,"0.000")</f>
        <v>[0.70,0.96,0.95]
0.869</v>
      </c>
      <c r="AC13" s="15" t="str">
        <f>"[" &amp; TEXT(topics!M13,"0.00")&amp;","&amp;TEXT(word2vec_centroid!M13,"0.00")&amp;","&amp;TEXT(word2vec_wmdistance!M28,"0.00")&amp;"]" &amp; CHAR(10) &amp; TEXT(M13,"0.000")</f>
        <v>[1.00,1.00,1.00]
1.000</v>
      </c>
      <c r="AF13" s="3" t="s">
        <v>12</v>
      </c>
      <c r="AG13" s="19" t="s">
        <v>24</v>
      </c>
      <c r="AH13" s="19" t="s">
        <v>34</v>
      </c>
      <c r="AI13" s="19" t="s">
        <v>43</v>
      </c>
      <c r="AJ13" s="19" t="s">
        <v>51</v>
      </c>
      <c r="AK13" s="21" t="s">
        <v>58</v>
      </c>
      <c r="AL13" s="20" t="s">
        <v>64</v>
      </c>
      <c r="AM13" s="19" t="s">
        <v>69</v>
      </c>
      <c r="AN13" s="19" t="s">
        <v>73</v>
      </c>
      <c r="AO13" s="21" t="s">
        <v>76</v>
      </c>
      <c r="AP13" s="21" t="s">
        <v>78</v>
      </c>
      <c r="AQ13" s="19" t="s">
        <v>79</v>
      </c>
      <c r="AR13" s="15" t="s">
        <v>13</v>
      </c>
    </row>
    <row r="18" spans="1:3" x14ac:dyDescent="0.25">
      <c r="A18" s="30"/>
    </row>
    <row r="19" spans="1:3" x14ac:dyDescent="0.25">
      <c r="A19" s="31"/>
      <c r="B19" s="29"/>
      <c r="C19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0A6F-B8CA-4F11-8CF3-D4BC51AFD48F}">
  <dimension ref="A1:M13"/>
  <sheetViews>
    <sheetView workbookViewId="0">
      <selection sqref="A1:M13"/>
    </sheetView>
  </sheetViews>
  <sheetFormatPr defaultRowHeight="15" x14ac:dyDescent="0.25"/>
  <cols>
    <col min="1" max="1" width="10.7109375" customWidth="1"/>
    <col min="2" max="2" width="13.42578125" customWidth="1"/>
    <col min="3" max="12" width="13" customWidth="1"/>
    <col min="13" max="13" width="12.85546875" customWidth="1"/>
  </cols>
  <sheetData>
    <row r="1" spans="1:13" ht="38.25" customHeight="1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26.25" customHeight="1" x14ac:dyDescent="0.25">
      <c r="A2" s="2" t="s">
        <v>1</v>
      </c>
      <c r="B2" s="22" t="str">
        <f>"-"</f>
        <v>-</v>
      </c>
      <c r="C2" s="23" t="s">
        <v>80</v>
      </c>
      <c r="D2" s="23" t="s">
        <v>81</v>
      </c>
      <c r="E2" s="23" t="s">
        <v>82</v>
      </c>
      <c r="F2" s="23" t="s">
        <v>83</v>
      </c>
      <c r="G2" s="24" t="s">
        <v>84</v>
      </c>
      <c r="H2" s="23" t="s">
        <v>85</v>
      </c>
      <c r="I2" s="25" t="s">
        <v>86</v>
      </c>
      <c r="J2" s="23" t="s">
        <v>87</v>
      </c>
      <c r="K2" s="23" t="s">
        <v>88</v>
      </c>
      <c r="L2" s="23" t="s">
        <v>89</v>
      </c>
      <c r="M2" s="23" t="s">
        <v>90</v>
      </c>
    </row>
    <row r="3" spans="1:13" ht="26.25" customHeight="1" x14ac:dyDescent="0.25">
      <c r="A3" s="3" t="s">
        <v>2</v>
      </c>
      <c r="B3" s="26" t="s">
        <v>80</v>
      </c>
      <c r="C3" s="22" t="str">
        <f>"-"</f>
        <v>-</v>
      </c>
      <c r="D3" s="28" t="s">
        <v>91</v>
      </c>
      <c r="E3" s="26" t="s">
        <v>92</v>
      </c>
      <c r="F3" s="26" t="s">
        <v>93</v>
      </c>
      <c r="G3" s="26" t="s">
        <v>94</v>
      </c>
      <c r="H3" s="26" t="s">
        <v>95</v>
      </c>
      <c r="I3" s="26" t="s">
        <v>96</v>
      </c>
      <c r="J3" s="26" t="s">
        <v>97</v>
      </c>
      <c r="K3" s="26" t="s">
        <v>98</v>
      </c>
      <c r="L3" s="27" t="s">
        <v>99</v>
      </c>
      <c r="M3" s="26" t="s">
        <v>100</v>
      </c>
    </row>
    <row r="4" spans="1:13" ht="26.25" customHeight="1" x14ac:dyDescent="0.25">
      <c r="A4" s="2" t="s">
        <v>3</v>
      </c>
      <c r="B4" s="23" t="s">
        <v>81</v>
      </c>
      <c r="C4" s="24" t="s">
        <v>91</v>
      </c>
      <c r="D4" s="22" t="str">
        <f>"-"</f>
        <v>-</v>
      </c>
      <c r="E4" s="23" t="s">
        <v>101</v>
      </c>
      <c r="F4" s="23" t="s">
        <v>102</v>
      </c>
      <c r="G4" s="23" t="s">
        <v>103</v>
      </c>
      <c r="H4" s="23" t="s">
        <v>104</v>
      </c>
      <c r="I4" s="23" t="s">
        <v>105</v>
      </c>
      <c r="J4" s="23" t="s">
        <v>106</v>
      </c>
      <c r="K4" s="23" t="s">
        <v>107</v>
      </c>
      <c r="L4" s="25" t="s">
        <v>108</v>
      </c>
      <c r="M4" s="23" t="s">
        <v>109</v>
      </c>
    </row>
    <row r="5" spans="1:13" ht="26.25" customHeight="1" x14ac:dyDescent="0.25">
      <c r="A5" s="3" t="s">
        <v>4</v>
      </c>
      <c r="B5" s="26" t="s">
        <v>82</v>
      </c>
      <c r="C5" s="26" t="s">
        <v>92</v>
      </c>
      <c r="D5" s="26" t="s">
        <v>101</v>
      </c>
      <c r="E5" s="22" t="str">
        <f>"-"</f>
        <v>-</v>
      </c>
      <c r="F5" s="28" t="s">
        <v>110</v>
      </c>
      <c r="G5" s="27" t="s">
        <v>111</v>
      </c>
      <c r="H5" s="26" t="s">
        <v>112</v>
      </c>
      <c r="I5" s="26" t="s">
        <v>113</v>
      </c>
      <c r="J5" s="26" t="s">
        <v>114</v>
      </c>
      <c r="K5" s="26" t="s">
        <v>115</v>
      </c>
      <c r="L5" s="26" t="s">
        <v>116</v>
      </c>
      <c r="M5" s="26" t="s">
        <v>117</v>
      </c>
    </row>
    <row r="6" spans="1:13" ht="26.25" customHeight="1" x14ac:dyDescent="0.25">
      <c r="A6" s="2" t="s">
        <v>5</v>
      </c>
      <c r="B6" s="23" t="s">
        <v>83</v>
      </c>
      <c r="C6" s="23" t="s">
        <v>93</v>
      </c>
      <c r="D6" s="23" t="s">
        <v>102</v>
      </c>
      <c r="E6" s="24" t="s">
        <v>110</v>
      </c>
      <c r="F6" s="22" t="str">
        <f>"-"</f>
        <v>-</v>
      </c>
      <c r="G6" s="23" t="s">
        <v>118</v>
      </c>
      <c r="H6" s="23" t="s">
        <v>119</v>
      </c>
      <c r="I6" s="23" t="s">
        <v>120</v>
      </c>
      <c r="J6" s="25" t="s">
        <v>121</v>
      </c>
      <c r="K6" s="23" t="s">
        <v>122</v>
      </c>
      <c r="L6" s="23" t="s">
        <v>123</v>
      </c>
      <c r="M6" s="23" t="s">
        <v>124</v>
      </c>
    </row>
    <row r="7" spans="1:13" ht="26.25" customHeight="1" x14ac:dyDescent="0.25">
      <c r="A7" s="3" t="s">
        <v>6</v>
      </c>
      <c r="B7" s="26" t="s">
        <v>84</v>
      </c>
      <c r="C7" s="26" t="s">
        <v>94</v>
      </c>
      <c r="D7" s="26" t="s">
        <v>103</v>
      </c>
      <c r="E7" s="26" t="s">
        <v>111</v>
      </c>
      <c r="F7" s="26" t="s">
        <v>118</v>
      </c>
      <c r="G7" s="22" t="str">
        <f>"-"</f>
        <v>-</v>
      </c>
      <c r="H7" s="26" t="s">
        <v>125</v>
      </c>
      <c r="I7" s="26" t="s">
        <v>126</v>
      </c>
      <c r="J7" s="28" t="s">
        <v>127</v>
      </c>
      <c r="K7" s="27" t="s">
        <v>128</v>
      </c>
      <c r="L7" s="26" t="s">
        <v>129</v>
      </c>
      <c r="M7" s="26" t="s">
        <v>130</v>
      </c>
    </row>
    <row r="8" spans="1:13" ht="26.25" customHeight="1" x14ac:dyDescent="0.25">
      <c r="A8" s="2" t="s">
        <v>7</v>
      </c>
      <c r="B8" s="23" t="s">
        <v>85</v>
      </c>
      <c r="C8" s="23" t="s">
        <v>95</v>
      </c>
      <c r="D8" s="23" t="s">
        <v>104</v>
      </c>
      <c r="E8" s="23" t="s">
        <v>112</v>
      </c>
      <c r="F8" s="23" t="s">
        <v>119</v>
      </c>
      <c r="G8" s="24" t="s">
        <v>125</v>
      </c>
      <c r="H8" s="22" t="str">
        <f>"-"</f>
        <v>-</v>
      </c>
      <c r="I8" s="23" t="s">
        <v>131</v>
      </c>
      <c r="J8" s="25" t="s">
        <v>132</v>
      </c>
      <c r="K8" s="24" t="s">
        <v>133</v>
      </c>
      <c r="L8" s="23" t="s">
        <v>134</v>
      </c>
      <c r="M8" s="23" t="s">
        <v>135</v>
      </c>
    </row>
    <row r="9" spans="1:13" ht="26.25" customHeight="1" x14ac:dyDescent="0.25">
      <c r="A9" s="3" t="s">
        <v>8</v>
      </c>
      <c r="B9" s="27" t="s">
        <v>86</v>
      </c>
      <c r="C9" s="26" t="s">
        <v>96</v>
      </c>
      <c r="D9" s="26" t="s">
        <v>105</v>
      </c>
      <c r="E9" s="26" t="s">
        <v>113</v>
      </c>
      <c r="F9" s="26" t="s">
        <v>120</v>
      </c>
      <c r="G9" s="28" t="s">
        <v>126</v>
      </c>
      <c r="H9" s="26" t="s">
        <v>131</v>
      </c>
      <c r="I9" s="22" t="str">
        <f>"-"</f>
        <v>-</v>
      </c>
      <c r="J9" s="26" t="s">
        <v>136</v>
      </c>
      <c r="K9" s="26" t="s">
        <v>137</v>
      </c>
      <c r="L9" s="26" t="s">
        <v>138</v>
      </c>
      <c r="M9" s="26" t="s">
        <v>139</v>
      </c>
    </row>
    <row r="10" spans="1:13" ht="26.25" customHeight="1" x14ac:dyDescent="0.25">
      <c r="A10" s="2" t="s">
        <v>9</v>
      </c>
      <c r="B10" s="23" t="s">
        <v>87</v>
      </c>
      <c r="C10" s="23" t="s">
        <v>97</v>
      </c>
      <c r="D10" s="23" t="s">
        <v>106</v>
      </c>
      <c r="E10" s="23" t="s">
        <v>114</v>
      </c>
      <c r="F10" s="23" t="s">
        <v>121</v>
      </c>
      <c r="G10" s="24" t="s">
        <v>127</v>
      </c>
      <c r="H10" s="25" t="s">
        <v>132</v>
      </c>
      <c r="I10" s="23" t="s">
        <v>136</v>
      </c>
      <c r="J10" s="22" t="str">
        <f>"-"</f>
        <v>-</v>
      </c>
      <c r="K10" s="23" t="s">
        <v>140</v>
      </c>
      <c r="L10" s="23" t="s">
        <v>141</v>
      </c>
      <c r="M10" s="23" t="s">
        <v>142</v>
      </c>
    </row>
    <row r="11" spans="1:13" ht="26.25" customHeight="1" x14ac:dyDescent="0.25">
      <c r="A11" s="3" t="s">
        <v>10</v>
      </c>
      <c r="B11" s="26" t="s">
        <v>88</v>
      </c>
      <c r="C11" s="26" t="s">
        <v>98</v>
      </c>
      <c r="D11" s="26" t="s">
        <v>107</v>
      </c>
      <c r="E11" s="26" t="s">
        <v>115</v>
      </c>
      <c r="F11" s="26" t="s">
        <v>122</v>
      </c>
      <c r="G11" s="27" t="s">
        <v>128</v>
      </c>
      <c r="H11" s="26" t="s">
        <v>133</v>
      </c>
      <c r="I11" s="26" t="s">
        <v>137</v>
      </c>
      <c r="J11" s="26" t="s">
        <v>140</v>
      </c>
      <c r="K11" s="22" t="str">
        <f>"-"</f>
        <v>-</v>
      </c>
      <c r="L11" s="26" t="s">
        <v>143</v>
      </c>
      <c r="M11" s="26" t="s">
        <v>144</v>
      </c>
    </row>
    <row r="12" spans="1:13" ht="26.25" customHeight="1" x14ac:dyDescent="0.25">
      <c r="A12" s="2" t="s">
        <v>11</v>
      </c>
      <c r="B12" s="23" t="s">
        <v>89</v>
      </c>
      <c r="C12" s="23" t="s">
        <v>99</v>
      </c>
      <c r="D12" s="23" t="s">
        <v>108</v>
      </c>
      <c r="E12" s="23" t="s">
        <v>116</v>
      </c>
      <c r="F12" s="25" t="s">
        <v>123</v>
      </c>
      <c r="G12" s="24" t="s">
        <v>129</v>
      </c>
      <c r="H12" s="23" t="s">
        <v>134</v>
      </c>
      <c r="I12" s="23" t="s">
        <v>138</v>
      </c>
      <c r="J12" s="23" t="s">
        <v>141</v>
      </c>
      <c r="K12" s="23" t="s">
        <v>143</v>
      </c>
      <c r="L12" s="22" t="str">
        <f>"-"</f>
        <v>-</v>
      </c>
      <c r="M12" s="23" t="s">
        <v>145</v>
      </c>
    </row>
    <row r="13" spans="1:13" ht="26.25" customHeight="1" x14ac:dyDescent="0.25">
      <c r="A13" s="3" t="s">
        <v>12</v>
      </c>
      <c r="B13" s="26" t="s">
        <v>90</v>
      </c>
      <c r="C13" s="26" t="s">
        <v>100</v>
      </c>
      <c r="D13" s="26" t="s">
        <v>109</v>
      </c>
      <c r="E13" s="26" t="s">
        <v>117</v>
      </c>
      <c r="F13" s="28" t="s">
        <v>124</v>
      </c>
      <c r="G13" s="28" t="s">
        <v>130</v>
      </c>
      <c r="H13" s="26" t="s">
        <v>135</v>
      </c>
      <c r="I13" s="26" t="s">
        <v>139</v>
      </c>
      <c r="J13" s="28" t="s">
        <v>142</v>
      </c>
      <c r="K13" s="27" t="s">
        <v>144</v>
      </c>
      <c r="L13" s="26" t="s">
        <v>145</v>
      </c>
      <c r="M13" s="22" t="str">
        <f>"-"</f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topics</vt:lpstr>
      <vt:lpstr>word2vec_centroid</vt:lpstr>
      <vt:lpstr>word2vec_wmdistance</vt:lpstr>
      <vt:lpstr>total</vt:lpstr>
      <vt:lpstr>for_word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Papadopoulos</dc:creator>
  <cp:lastModifiedBy>ΘΕΟΔΩΡΟΣ ΠΑΠΑΔΟΠΟΥΛΟΣ</cp:lastModifiedBy>
  <dcterms:created xsi:type="dcterms:W3CDTF">2019-08-30T07:24:40Z</dcterms:created>
  <dcterms:modified xsi:type="dcterms:W3CDTF">2019-10-20T19:03:05Z</dcterms:modified>
</cp:coreProperties>
</file>