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s\Asp.Net\CoopWeb\Documents\"/>
    </mc:Choice>
  </mc:AlternateContent>
  <xr:revisionPtr revIDLastSave="0" documentId="13_ncr:1_{53DAAE26-0C73-41B2-9B04-DBF13E2C73B4}" xr6:coauthVersionLast="45" xr6:coauthVersionMax="45" xr10:uidLastSave="{00000000-0000-0000-0000-000000000000}"/>
  <bookViews>
    <workbookView xWindow="-108" yWindow="-108" windowWidth="23256" windowHeight="12576" tabRatio="855" activeTab="1" xr2:uid="{9CD79CD8-194E-4640-B8A1-130F1F77844B}"/>
  </bookViews>
  <sheets>
    <sheet name="Bank Application" sheetId="1" r:id="rId1"/>
    <sheet name="Bank Reports" sheetId="12" r:id="rId2"/>
    <sheet name="Coop Application" sheetId="11" r:id="rId3"/>
    <sheet name="Coop Reports" sheetId="15" r:id="rId4"/>
    <sheet name="Sheet2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3" l="1"/>
  <c r="O13" i="13"/>
  <c r="Q12" i="13"/>
  <c r="O12" i="13"/>
  <c r="P12" i="13"/>
  <c r="H12" i="13"/>
  <c r="I12" i="13" s="1"/>
  <c r="J12" i="13" s="1"/>
  <c r="H13" i="13" s="1"/>
  <c r="I13" i="13" s="1"/>
  <c r="J13" i="13" s="1"/>
  <c r="H14" i="13" s="1"/>
  <c r="I14" i="13" s="1"/>
  <c r="J14" i="13" s="1"/>
  <c r="P13" i="13" l="1"/>
  <c r="Q13" i="13" s="1"/>
  <c r="H15" i="13"/>
  <c r="I15" i="13" s="1"/>
  <c r="J15" i="13" s="1"/>
  <c r="P14" i="13" l="1"/>
  <c r="Q14" i="13" s="1"/>
  <c r="O15" i="13" s="1"/>
  <c r="H16" i="13"/>
  <c r="I16" i="13" s="1"/>
  <c r="J16" i="13" s="1"/>
  <c r="P15" i="13" l="1"/>
  <c r="Q15" i="13" s="1"/>
  <c r="O16" i="13" s="1"/>
  <c r="H17" i="13"/>
  <c r="I17" i="13" s="1"/>
  <c r="J17" i="13" s="1"/>
  <c r="P16" i="13" l="1"/>
  <c r="Q16" i="13" s="1"/>
  <c r="O17" i="13" s="1"/>
  <c r="H18" i="13"/>
  <c r="I18" i="13" s="1"/>
  <c r="J18" i="13" s="1"/>
  <c r="P17" i="13" l="1"/>
  <c r="Q17" i="13" s="1"/>
  <c r="O18" i="13" s="1"/>
  <c r="H19" i="13"/>
  <c r="I19" i="13" s="1"/>
  <c r="J19" i="13" s="1"/>
  <c r="P18" i="13" l="1"/>
  <c r="Q18" i="13" s="1"/>
  <c r="O19" i="13" s="1"/>
  <c r="H20" i="13"/>
  <c r="I20" i="13" s="1"/>
  <c r="J20" i="13" s="1"/>
  <c r="P19" i="13" l="1"/>
  <c r="Q19" i="13" s="1"/>
  <c r="O20" i="13" s="1"/>
  <c r="H21" i="13"/>
  <c r="I21" i="13" s="1"/>
  <c r="J21" i="13" s="1"/>
  <c r="P20" i="13" l="1"/>
  <c r="Q20" i="13" s="1"/>
  <c r="O21" i="13" s="1"/>
  <c r="H22" i="13"/>
  <c r="I22" i="13" s="1"/>
  <c r="J22" i="13" s="1"/>
  <c r="P21" i="13" l="1"/>
  <c r="Q21" i="13" s="1"/>
  <c r="O22" i="13" s="1"/>
  <c r="H23" i="13"/>
  <c r="I23" i="13" s="1"/>
  <c r="J23" i="13" s="1"/>
  <c r="P22" i="13" l="1"/>
  <c r="Q22" i="13" s="1"/>
  <c r="O23" i="13" s="1"/>
  <c r="H24" i="13"/>
  <c r="I24" i="13" s="1"/>
  <c r="J24" i="13" s="1"/>
  <c r="P23" i="13" l="1"/>
  <c r="Q23" i="13" s="1"/>
  <c r="O24" i="13" s="1"/>
  <c r="H25" i="13"/>
  <c r="I25" i="13" s="1"/>
  <c r="J25" i="13" s="1"/>
  <c r="H26" i="13" s="1"/>
  <c r="I26" i="13" s="1"/>
  <c r="J26" i="13" s="1"/>
  <c r="H27" i="13" s="1"/>
  <c r="I27" i="13" s="1"/>
  <c r="J27" i="13" s="1"/>
  <c r="H28" i="13" s="1"/>
  <c r="I28" i="13" s="1"/>
  <c r="J28" i="13" s="1"/>
  <c r="P24" i="13" l="1"/>
  <c r="Q24" i="13" s="1"/>
  <c r="O25" i="13" s="1"/>
  <c r="H29" i="13"/>
  <c r="I29" i="13" s="1"/>
  <c r="J29" i="13" s="1"/>
  <c r="P25" i="13" l="1"/>
  <c r="Q25" i="13" s="1"/>
  <c r="O26" i="13" s="1"/>
  <c r="H30" i="13"/>
  <c r="I30" i="13" s="1"/>
  <c r="J30" i="13" s="1"/>
  <c r="H31" i="13" s="1"/>
  <c r="I31" i="13" s="1"/>
  <c r="J31" i="13" s="1"/>
  <c r="H32" i="13" s="1"/>
  <c r="I32" i="13" s="1"/>
  <c r="J32" i="13" s="1"/>
  <c r="P26" i="13" l="1"/>
  <c r="Q26" i="13" s="1"/>
  <c r="O27" i="13" s="1"/>
  <c r="H33" i="13"/>
  <c r="I33" i="13" s="1"/>
  <c r="J33" i="13" s="1"/>
  <c r="P27" i="13" l="1"/>
  <c r="Q27" i="13" s="1"/>
  <c r="O28" i="13" s="1"/>
  <c r="H34" i="13"/>
  <c r="I34" i="13" s="1"/>
  <c r="J34" i="13" s="1"/>
  <c r="H35" i="13" s="1"/>
  <c r="I35" i="13" s="1"/>
  <c r="J35" i="13" s="1"/>
  <c r="H36" i="13" s="1"/>
  <c r="I36" i="13" s="1"/>
  <c r="J36" i="13" s="1"/>
  <c r="H37" i="13" s="1"/>
  <c r="I37" i="13" s="1"/>
  <c r="J37" i="13" s="1"/>
  <c r="H38" i="13" s="1"/>
  <c r="I38" i="13" s="1"/>
  <c r="J38" i="13" s="1"/>
  <c r="H39" i="13" s="1"/>
  <c r="I39" i="13" s="1"/>
  <c r="J39" i="13" s="1"/>
  <c r="H40" i="13" s="1"/>
  <c r="I40" i="13" s="1"/>
  <c r="J40" i="13" s="1"/>
  <c r="H41" i="13" s="1"/>
  <c r="I41" i="13" s="1"/>
  <c r="J41" i="13" s="1"/>
  <c r="H42" i="13" s="1"/>
  <c r="I42" i="13" s="1"/>
  <c r="J42" i="13" s="1"/>
  <c r="H43" i="13" s="1"/>
  <c r="I43" i="13" s="1"/>
  <c r="J43" i="13" s="1"/>
  <c r="H44" i="13" s="1"/>
  <c r="I44" i="13" s="1"/>
  <c r="J44" i="13" s="1"/>
  <c r="H45" i="13" s="1"/>
  <c r="I45" i="13" s="1"/>
  <c r="J45" i="13" s="1"/>
  <c r="H46" i="13" s="1"/>
  <c r="I46" i="13" s="1"/>
  <c r="J46" i="13" s="1"/>
  <c r="H47" i="13" s="1"/>
  <c r="I47" i="13" s="1"/>
  <c r="J47" i="13" s="1"/>
  <c r="H48" i="13" s="1"/>
  <c r="I48" i="13" s="1"/>
  <c r="J48" i="13" s="1"/>
  <c r="H49" i="13" s="1"/>
  <c r="I49" i="13" s="1"/>
  <c r="J49" i="13" s="1"/>
  <c r="H50" i="13" s="1"/>
  <c r="I50" i="13" s="1"/>
  <c r="J50" i="13" s="1"/>
  <c r="P28" i="13" l="1"/>
  <c r="Q28" i="13" s="1"/>
  <c r="O29" i="13" s="1"/>
  <c r="H51" i="13"/>
  <c r="I51" i="13" s="1"/>
  <c r="J51" i="13" s="1"/>
  <c r="P29" i="13" l="1"/>
  <c r="Q29" i="13" s="1"/>
  <c r="O30" i="13" s="1"/>
  <c r="H52" i="13"/>
  <c r="I52" i="13" s="1"/>
  <c r="J52" i="13" s="1"/>
  <c r="H53" i="13" s="1"/>
  <c r="I53" i="13" s="1"/>
  <c r="J53" i="13" s="1"/>
  <c r="H54" i="13" s="1"/>
  <c r="I54" i="13" s="1"/>
  <c r="J54" i="13" s="1"/>
  <c r="P30" i="13" l="1"/>
  <c r="Q30" i="13" s="1"/>
  <c r="O31" i="13" s="1"/>
  <c r="H55" i="13"/>
  <c r="I55" i="13" s="1"/>
  <c r="J55" i="13" s="1"/>
  <c r="P31" i="13" l="1"/>
  <c r="Q31" i="13" s="1"/>
  <c r="O32" i="13" s="1"/>
  <c r="H56" i="13"/>
  <c r="I56" i="13" s="1"/>
  <c r="J56" i="13" s="1"/>
  <c r="P32" i="13" l="1"/>
  <c r="Q32" i="13" s="1"/>
  <c r="O33" i="13" s="1"/>
  <c r="H57" i="13"/>
  <c r="I57" i="13" s="1"/>
  <c r="J57" i="13" s="1"/>
  <c r="P33" i="13" l="1"/>
  <c r="Q33" i="13" s="1"/>
  <c r="O34" i="13" s="1"/>
  <c r="H58" i="13"/>
  <c r="I58" i="13" s="1"/>
  <c r="J58" i="13" s="1"/>
  <c r="P34" i="13" l="1"/>
  <c r="Q34" i="13" s="1"/>
  <c r="O35" i="13" s="1"/>
  <c r="H59" i="13"/>
  <c r="I59" i="13" s="1"/>
  <c r="J59" i="13" s="1"/>
  <c r="P35" i="13" l="1"/>
  <c r="Q35" i="13" s="1"/>
  <c r="O36" i="13" s="1"/>
  <c r="H60" i="13"/>
  <c r="I60" i="13" s="1"/>
  <c r="J60" i="13" s="1"/>
  <c r="P36" i="13" l="1"/>
  <c r="Q36" i="13" s="1"/>
  <c r="O37" i="13" s="1"/>
  <c r="H61" i="13"/>
  <c r="I61" i="13" s="1"/>
  <c r="J61" i="13" s="1"/>
  <c r="P37" i="13" l="1"/>
  <c r="Q37" i="13" s="1"/>
  <c r="O38" i="13" s="1"/>
  <c r="H62" i="13"/>
  <c r="I62" i="13" s="1"/>
  <c r="J62" i="13" s="1"/>
  <c r="P38" i="13" l="1"/>
  <c r="Q38" i="13" s="1"/>
  <c r="O39" i="13" s="1"/>
  <c r="H63" i="13"/>
  <c r="I63" i="13" s="1"/>
  <c r="J63" i="13" s="1"/>
  <c r="P39" i="13" l="1"/>
  <c r="Q39" i="13" s="1"/>
  <c r="O40" i="13" s="1"/>
  <c r="H64" i="13"/>
  <c r="I64" i="13" s="1"/>
  <c r="J64" i="13" s="1"/>
  <c r="P40" i="13" l="1"/>
  <c r="Q40" i="13" s="1"/>
  <c r="O41" i="13" s="1"/>
  <c r="H65" i="13"/>
  <c r="I65" i="13" s="1"/>
  <c r="J65" i="13" s="1"/>
  <c r="P41" i="13" l="1"/>
  <c r="Q41" i="13" s="1"/>
  <c r="O42" i="13" s="1"/>
  <c r="H66" i="13"/>
  <c r="I66" i="13" s="1"/>
  <c r="J66" i="13" s="1"/>
  <c r="P42" i="13" l="1"/>
  <c r="Q42" i="13" s="1"/>
  <c r="O43" i="13" s="1"/>
  <c r="H67" i="13"/>
  <c r="I67" i="13" s="1"/>
  <c r="J67" i="13" s="1"/>
  <c r="P43" i="13" l="1"/>
  <c r="Q43" i="13" s="1"/>
  <c r="O44" i="13" s="1"/>
  <c r="H68" i="13"/>
  <c r="I68" i="13" s="1"/>
  <c r="J68" i="13" s="1"/>
  <c r="P44" i="13" l="1"/>
  <c r="Q44" i="13" s="1"/>
  <c r="O45" i="13" s="1"/>
  <c r="H69" i="13"/>
  <c r="I69" i="13" s="1"/>
  <c r="J69" i="13" s="1"/>
  <c r="P45" i="13" l="1"/>
  <c r="Q45" i="13" s="1"/>
  <c r="O46" i="13" s="1"/>
  <c r="H70" i="13"/>
  <c r="I70" i="13" s="1"/>
  <c r="J70" i="13" s="1"/>
  <c r="P46" i="13" l="1"/>
  <c r="Q46" i="13" s="1"/>
  <c r="O47" i="13" s="1"/>
  <c r="H71" i="13"/>
  <c r="I71" i="13" s="1"/>
  <c r="J71" i="13" s="1"/>
  <c r="P47" i="13" l="1"/>
  <c r="Q47" i="13" s="1"/>
  <c r="O48" i="13" s="1"/>
  <c r="H72" i="13"/>
  <c r="I72" i="13" s="1"/>
  <c r="J72" i="13" s="1"/>
  <c r="P48" i="13" l="1"/>
  <c r="Q48" i="13" s="1"/>
  <c r="O49" i="13" s="1"/>
  <c r="H73" i="13"/>
  <c r="I73" i="13" s="1"/>
  <c r="J73" i="13" s="1"/>
  <c r="P49" i="13" l="1"/>
  <c r="Q49" i="13" s="1"/>
  <c r="O50" i="13" s="1"/>
  <c r="H74" i="13"/>
  <c r="I74" i="13" s="1"/>
  <c r="J74" i="13" s="1"/>
  <c r="P50" i="13" l="1"/>
  <c r="Q50" i="13" s="1"/>
  <c r="O51" i="13" s="1"/>
  <c r="H75" i="13"/>
  <c r="I75" i="13" s="1"/>
  <c r="J75" i="13" s="1"/>
  <c r="P51" i="13" l="1"/>
  <c r="Q51" i="13" s="1"/>
  <c r="O52" i="13" s="1"/>
  <c r="H76" i="13"/>
  <c r="I76" i="13" s="1"/>
  <c r="J76" i="13" s="1"/>
  <c r="P52" i="13" l="1"/>
  <c r="Q52" i="13" s="1"/>
  <c r="O53" i="13" s="1"/>
  <c r="H77" i="13"/>
  <c r="I77" i="13" s="1"/>
  <c r="J77" i="13" s="1"/>
  <c r="P53" i="13" l="1"/>
  <c r="Q53" i="13" s="1"/>
  <c r="O54" i="13" s="1"/>
  <c r="H78" i="13"/>
  <c r="I78" i="13" s="1"/>
  <c r="J78" i="13" s="1"/>
  <c r="P54" i="13" l="1"/>
  <c r="Q54" i="13" s="1"/>
  <c r="O55" i="13" s="1"/>
  <c r="H79" i="13"/>
  <c r="I79" i="13" s="1"/>
  <c r="J79" i="13" s="1"/>
  <c r="P55" i="13" l="1"/>
  <c r="Q55" i="13" s="1"/>
  <c r="O56" i="13" s="1"/>
  <c r="H80" i="13"/>
  <c r="I80" i="13" s="1"/>
  <c r="J80" i="13" s="1"/>
  <c r="P56" i="13" l="1"/>
  <c r="Q56" i="13" s="1"/>
  <c r="O57" i="13" s="1"/>
  <c r="H81" i="13"/>
  <c r="I81" i="13" s="1"/>
  <c r="J81" i="13" s="1"/>
  <c r="P57" i="13" l="1"/>
  <c r="Q57" i="13" s="1"/>
  <c r="O58" i="13" s="1"/>
  <c r="H82" i="13"/>
  <c r="I82" i="13" s="1"/>
  <c r="J82" i="13" s="1"/>
  <c r="P58" i="13" l="1"/>
  <c r="Q58" i="13" s="1"/>
  <c r="O59" i="13" s="1"/>
  <c r="H83" i="13"/>
  <c r="I83" i="13" s="1"/>
  <c r="J83" i="13" s="1"/>
  <c r="P59" i="13" l="1"/>
  <c r="Q59" i="13" s="1"/>
  <c r="O60" i="13" s="1"/>
  <c r="H84" i="13"/>
  <c r="I84" i="13" s="1"/>
  <c r="J84" i="13" s="1"/>
  <c r="P60" i="13" l="1"/>
  <c r="Q60" i="13" s="1"/>
  <c r="O61" i="13" s="1"/>
  <c r="H85" i="13"/>
  <c r="I85" i="13" s="1"/>
  <c r="J85" i="13" s="1"/>
  <c r="P61" i="13" l="1"/>
  <c r="Q61" i="13" s="1"/>
  <c r="O62" i="13" s="1"/>
  <c r="H86" i="13"/>
  <c r="I86" i="13" s="1"/>
  <c r="J86" i="13" s="1"/>
  <c r="P62" i="13" l="1"/>
  <c r="Q62" i="13" s="1"/>
  <c r="O63" i="13" s="1"/>
  <c r="H87" i="13"/>
  <c r="I87" i="13" s="1"/>
  <c r="J87" i="13" s="1"/>
  <c r="P63" i="13" l="1"/>
  <c r="Q63" i="13" s="1"/>
  <c r="O64" i="13" s="1"/>
  <c r="H88" i="13"/>
  <c r="I88" i="13" s="1"/>
  <c r="J88" i="13" s="1"/>
  <c r="P64" i="13" l="1"/>
  <c r="Q64" i="13" s="1"/>
  <c r="O65" i="13" s="1"/>
  <c r="H89" i="13"/>
  <c r="I89" i="13" s="1"/>
  <c r="J89" i="13" s="1"/>
  <c r="P65" i="13" l="1"/>
  <c r="Q65" i="13" s="1"/>
  <c r="O66" i="13" s="1"/>
  <c r="H90" i="13"/>
  <c r="I90" i="13" s="1"/>
  <c r="J90" i="13" s="1"/>
  <c r="P66" i="13" l="1"/>
  <c r="Q66" i="13" s="1"/>
  <c r="O67" i="13" s="1"/>
  <c r="H91" i="13"/>
  <c r="I91" i="13" s="1"/>
  <c r="J91" i="13"/>
  <c r="P67" i="13" l="1"/>
  <c r="Q67" i="13" s="1"/>
  <c r="O68" i="13" s="1"/>
  <c r="H92" i="13"/>
  <c r="I92" i="13" s="1"/>
  <c r="J92" i="13" s="1"/>
  <c r="P68" i="13" l="1"/>
  <c r="Q68" i="13" s="1"/>
  <c r="O69" i="13" s="1"/>
  <c r="H93" i="13"/>
  <c r="I93" i="13" s="1"/>
  <c r="J93" i="13" s="1"/>
  <c r="P69" i="13" l="1"/>
  <c r="Q69" i="13" s="1"/>
  <c r="O70" i="13" s="1"/>
  <c r="H94" i="13"/>
  <c r="I94" i="13" s="1"/>
  <c r="J94" i="13" s="1"/>
  <c r="P70" i="13" l="1"/>
  <c r="Q70" i="13" s="1"/>
  <c r="O71" i="13" s="1"/>
  <c r="H95" i="13"/>
  <c r="I95" i="13" s="1"/>
  <c r="J95" i="13" s="1"/>
  <c r="P71" i="13" l="1"/>
  <c r="Q71" i="13" s="1"/>
  <c r="O72" i="13" s="1"/>
  <c r="H96" i="13"/>
  <c r="I96" i="13" s="1"/>
  <c r="J96" i="13" s="1"/>
  <c r="P72" i="13" l="1"/>
  <c r="Q72" i="13" s="1"/>
  <c r="O73" i="13" s="1"/>
  <c r="H97" i="13"/>
  <c r="I97" i="13" s="1"/>
  <c r="J97" i="13" s="1"/>
  <c r="P73" i="13" l="1"/>
  <c r="Q73" i="13" s="1"/>
  <c r="O74" i="13" s="1"/>
  <c r="H98" i="13"/>
  <c r="I98" i="13" s="1"/>
  <c r="J98" i="13" s="1"/>
  <c r="P74" i="13" l="1"/>
  <c r="Q74" i="13" s="1"/>
  <c r="O75" i="13" s="1"/>
  <c r="H99" i="13"/>
  <c r="I99" i="13" s="1"/>
  <c r="J99" i="13" s="1"/>
  <c r="P75" i="13" l="1"/>
  <c r="Q75" i="13" s="1"/>
  <c r="O76" i="13" s="1"/>
  <c r="H100" i="13"/>
  <c r="I100" i="13" s="1"/>
  <c r="J100" i="13"/>
  <c r="P76" i="13" l="1"/>
  <c r="Q76" i="13" s="1"/>
  <c r="O77" i="13" s="1"/>
  <c r="H101" i="13"/>
  <c r="I101" i="13" s="1"/>
  <c r="J101" i="13" s="1"/>
  <c r="P77" i="13" l="1"/>
  <c r="Q77" i="13" s="1"/>
  <c r="O78" i="13" s="1"/>
  <c r="H102" i="13"/>
  <c r="I102" i="13" s="1"/>
  <c r="J102" i="13" s="1"/>
  <c r="P78" i="13" l="1"/>
  <c r="Q78" i="13" s="1"/>
  <c r="O79" i="13" s="1"/>
  <c r="H103" i="13"/>
  <c r="I103" i="13" s="1"/>
  <c r="J103" i="13" s="1"/>
  <c r="P79" i="13" l="1"/>
  <c r="Q79" i="13" s="1"/>
  <c r="O80" i="13" s="1"/>
  <c r="H104" i="13"/>
  <c r="I104" i="13" s="1"/>
  <c r="J104" i="13" s="1"/>
  <c r="P80" i="13" l="1"/>
  <c r="Q80" i="13" s="1"/>
  <c r="O81" i="13" s="1"/>
  <c r="H105" i="13"/>
  <c r="I105" i="13" s="1"/>
  <c r="J105" i="13" s="1"/>
  <c r="P81" i="13" l="1"/>
  <c r="Q81" i="13" s="1"/>
  <c r="O82" i="13" s="1"/>
  <c r="H106" i="13"/>
  <c r="I106" i="13" s="1"/>
  <c r="J106" i="13" s="1"/>
  <c r="P82" i="13" l="1"/>
  <c r="Q82" i="13" s="1"/>
  <c r="O83" i="13" s="1"/>
  <c r="H107" i="13"/>
  <c r="I107" i="13" s="1"/>
  <c r="J107" i="13" s="1"/>
  <c r="P83" i="13" l="1"/>
  <c r="Q83" i="13" s="1"/>
  <c r="O84" i="13" s="1"/>
  <c r="H108" i="13"/>
  <c r="I108" i="13" s="1"/>
  <c r="J108" i="13" s="1"/>
  <c r="P84" i="13" l="1"/>
  <c r="Q84" i="13" s="1"/>
  <c r="O85" i="13" s="1"/>
  <c r="H109" i="13"/>
  <c r="I109" i="13" s="1"/>
  <c r="J109" i="13" s="1"/>
  <c r="P85" i="13" l="1"/>
  <c r="Q85" i="13" s="1"/>
  <c r="O86" i="13" s="1"/>
  <c r="H110" i="13"/>
  <c r="I110" i="13" s="1"/>
  <c r="J110" i="13" s="1"/>
  <c r="P86" i="13" l="1"/>
  <c r="Q86" i="13" s="1"/>
  <c r="O87" i="13" s="1"/>
  <c r="H111" i="13"/>
  <c r="I111" i="13" s="1"/>
  <c r="J111" i="13" s="1"/>
  <c r="P87" i="13" l="1"/>
  <c r="Q87" i="13" s="1"/>
  <c r="O88" i="13" s="1"/>
  <c r="H112" i="13"/>
  <c r="I112" i="13" s="1"/>
  <c r="J112" i="13" s="1"/>
  <c r="P88" i="13" l="1"/>
  <c r="Q88" i="13" s="1"/>
  <c r="O89" i="13" s="1"/>
  <c r="H113" i="13"/>
  <c r="I113" i="13" s="1"/>
  <c r="J113" i="13" s="1"/>
  <c r="P89" i="13" l="1"/>
  <c r="Q89" i="13"/>
  <c r="O90" i="13" s="1"/>
  <c r="H114" i="13"/>
  <c r="I114" i="13" s="1"/>
  <c r="J114" i="13" s="1"/>
  <c r="P90" i="13" l="1"/>
  <c r="Q90" i="13"/>
  <c r="O91" i="13" s="1"/>
  <c r="H115" i="13"/>
  <c r="I115" i="13" s="1"/>
  <c r="J115" i="13" s="1"/>
  <c r="P91" i="13" l="1"/>
  <c r="Q91" i="13" s="1"/>
  <c r="O92" i="13" s="1"/>
  <c r="H116" i="13"/>
  <c r="I116" i="13" s="1"/>
  <c r="J116" i="13" s="1"/>
  <c r="P92" i="13" l="1"/>
  <c r="Q92" i="13" s="1"/>
  <c r="O93" i="13" s="1"/>
  <c r="H117" i="13"/>
  <c r="I117" i="13" s="1"/>
  <c r="J117" i="13" s="1"/>
  <c r="P93" i="13" l="1"/>
  <c r="Q93" i="13"/>
  <c r="O94" i="13" s="1"/>
  <c r="H118" i="13"/>
  <c r="I118" i="13" s="1"/>
  <c r="J118" i="13" s="1"/>
  <c r="P94" i="13" l="1"/>
  <c r="Q94" i="13" s="1"/>
  <c r="O95" i="13" s="1"/>
  <c r="H119" i="13"/>
  <c r="I119" i="13" s="1"/>
  <c r="J119" i="13" s="1"/>
  <c r="P95" i="13" l="1"/>
  <c r="Q95" i="13" s="1"/>
  <c r="O96" i="13" s="1"/>
  <c r="H120" i="13"/>
  <c r="I120" i="13" s="1"/>
  <c r="J120" i="13" s="1"/>
  <c r="P96" i="13" l="1"/>
  <c r="Q96" i="13" s="1"/>
  <c r="O97" i="13" s="1"/>
  <c r="H121" i="13"/>
  <c r="I121" i="13" s="1"/>
  <c r="J121" i="13" s="1"/>
  <c r="P97" i="13" l="1"/>
  <c r="Q97" i="13" s="1"/>
  <c r="O98" i="13" s="1"/>
  <c r="H122" i="13"/>
  <c r="I122" i="13" s="1"/>
  <c r="J122" i="13" s="1"/>
  <c r="P98" i="13" l="1"/>
  <c r="Q98" i="13" s="1"/>
  <c r="O99" i="13" s="1"/>
  <c r="H123" i="13"/>
  <c r="I123" i="13" s="1"/>
  <c r="J123" i="13"/>
  <c r="P99" i="13" l="1"/>
  <c r="Q99" i="13" s="1"/>
  <c r="O100" i="13" s="1"/>
  <c r="H124" i="13"/>
  <c r="I124" i="13" s="1"/>
  <c r="J124" i="13" s="1"/>
  <c r="P100" i="13" l="1"/>
  <c r="Q100" i="13" s="1"/>
  <c r="O101" i="13" s="1"/>
  <c r="H125" i="13"/>
  <c r="I125" i="13" s="1"/>
  <c r="J125" i="13" s="1"/>
  <c r="P101" i="13" l="1"/>
  <c r="Q101" i="13" s="1"/>
  <c r="O102" i="13" s="1"/>
  <c r="H126" i="13"/>
  <c r="I126" i="13" s="1"/>
  <c r="J126" i="13"/>
  <c r="P102" i="13" l="1"/>
  <c r="Q102" i="13" s="1"/>
  <c r="O103" i="13" s="1"/>
  <c r="H127" i="13"/>
  <c r="I127" i="13" s="1"/>
  <c r="J127" i="13" s="1"/>
  <c r="P103" i="13" l="1"/>
  <c r="Q103" i="13"/>
  <c r="O104" i="13" s="1"/>
  <c r="H128" i="13"/>
  <c r="I128" i="13" s="1"/>
  <c r="J128" i="13" s="1"/>
  <c r="P104" i="13" l="1"/>
  <c r="Q104" i="13" s="1"/>
  <c r="O105" i="13" s="1"/>
  <c r="H129" i="13"/>
  <c r="I129" i="13" s="1"/>
  <c r="J129" i="13"/>
  <c r="P105" i="13" l="1"/>
  <c r="Q105" i="13"/>
  <c r="O106" i="13" s="1"/>
  <c r="H130" i="13"/>
  <c r="I130" i="13" s="1"/>
  <c r="J130" i="13" s="1"/>
  <c r="P106" i="13" l="1"/>
  <c r="Q106" i="13" s="1"/>
  <c r="O107" i="13" s="1"/>
  <c r="H131" i="13"/>
  <c r="I131" i="13" s="1"/>
  <c r="J131" i="13" s="1"/>
  <c r="P107" i="13" l="1"/>
  <c r="Q107" i="13" s="1"/>
  <c r="O108" i="13" s="1"/>
  <c r="H132" i="13"/>
  <c r="I132" i="13" s="1"/>
  <c r="J132" i="13" s="1"/>
  <c r="P108" i="13" l="1"/>
  <c r="Q108" i="13" s="1"/>
  <c r="O109" i="13" s="1"/>
  <c r="H133" i="13"/>
  <c r="I133" i="13" s="1"/>
  <c r="J133" i="13" s="1"/>
  <c r="P109" i="13" l="1"/>
  <c r="Q109" i="13" s="1"/>
  <c r="O110" i="13" s="1"/>
  <c r="H134" i="13"/>
  <c r="I134" i="13" s="1"/>
  <c r="J134" i="13" s="1"/>
  <c r="P110" i="13" l="1"/>
  <c r="Q110" i="13" s="1"/>
  <c r="O111" i="13" s="1"/>
  <c r="H135" i="13"/>
  <c r="I135" i="13" s="1"/>
  <c r="J135" i="13" s="1"/>
  <c r="P111" i="13" l="1"/>
  <c r="Q111" i="13" s="1"/>
  <c r="O112" i="13" s="1"/>
  <c r="H136" i="13"/>
  <c r="I136" i="13" s="1"/>
  <c r="J136" i="13" s="1"/>
  <c r="P112" i="13" l="1"/>
  <c r="Q112" i="13" s="1"/>
  <c r="O113" i="13" s="1"/>
  <c r="H137" i="13"/>
  <c r="I137" i="13" s="1"/>
  <c r="J137" i="13"/>
  <c r="P113" i="13" l="1"/>
  <c r="Q113" i="13" s="1"/>
  <c r="O114" i="13" s="1"/>
  <c r="H138" i="13"/>
  <c r="I138" i="13" s="1"/>
  <c r="J138" i="13" s="1"/>
  <c r="P114" i="13" l="1"/>
  <c r="Q114" i="13" s="1"/>
  <c r="O115" i="13" s="1"/>
  <c r="H139" i="13"/>
  <c r="I139" i="13" s="1"/>
  <c r="J139" i="13" s="1"/>
  <c r="P115" i="13" l="1"/>
  <c r="Q115" i="13" s="1"/>
  <c r="O116" i="13" s="1"/>
  <c r="H140" i="13"/>
  <c r="I140" i="13" s="1"/>
  <c r="J140" i="13" s="1"/>
  <c r="P116" i="13" l="1"/>
  <c r="Q116" i="13" s="1"/>
  <c r="O117" i="13" s="1"/>
  <c r="H141" i="13"/>
  <c r="I141" i="13" s="1"/>
  <c r="J141" i="13" s="1"/>
  <c r="P117" i="13" l="1"/>
  <c r="Q117" i="13" s="1"/>
  <c r="O118" i="13" s="1"/>
  <c r="H142" i="13"/>
  <c r="I142" i="13" s="1"/>
  <c r="J142" i="13" s="1"/>
  <c r="P118" i="13" l="1"/>
  <c r="Q118" i="13" s="1"/>
  <c r="O119" i="13" s="1"/>
  <c r="H143" i="13"/>
  <c r="I143" i="13" s="1"/>
  <c r="J143" i="13" s="1"/>
  <c r="P119" i="13" l="1"/>
  <c r="Q119" i="13" s="1"/>
  <c r="O120" i="13" s="1"/>
  <c r="H144" i="13"/>
  <c r="I144" i="13" s="1"/>
  <c r="J144" i="13" s="1"/>
  <c r="P120" i="13" l="1"/>
  <c r="Q120" i="13" s="1"/>
  <c r="O121" i="13" s="1"/>
  <c r="H145" i="13"/>
  <c r="I145" i="13" s="1"/>
  <c r="J145" i="13" s="1"/>
  <c r="P121" i="13" l="1"/>
  <c r="Q121" i="13" s="1"/>
  <c r="O122" i="13" s="1"/>
  <c r="H146" i="13"/>
  <c r="I146" i="13" s="1"/>
  <c r="J146" i="13" s="1"/>
  <c r="P122" i="13" l="1"/>
  <c r="Q122" i="13" s="1"/>
  <c r="O123" i="13" s="1"/>
  <c r="H147" i="13"/>
  <c r="I147" i="13" s="1"/>
  <c r="J147" i="13" s="1"/>
  <c r="P123" i="13" l="1"/>
  <c r="Q123" i="13" s="1"/>
  <c r="O124" i="13" s="1"/>
  <c r="H148" i="13"/>
  <c r="I148" i="13" s="1"/>
  <c r="J148" i="13" s="1"/>
  <c r="P124" i="13" l="1"/>
  <c r="Q124" i="13" s="1"/>
  <c r="O125" i="13" s="1"/>
  <c r="H149" i="13"/>
  <c r="I149" i="13" s="1"/>
  <c r="J149" i="13" s="1"/>
  <c r="P125" i="13" l="1"/>
  <c r="Q125" i="13" s="1"/>
  <c r="O126" i="13" s="1"/>
  <c r="H150" i="13"/>
  <c r="I150" i="13" s="1"/>
  <c r="J150" i="13" s="1"/>
  <c r="P126" i="13" l="1"/>
  <c r="Q126" i="13" s="1"/>
  <c r="O127" i="13" s="1"/>
  <c r="H151" i="13"/>
  <c r="I151" i="13" s="1"/>
  <c r="J151" i="13" s="1"/>
  <c r="P127" i="13" l="1"/>
  <c r="Q127" i="13" s="1"/>
  <c r="O128" i="13" s="1"/>
  <c r="H152" i="13"/>
  <c r="I152" i="13" s="1"/>
  <c r="J152" i="13" s="1"/>
  <c r="P128" i="13" l="1"/>
  <c r="Q128" i="13" s="1"/>
  <c r="O129" i="13" s="1"/>
  <c r="H153" i="13"/>
  <c r="I153" i="13" s="1"/>
  <c r="J153" i="13"/>
  <c r="P129" i="13" l="1"/>
  <c r="Q129" i="13" s="1"/>
  <c r="O130" i="13" s="1"/>
  <c r="H154" i="13"/>
  <c r="I154" i="13" s="1"/>
  <c r="J154" i="13" s="1"/>
  <c r="P130" i="13" l="1"/>
  <c r="Q130" i="13" s="1"/>
  <c r="O131" i="13" s="1"/>
  <c r="H155" i="13"/>
  <c r="I155" i="13" s="1"/>
  <c r="J155" i="13" s="1"/>
  <c r="P131" i="13" l="1"/>
  <c r="Q131" i="13" s="1"/>
  <c r="O132" i="13" s="1"/>
  <c r="H156" i="13"/>
  <c r="I156" i="13" s="1"/>
  <c r="J156" i="13" s="1"/>
  <c r="P132" i="13" l="1"/>
  <c r="Q132" i="13" s="1"/>
  <c r="O133" i="13" s="1"/>
  <c r="H157" i="13"/>
  <c r="I157" i="13" s="1"/>
  <c r="J157" i="13" s="1"/>
  <c r="P133" i="13" l="1"/>
  <c r="Q133" i="13" s="1"/>
  <c r="O134" i="13" s="1"/>
  <c r="H158" i="13"/>
  <c r="I158" i="13" s="1"/>
  <c r="J158" i="13"/>
  <c r="P134" i="13" l="1"/>
  <c r="Q134" i="13" s="1"/>
  <c r="O135" i="13" s="1"/>
  <c r="H159" i="13"/>
  <c r="I159" i="13" s="1"/>
  <c r="J159" i="13" s="1"/>
  <c r="P135" i="13" l="1"/>
  <c r="Q135" i="13" s="1"/>
  <c r="O136" i="13" s="1"/>
  <c r="H160" i="13"/>
  <c r="I160" i="13" s="1"/>
  <c r="J160" i="13" s="1"/>
  <c r="P136" i="13" l="1"/>
  <c r="Q136" i="13" s="1"/>
  <c r="O137" i="13" s="1"/>
  <c r="H161" i="13"/>
  <c r="I161" i="13" s="1"/>
  <c r="J161" i="13"/>
  <c r="P137" i="13" l="1"/>
  <c r="Q137" i="13" s="1"/>
  <c r="O138" i="13" s="1"/>
  <c r="H162" i="13"/>
  <c r="I162" i="13" s="1"/>
  <c r="J162" i="13" s="1"/>
  <c r="P138" i="13" l="1"/>
  <c r="Q138" i="13"/>
  <c r="O139" i="13" s="1"/>
  <c r="H163" i="13"/>
  <c r="I163" i="13" s="1"/>
  <c r="J163" i="13"/>
  <c r="P139" i="13" l="1"/>
  <c r="Q139" i="13" s="1"/>
  <c r="O140" i="13" s="1"/>
  <c r="H164" i="13"/>
  <c r="I164" i="13" s="1"/>
  <c r="J164" i="13" s="1"/>
  <c r="P140" i="13" l="1"/>
  <c r="Q140" i="13" s="1"/>
  <c r="O141" i="13" s="1"/>
  <c r="H165" i="13"/>
  <c r="I165" i="13" s="1"/>
  <c r="J165" i="13" s="1"/>
  <c r="P141" i="13" l="1"/>
  <c r="Q141" i="13" s="1"/>
  <c r="O142" i="13" s="1"/>
  <c r="H166" i="13"/>
  <c r="I166" i="13" s="1"/>
  <c r="J166" i="13" s="1"/>
  <c r="P142" i="13" l="1"/>
  <c r="Q142" i="13" s="1"/>
  <c r="O143" i="13" s="1"/>
  <c r="H167" i="13"/>
  <c r="I167" i="13" s="1"/>
  <c r="J167" i="13" s="1"/>
  <c r="P143" i="13" l="1"/>
  <c r="Q143" i="13" s="1"/>
  <c r="O144" i="13" s="1"/>
  <c r="H168" i="13"/>
  <c r="I168" i="13" s="1"/>
  <c r="J168" i="13" s="1"/>
  <c r="P144" i="13" l="1"/>
  <c r="Q144" i="13" s="1"/>
  <c r="O145" i="13" s="1"/>
  <c r="H169" i="13"/>
  <c r="I169" i="13" s="1"/>
  <c r="J169" i="13" s="1"/>
  <c r="P145" i="13" l="1"/>
  <c r="Q145" i="13" s="1"/>
  <c r="O146" i="13" s="1"/>
  <c r="H170" i="13"/>
  <c r="I170" i="13" s="1"/>
  <c r="J170" i="13" s="1"/>
  <c r="P146" i="13" l="1"/>
  <c r="Q146" i="13" s="1"/>
  <c r="O147" i="13" s="1"/>
  <c r="H171" i="13"/>
  <c r="I171" i="13" s="1"/>
  <c r="J171" i="13" s="1"/>
  <c r="P147" i="13" l="1"/>
  <c r="Q147" i="13" s="1"/>
  <c r="O148" i="13" s="1"/>
  <c r="H172" i="13"/>
  <c r="I172" i="13" s="1"/>
  <c r="J172" i="13" s="1"/>
  <c r="P148" i="13" l="1"/>
  <c r="Q148" i="13" s="1"/>
  <c r="O149" i="13" s="1"/>
  <c r="H173" i="13"/>
  <c r="I173" i="13" s="1"/>
  <c r="J173" i="13" s="1"/>
  <c r="P149" i="13" l="1"/>
  <c r="Q149" i="13" s="1"/>
  <c r="O150" i="13" s="1"/>
  <c r="H174" i="13"/>
  <c r="I174" i="13" s="1"/>
  <c r="J174" i="13" s="1"/>
  <c r="P150" i="13" l="1"/>
  <c r="Q150" i="13" s="1"/>
  <c r="O151" i="13" s="1"/>
  <c r="H175" i="13"/>
  <c r="I175" i="13" s="1"/>
  <c r="J175" i="13" s="1"/>
  <c r="P151" i="13" l="1"/>
  <c r="Q151" i="13" s="1"/>
  <c r="O152" i="13" s="1"/>
  <c r="H176" i="13"/>
  <c r="I176" i="13" s="1"/>
  <c r="J176" i="13" s="1"/>
  <c r="P152" i="13" l="1"/>
  <c r="Q152" i="13" s="1"/>
  <c r="O153" i="13" s="1"/>
  <c r="H177" i="13"/>
  <c r="I177" i="13" s="1"/>
  <c r="J177" i="13" s="1"/>
  <c r="P153" i="13" l="1"/>
  <c r="Q153" i="13" s="1"/>
  <c r="O154" i="13" s="1"/>
  <c r="H178" i="13"/>
  <c r="I178" i="13" s="1"/>
  <c r="J178" i="13" s="1"/>
  <c r="P154" i="13" l="1"/>
  <c r="Q154" i="13" s="1"/>
  <c r="O155" i="13" s="1"/>
  <c r="H179" i="13"/>
  <c r="I179" i="13" s="1"/>
  <c r="J179" i="13" s="1"/>
  <c r="P155" i="13" l="1"/>
  <c r="Q155" i="13" s="1"/>
  <c r="O156" i="13" s="1"/>
  <c r="H180" i="13"/>
  <c r="I180" i="13" s="1"/>
  <c r="J180" i="13" s="1"/>
  <c r="P156" i="13" l="1"/>
  <c r="Q156" i="13" s="1"/>
  <c r="O157" i="13" s="1"/>
  <c r="H181" i="13"/>
  <c r="I181" i="13" s="1"/>
  <c r="J181" i="13" s="1"/>
  <c r="P157" i="13" l="1"/>
  <c r="Q157" i="13" s="1"/>
  <c r="O158" i="13" s="1"/>
  <c r="H182" i="13"/>
  <c r="I182" i="13" s="1"/>
  <c r="J182" i="13" s="1"/>
  <c r="P158" i="13" l="1"/>
  <c r="Q158" i="13" s="1"/>
  <c r="O159" i="13" s="1"/>
  <c r="H183" i="13"/>
  <c r="I183" i="13" s="1"/>
  <c r="J183" i="13" s="1"/>
  <c r="P159" i="13" l="1"/>
  <c r="Q159" i="13" s="1"/>
  <c r="O160" i="13" s="1"/>
  <c r="H184" i="13"/>
  <c r="I184" i="13" s="1"/>
  <c r="J184" i="13" s="1"/>
  <c r="P160" i="13" l="1"/>
  <c r="Q160" i="13" s="1"/>
  <c r="O161" i="13" s="1"/>
  <c r="H185" i="13"/>
  <c r="I185" i="13" s="1"/>
  <c r="J185" i="13" s="1"/>
  <c r="P161" i="13" l="1"/>
  <c r="Q161" i="13" s="1"/>
  <c r="O162" i="13" s="1"/>
  <c r="H186" i="13"/>
  <c r="I186" i="13" s="1"/>
  <c r="J186" i="13" s="1"/>
  <c r="P162" i="13" l="1"/>
  <c r="Q162" i="13" s="1"/>
  <c r="O163" i="13" s="1"/>
  <c r="H187" i="13"/>
  <c r="I187" i="13" s="1"/>
  <c r="J187" i="13" s="1"/>
  <c r="P163" i="13" l="1"/>
  <c r="Q163" i="13" s="1"/>
  <c r="O164" i="13" s="1"/>
  <c r="H188" i="13"/>
  <c r="I188" i="13" s="1"/>
  <c r="J188" i="13" s="1"/>
  <c r="P164" i="13" l="1"/>
  <c r="Q164" i="13" s="1"/>
  <c r="O165" i="13" s="1"/>
  <c r="H189" i="13"/>
  <c r="I189" i="13" s="1"/>
  <c r="J189" i="13" s="1"/>
  <c r="P165" i="13" l="1"/>
  <c r="Q165" i="13" s="1"/>
  <c r="O166" i="13" s="1"/>
  <c r="H190" i="13"/>
  <c r="I190" i="13" s="1"/>
  <c r="J190" i="13" s="1"/>
  <c r="P166" i="13" l="1"/>
  <c r="Q166" i="13" s="1"/>
  <c r="O167" i="13" s="1"/>
  <c r="H191" i="13"/>
  <c r="I191" i="13" s="1"/>
  <c r="J191" i="13" s="1"/>
  <c r="P167" i="13" l="1"/>
  <c r="Q167" i="13" s="1"/>
  <c r="O168" i="13" s="1"/>
  <c r="H192" i="13"/>
  <c r="I192" i="13" s="1"/>
  <c r="J192" i="13" s="1"/>
  <c r="P168" i="13" l="1"/>
  <c r="Q168" i="13" s="1"/>
  <c r="O169" i="13" s="1"/>
  <c r="H193" i="13"/>
  <c r="I193" i="13" s="1"/>
  <c r="J193" i="13" s="1"/>
  <c r="P169" i="13" l="1"/>
  <c r="Q169" i="13" s="1"/>
  <c r="O170" i="13" s="1"/>
  <c r="H194" i="13"/>
  <c r="I194" i="13" s="1"/>
  <c r="J194" i="13" s="1"/>
  <c r="P170" i="13" l="1"/>
  <c r="Q170" i="13" s="1"/>
  <c r="O171" i="13" s="1"/>
  <c r="H195" i="13"/>
  <c r="I195" i="13" s="1"/>
  <c r="J195" i="13" s="1"/>
  <c r="P171" i="13" l="1"/>
  <c r="Q171" i="13" s="1"/>
  <c r="O172" i="13" s="1"/>
  <c r="H196" i="13"/>
  <c r="I196" i="13" s="1"/>
  <c r="J196" i="13" s="1"/>
  <c r="P172" i="13" l="1"/>
  <c r="Q172" i="13" s="1"/>
  <c r="O173" i="13" s="1"/>
  <c r="H197" i="13"/>
  <c r="I197" i="13" s="1"/>
  <c r="J197" i="13" s="1"/>
  <c r="P173" i="13" l="1"/>
  <c r="Q173" i="13" s="1"/>
  <c r="O174" i="13" s="1"/>
  <c r="H198" i="13"/>
  <c r="I198" i="13" s="1"/>
  <c r="J198" i="13" s="1"/>
  <c r="P174" i="13" l="1"/>
  <c r="Q174" i="13" s="1"/>
  <c r="O175" i="13" s="1"/>
  <c r="H199" i="13"/>
  <c r="I199" i="13" s="1"/>
  <c r="J199" i="13" s="1"/>
  <c r="P175" i="13" l="1"/>
  <c r="Q175" i="13" s="1"/>
  <c r="O176" i="13" s="1"/>
  <c r="H200" i="13"/>
  <c r="I200" i="13" s="1"/>
  <c r="J200" i="13" s="1"/>
  <c r="P176" i="13" l="1"/>
  <c r="Q176" i="13" s="1"/>
  <c r="O177" i="13" s="1"/>
  <c r="H201" i="13"/>
  <c r="I201" i="13" s="1"/>
  <c r="J201" i="13" s="1"/>
  <c r="P177" i="13" l="1"/>
  <c r="Q177" i="13" s="1"/>
  <c r="O178" i="13" s="1"/>
  <c r="H202" i="13"/>
  <c r="I202" i="13" s="1"/>
  <c r="J202" i="13" s="1"/>
  <c r="P178" i="13" l="1"/>
  <c r="Q178" i="13" s="1"/>
  <c r="O179" i="13" s="1"/>
  <c r="H203" i="13"/>
  <c r="I203" i="13" s="1"/>
  <c r="J203" i="13" s="1"/>
  <c r="P179" i="13" l="1"/>
  <c r="Q179" i="13" s="1"/>
  <c r="O180" i="13" s="1"/>
  <c r="H204" i="13"/>
  <c r="I204" i="13" s="1"/>
  <c r="J204" i="13" s="1"/>
  <c r="P180" i="13" l="1"/>
  <c r="Q180" i="13" s="1"/>
  <c r="O181" i="13" s="1"/>
  <c r="H205" i="13"/>
  <c r="I205" i="13" s="1"/>
  <c r="J205" i="13" s="1"/>
  <c r="P181" i="13" l="1"/>
  <c r="Q181" i="13" s="1"/>
  <c r="O182" i="13" s="1"/>
  <c r="H206" i="13"/>
  <c r="I206" i="13" s="1"/>
  <c r="J206" i="13" s="1"/>
  <c r="P182" i="13" l="1"/>
  <c r="Q182" i="13" s="1"/>
  <c r="O183" i="13" s="1"/>
  <c r="H207" i="13"/>
  <c r="I207" i="13" s="1"/>
  <c r="J207" i="13" s="1"/>
  <c r="P183" i="13" l="1"/>
  <c r="Q183" i="13" s="1"/>
  <c r="O184" i="13" s="1"/>
  <c r="H208" i="13"/>
  <c r="I208" i="13" s="1"/>
  <c r="J208" i="13" s="1"/>
  <c r="P184" i="13" l="1"/>
  <c r="Q184" i="13" s="1"/>
  <c r="O185" i="13" s="1"/>
  <c r="H209" i="13"/>
  <c r="I209" i="13" s="1"/>
  <c r="J209" i="13" s="1"/>
  <c r="P185" i="13" l="1"/>
  <c r="Q185" i="13" s="1"/>
  <c r="O186" i="13" s="1"/>
  <c r="H210" i="13"/>
  <c r="I210" i="13" s="1"/>
  <c r="J210" i="13" s="1"/>
  <c r="P186" i="13" l="1"/>
  <c r="Q186" i="13" s="1"/>
  <c r="O187" i="13" s="1"/>
  <c r="H211" i="13"/>
  <c r="I211" i="13" s="1"/>
  <c r="J211" i="13" s="1"/>
  <c r="P187" i="13" l="1"/>
  <c r="Q187" i="13" s="1"/>
  <c r="O188" i="13" s="1"/>
  <c r="H212" i="13"/>
  <c r="I212" i="13" s="1"/>
  <c r="J212" i="13" s="1"/>
  <c r="P188" i="13" l="1"/>
  <c r="Q188" i="13" s="1"/>
  <c r="O189" i="13" s="1"/>
  <c r="H213" i="13"/>
  <c r="I213" i="13" s="1"/>
  <c r="J213" i="13" s="1"/>
  <c r="P189" i="13" l="1"/>
  <c r="Q189" i="13" s="1"/>
  <c r="O190" i="13" s="1"/>
  <c r="H214" i="13"/>
  <c r="I214" i="13" s="1"/>
  <c r="J214" i="13" s="1"/>
  <c r="P190" i="13" l="1"/>
  <c r="Q190" i="13" s="1"/>
  <c r="O191" i="13" s="1"/>
  <c r="H215" i="13"/>
  <c r="I215" i="13" s="1"/>
  <c r="J215" i="13" s="1"/>
  <c r="P191" i="13" l="1"/>
  <c r="Q191" i="13" s="1"/>
  <c r="O192" i="13" s="1"/>
  <c r="H216" i="13"/>
  <c r="I216" i="13" s="1"/>
  <c r="J216" i="13" s="1"/>
  <c r="P192" i="13" l="1"/>
  <c r="Q192" i="13"/>
  <c r="O193" i="13" s="1"/>
  <c r="H217" i="13"/>
  <c r="I217" i="13" s="1"/>
  <c r="J217" i="13"/>
  <c r="P193" i="13" l="1"/>
  <c r="Q193" i="13" s="1"/>
  <c r="O194" i="13" s="1"/>
  <c r="H218" i="13"/>
  <c r="I218" i="13" s="1"/>
  <c r="J218" i="13" s="1"/>
  <c r="P194" i="13" l="1"/>
  <c r="Q194" i="13" s="1"/>
  <c r="O195" i="13" s="1"/>
  <c r="H219" i="13"/>
  <c r="I219" i="13" s="1"/>
  <c r="J219" i="13" s="1"/>
  <c r="P195" i="13" l="1"/>
  <c r="Q195" i="13" s="1"/>
  <c r="O196" i="13" s="1"/>
  <c r="H220" i="13"/>
  <c r="I220" i="13" s="1"/>
  <c r="J220" i="13" s="1"/>
  <c r="P196" i="13" l="1"/>
  <c r="Q196" i="13"/>
  <c r="O197" i="13" s="1"/>
  <c r="H221" i="13"/>
  <c r="I221" i="13" s="1"/>
  <c r="J221" i="13" s="1"/>
  <c r="P197" i="13" l="1"/>
  <c r="Q197" i="13" s="1"/>
  <c r="O198" i="13" s="1"/>
  <c r="H222" i="13"/>
  <c r="I222" i="13" s="1"/>
  <c r="J222" i="13" s="1"/>
  <c r="P198" i="13" l="1"/>
  <c r="Q198" i="13" s="1"/>
  <c r="O199" i="13" s="1"/>
  <c r="H223" i="13"/>
  <c r="I223" i="13" s="1"/>
  <c r="J223" i="13" s="1"/>
  <c r="P199" i="13" l="1"/>
  <c r="Q199" i="13" s="1"/>
  <c r="O200" i="13" s="1"/>
  <c r="H224" i="13"/>
  <c r="I224" i="13" s="1"/>
  <c r="J224" i="13" s="1"/>
  <c r="P200" i="13" l="1"/>
  <c r="Q200" i="13"/>
  <c r="O201" i="13" s="1"/>
  <c r="H225" i="13"/>
  <c r="I225" i="13" s="1"/>
  <c r="J225" i="13" s="1"/>
  <c r="P201" i="13" l="1"/>
  <c r="Q201" i="13" s="1"/>
  <c r="O202" i="13" s="1"/>
  <c r="H226" i="13"/>
  <c r="I226" i="13" s="1"/>
  <c r="J226" i="13" s="1"/>
  <c r="P202" i="13" l="1"/>
  <c r="Q202" i="13" s="1"/>
  <c r="O203" i="13" s="1"/>
  <c r="H227" i="13"/>
  <c r="I227" i="13" s="1"/>
  <c r="J227" i="13" s="1"/>
  <c r="P203" i="13" l="1"/>
  <c r="Q203" i="13" s="1"/>
  <c r="O204" i="13" s="1"/>
  <c r="H228" i="13"/>
  <c r="I228" i="13" s="1"/>
  <c r="J228" i="13"/>
  <c r="P204" i="13" l="1"/>
  <c r="Q204" i="13"/>
  <c r="O205" i="13" s="1"/>
  <c r="H229" i="13"/>
  <c r="I229" i="13" s="1"/>
  <c r="J229" i="13" s="1"/>
  <c r="P205" i="13" l="1"/>
  <c r="Q205" i="13" s="1"/>
  <c r="O206" i="13" s="1"/>
  <c r="H230" i="13"/>
  <c r="I230" i="13" s="1"/>
  <c r="J230" i="13"/>
  <c r="P206" i="13" l="1"/>
  <c r="Q206" i="13" s="1"/>
  <c r="O207" i="13" s="1"/>
  <c r="H231" i="13"/>
  <c r="I231" i="13" s="1"/>
  <c r="J231" i="13" s="1"/>
  <c r="P207" i="13" l="1"/>
  <c r="Q207" i="13" s="1"/>
  <c r="O208" i="13" s="1"/>
  <c r="H232" i="13"/>
  <c r="I232" i="13" s="1"/>
  <c r="J232" i="13"/>
  <c r="P208" i="13" l="1"/>
  <c r="Q208" i="13" s="1"/>
  <c r="O209" i="13" s="1"/>
  <c r="H233" i="13"/>
  <c r="I233" i="13" s="1"/>
  <c r="J233" i="13"/>
  <c r="P209" i="13" l="1"/>
  <c r="Q209" i="13" s="1"/>
  <c r="O210" i="13" s="1"/>
  <c r="H234" i="13"/>
  <c r="I234" i="13" s="1"/>
  <c r="J234" i="13" s="1"/>
  <c r="P210" i="13" l="1"/>
  <c r="Q210" i="13" s="1"/>
  <c r="O211" i="13" s="1"/>
  <c r="H235" i="13"/>
  <c r="I235" i="13" s="1"/>
  <c r="J235" i="13" s="1"/>
  <c r="P211" i="13" l="1"/>
  <c r="Q211" i="13" s="1"/>
  <c r="O212" i="13" s="1"/>
  <c r="H236" i="13"/>
  <c r="I236" i="13" s="1"/>
  <c r="J236" i="13"/>
  <c r="P212" i="13" l="1"/>
  <c r="Q212" i="13" s="1"/>
  <c r="O213" i="13" s="1"/>
  <c r="H237" i="13"/>
  <c r="I237" i="13" s="1"/>
  <c r="J237" i="13" s="1"/>
  <c r="P213" i="13" l="1"/>
  <c r="Q213" i="13" s="1"/>
  <c r="O214" i="13" s="1"/>
  <c r="H238" i="13"/>
  <c r="I238" i="13" s="1"/>
  <c r="J238" i="13" s="1"/>
  <c r="P214" i="13" l="1"/>
  <c r="Q214" i="13"/>
  <c r="O215" i="13" s="1"/>
  <c r="H239" i="13"/>
  <c r="I239" i="13" s="1"/>
  <c r="J239" i="13"/>
  <c r="P215" i="13" l="1"/>
  <c r="Q215" i="13"/>
  <c r="O216" i="13" s="1"/>
  <c r="H240" i="13"/>
  <c r="I240" i="13" s="1"/>
  <c r="J240" i="13" s="1"/>
  <c r="P216" i="13" l="1"/>
  <c r="Q216" i="13" s="1"/>
  <c r="O217" i="13" s="1"/>
  <c r="H241" i="13"/>
  <c r="I241" i="13" s="1"/>
  <c r="J241" i="13"/>
  <c r="P217" i="13" l="1"/>
  <c r="Q217" i="13" s="1"/>
  <c r="O218" i="13" s="1"/>
  <c r="H242" i="13"/>
  <c r="I242" i="13" s="1"/>
  <c r="J242" i="13" s="1"/>
  <c r="P218" i="13" l="1"/>
  <c r="Q218" i="13" s="1"/>
  <c r="O219" i="13" s="1"/>
  <c r="H243" i="13"/>
  <c r="I243" i="13" s="1"/>
  <c r="J243" i="13" s="1"/>
  <c r="P219" i="13" l="1"/>
  <c r="Q219" i="13" s="1"/>
  <c r="O220" i="13" s="1"/>
  <c r="H244" i="13"/>
  <c r="I244" i="13" s="1"/>
  <c r="J244" i="13" s="1"/>
  <c r="P220" i="13" l="1"/>
  <c r="Q220" i="13" s="1"/>
  <c r="O221" i="13" s="1"/>
  <c r="H245" i="13"/>
  <c r="I245" i="13" s="1"/>
  <c r="J245" i="13" s="1"/>
  <c r="P221" i="13" l="1"/>
  <c r="Q221" i="13" s="1"/>
  <c r="O222" i="13" s="1"/>
  <c r="H246" i="13"/>
  <c r="I246" i="13" s="1"/>
  <c r="J246" i="13" s="1"/>
  <c r="P222" i="13" l="1"/>
  <c r="Q222" i="13" s="1"/>
  <c r="O223" i="13" s="1"/>
  <c r="H247" i="13"/>
  <c r="I247" i="13" s="1"/>
  <c r="J247" i="13" s="1"/>
  <c r="P223" i="13" l="1"/>
  <c r="Q223" i="13" s="1"/>
  <c r="O224" i="13" s="1"/>
  <c r="H248" i="13"/>
  <c r="I248" i="13" s="1"/>
  <c r="J248" i="13" s="1"/>
  <c r="P224" i="13" l="1"/>
  <c r="Q224" i="13" s="1"/>
  <c r="O225" i="13" s="1"/>
  <c r="H249" i="13"/>
  <c r="I249" i="13" s="1"/>
  <c r="J249" i="13" s="1"/>
  <c r="P225" i="13" l="1"/>
  <c r="Q225" i="13" s="1"/>
  <c r="O226" i="13" s="1"/>
  <c r="H250" i="13"/>
  <c r="I250" i="13" s="1"/>
  <c r="J250" i="13"/>
  <c r="P226" i="13" l="1"/>
  <c r="Q226" i="13" s="1"/>
  <c r="O227" i="13" s="1"/>
  <c r="H251" i="13"/>
  <c r="I251" i="13" s="1"/>
  <c r="J251" i="13" s="1"/>
  <c r="P227" i="13" l="1"/>
  <c r="Q227" i="13" s="1"/>
  <c r="O228" i="13" s="1"/>
  <c r="H252" i="13"/>
  <c r="I252" i="13" s="1"/>
  <c r="J252" i="13" s="1"/>
  <c r="P228" i="13" l="1"/>
  <c r="Q228" i="13" s="1"/>
  <c r="O229" i="13" s="1"/>
  <c r="H253" i="13"/>
  <c r="I253" i="13" s="1"/>
  <c r="J253" i="13" s="1"/>
  <c r="P229" i="13" l="1"/>
  <c r="Q229" i="13" s="1"/>
  <c r="O230" i="13" s="1"/>
  <c r="H254" i="13"/>
  <c r="I254" i="13" s="1"/>
  <c r="J254" i="13"/>
  <c r="P230" i="13" l="1"/>
  <c r="Q230" i="13" s="1"/>
  <c r="O231" i="13" s="1"/>
  <c r="H255" i="13"/>
  <c r="I255" i="13" s="1"/>
  <c r="J255" i="13" s="1"/>
  <c r="P231" i="13" l="1"/>
  <c r="Q231" i="13" s="1"/>
  <c r="O232" i="13" s="1"/>
  <c r="H256" i="13"/>
  <c r="I256" i="13" s="1"/>
  <c r="J256" i="13"/>
  <c r="P232" i="13" l="1"/>
  <c r="Q232" i="13" s="1"/>
  <c r="O233" i="13" s="1"/>
  <c r="H257" i="13"/>
  <c r="I257" i="13" s="1"/>
  <c r="J257" i="13" s="1"/>
  <c r="P233" i="13" l="1"/>
  <c r="Q233" i="13" s="1"/>
  <c r="O234" i="13" s="1"/>
  <c r="H258" i="13"/>
  <c r="I258" i="13" s="1"/>
  <c r="J258" i="13" s="1"/>
  <c r="P234" i="13" l="1"/>
  <c r="Q234" i="13" s="1"/>
  <c r="O235" i="13" s="1"/>
  <c r="H259" i="13"/>
  <c r="I259" i="13" s="1"/>
  <c r="J259" i="13" s="1"/>
  <c r="P235" i="13" l="1"/>
  <c r="Q235" i="13" s="1"/>
  <c r="O236" i="13" s="1"/>
  <c r="H260" i="13"/>
  <c r="I260" i="13" s="1"/>
  <c r="J260" i="13" s="1"/>
  <c r="P236" i="13" l="1"/>
  <c r="Q236" i="13" s="1"/>
  <c r="O237" i="13" s="1"/>
  <c r="H261" i="13"/>
  <c r="I261" i="13" s="1"/>
  <c r="J261" i="13" s="1"/>
  <c r="P237" i="13" l="1"/>
  <c r="Q237" i="13" s="1"/>
  <c r="O238" i="13" s="1"/>
  <c r="H262" i="13"/>
  <c r="I262" i="13" s="1"/>
  <c r="J262" i="13" s="1"/>
  <c r="P238" i="13" l="1"/>
  <c r="Q238" i="13" s="1"/>
  <c r="O239" i="13" s="1"/>
  <c r="H263" i="13"/>
  <c r="I263" i="13" s="1"/>
  <c r="J263" i="13" s="1"/>
  <c r="P239" i="13" l="1"/>
  <c r="Q239" i="13"/>
  <c r="O240" i="13" s="1"/>
  <c r="H264" i="13"/>
  <c r="I264" i="13" s="1"/>
  <c r="J264" i="13" s="1"/>
  <c r="P240" i="13" l="1"/>
  <c r="Q240" i="13" s="1"/>
  <c r="O241" i="13" s="1"/>
  <c r="H265" i="13"/>
  <c r="I265" i="13" s="1"/>
  <c r="J265" i="13"/>
  <c r="P241" i="13" l="1"/>
  <c r="Q241" i="13" s="1"/>
  <c r="O242" i="13" s="1"/>
  <c r="H266" i="13"/>
  <c r="I266" i="13" s="1"/>
  <c r="J266" i="13" s="1"/>
  <c r="P242" i="13" l="1"/>
  <c r="Q242" i="13" s="1"/>
  <c r="O243" i="13" s="1"/>
  <c r="H267" i="13"/>
  <c r="I267" i="13" s="1"/>
  <c r="J267" i="13" s="1"/>
  <c r="P243" i="13" l="1"/>
  <c r="Q243" i="13" s="1"/>
  <c r="O244" i="13" s="1"/>
  <c r="H268" i="13"/>
  <c r="I268" i="13" s="1"/>
  <c r="J268" i="13" s="1"/>
  <c r="P244" i="13" l="1"/>
  <c r="Q244" i="13" s="1"/>
  <c r="O245" i="13" s="1"/>
  <c r="H269" i="13"/>
  <c r="I269" i="13" s="1"/>
  <c r="J269" i="13"/>
  <c r="P245" i="13" l="1"/>
  <c r="Q245" i="13" s="1"/>
  <c r="O246" i="13" s="1"/>
  <c r="H270" i="13"/>
  <c r="I270" i="13" s="1"/>
  <c r="J270" i="13" s="1"/>
  <c r="P246" i="13" l="1"/>
  <c r="Q246" i="13" s="1"/>
  <c r="O247" i="13" s="1"/>
  <c r="H271" i="13"/>
  <c r="I271" i="13" s="1"/>
  <c r="J271" i="13" s="1"/>
  <c r="P247" i="13" l="1"/>
  <c r="Q247" i="13" s="1"/>
  <c r="O248" i="13" s="1"/>
  <c r="H272" i="13"/>
  <c r="I272" i="13" s="1"/>
  <c r="J272" i="13" s="1"/>
  <c r="P248" i="13" l="1"/>
  <c r="Q248" i="13"/>
  <c r="O249" i="13" s="1"/>
  <c r="H273" i="13"/>
  <c r="I273" i="13" s="1"/>
  <c r="J273" i="13" s="1"/>
  <c r="P249" i="13" l="1"/>
  <c r="Q249" i="13" s="1"/>
  <c r="O250" i="13" s="1"/>
  <c r="H274" i="13"/>
  <c r="I274" i="13" s="1"/>
  <c r="J274" i="13" s="1"/>
  <c r="P250" i="13" l="1"/>
  <c r="Q250" i="13" s="1"/>
  <c r="O251" i="13" s="1"/>
  <c r="H275" i="13"/>
  <c r="I275" i="13" s="1"/>
  <c r="J275" i="13" s="1"/>
  <c r="P251" i="13" l="1"/>
  <c r="Q251" i="13" s="1"/>
  <c r="O252" i="13" s="1"/>
  <c r="H276" i="13"/>
  <c r="I276" i="13" s="1"/>
  <c r="J276" i="13" s="1"/>
  <c r="P252" i="13" l="1"/>
  <c r="Q252" i="13" s="1"/>
  <c r="O253" i="13" s="1"/>
  <c r="H277" i="13"/>
  <c r="I277" i="13" s="1"/>
  <c r="J277" i="13" s="1"/>
  <c r="P253" i="13" l="1"/>
  <c r="Q253" i="13" s="1"/>
  <c r="O254" i="13" s="1"/>
  <c r="H278" i="13"/>
  <c r="I278" i="13" s="1"/>
  <c r="J278" i="13" s="1"/>
  <c r="P254" i="13" l="1"/>
  <c r="Q254" i="13" s="1"/>
  <c r="O255" i="13" s="1"/>
  <c r="H279" i="13"/>
  <c r="I279" i="13" s="1"/>
  <c r="J279" i="13" s="1"/>
  <c r="P255" i="13" l="1"/>
  <c r="Q255" i="13" s="1"/>
  <c r="O256" i="13" s="1"/>
  <c r="H280" i="13"/>
  <c r="I280" i="13" s="1"/>
  <c r="J280" i="13"/>
  <c r="P256" i="13" l="1"/>
  <c r="Q256" i="13"/>
  <c r="O257" i="13" s="1"/>
  <c r="H281" i="13"/>
  <c r="I281" i="13" s="1"/>
  <c r="J281" i="13" s="1"/>
  <c r="P257" i="13" l="1"/>
  <c r="Q257" i="13" s="1"/>
  <c r="O258" i="13" s="1"/>
  <c r="H282" i="13"/>
  <c r="I282" i="13" s="1"/>
  <c r="J282" i="13" s="1"/>
  <c r="P258" i="13" l="1"/>
  <c r="Q258" i="13" s="1"/>
  <c r="O259" i="13" s="1"/>
  <c r="H283" i="13"/>
  <c r="I283" i="13" s="1"/>
  <c r="J283" i="13" s="1"/>
  <c r="P259" i="13" l="1"/>
  <c r="Q259" i="13" s="1"/>
  <c r="O260" i="13" s="1"/>
  <c r="H284" i="13"/>
  <c r="I284" i="13" s="1"/>
  <c r="J284" i="13" s="1"/>
  <c r="P260" i="13" l="1"/>
  <c r="Q260" i="13" s="1"/>
  <c r="O261" i="13" s="1"/>
  <c r="H285" i="13"/>
  <c r="I285" i="13" s="1"/>
  <c r="J285" i="13" s="1"/>
  <c r="P261" i="13" l="1"/>
  <c r="Q261" i="13" s="1"/>
  <c r="O262" i="13" s="1"/>
  <c r="H286" i="13"/>
  <c r="I286" i="13" s="1"/>
  <c r="J286" i="13" s="1"/>
  <c r="P262" i="13" l="1"/>
  <c r="Q262" i="13"/>
  <c r="O263" i="13" s="1"/>
  <c r="H287" i="13"/>
  <c r="I287" i="13" s="1"/>
  <c r="J287" i="13" s="1"/>
  <c r="P263" i="13" l="1"/>
  <c r="Q263" i="13"/>
  <c r="O264" i="13" s="1"/>
  <c r="H288" i="13"/>
  <c r="I288" i="13" s="1"/>
  <c r="J288" i="13" s="1"/>
  <c r="P264" i="13" l="1"/>
  <c r="Q264" i="13"/>
  <c r="O265" i="13" s="1"/>
  <c r="H289" i="13"/>
  <c r="I289" i="13" s="1"/>
  <c r="J289" i="13" s="1"/>
  <c r="P265" i="13" l="1"/>
  <c r="Q265" i="13" s="1"/>
  <c r="O266" i="13" s="1"/>
  <c r="H290" i="13"/>
  <c r="I290" i="13" s="1"/>
  <c r="J290" i="13" s="1"/>
  <c r="P266" i="13" l="1"/>
  <c r="Q266" i="13" s="1"/>
  <c r="O267" i="13" s="1"/>
  <c r="H291" i="13"/>
  <c r="I291" i="13" s="1"/>
  <c r="J291" i="13" s="1"/>
  <c r="P267" i="13" l="1"/>
  <c r="Q267" i="13" s="1"/>
  <c r="O268" i="13" s="1"/>
  <c r="H292" i="13"/>
  <c r="I292" i="13" s="1"/>
  <c r="J292" i="13" s="1"/>
  <c r="P268" i="13" l="1"/>
  <c r="Q268" i="13" s="1"/>
  <c r="O269" i="13" s="1"/>
  <c r="H293" i="13"/>
  <c r="I293" i="13" s="1"/>
  <c r="J293" i="13" s="1"/>
  <c r="P269" i="13" l="1"/>
  <c r="Q269" i="13" s="1"/>
  <c r="O270" i="13" s="1"/>
  <c r="H294" i="13"/>
  <c r="I294" i="13" s="1"/>
  <c r="J294" i="13" s="1"/>
  <c r="P270" i="13" l="1"/>
  <c r="Q270" i="13" s="1"/>
  <c r="O271" i="13" s="1"/>
  <c r="H295" i="13"/>
  <c r="I295" i="13" s="1"/>
  <c r="J295" i="13" s="1"/>
  <c r="P271" i="13" l="1"/>
  <c r="Q271" i="13" s="1"/>
  <c r="O272" i="13" s="1"/>
  <c r="H296" i="13"/>
  <c r="I296" i="13" s="1"/>
  <c r="J296" i="13" s="1"/>
  <c r="P272" i="13" l="1"/>
  <c r="Q272" i="13" s="1"/>
  <c r="O273" i="13" s="1"/>
  <c r="H297" i="13"/>
  <c r="I297" i="13" s="1"/>
  <c r="J297" i="13" s="1"/>
  <c r="P273" i="13" l="1"/>
  <c r="Q273" i="13" s="1"/>
  <c r="O274" i="13" s="1"/>
  <c r="H298" i="13"/>
  <c r="I298" i="13" s="1"/>
  <c r="J298" i="13" s="1"/>
  <c r="P274" i="13" l="1"/>
  <c r="Q274" i="13" s="1"/>
  <c r="O275" i="13" s="1"/>
  <c r="H299" i="13"/>
  <c r="I299" i="13" s="1"/>
  <c r="J299" i="13" s="1"/>
  <c r="P275" i="13" l="1"/>
  <c r="Q275" i="13" s="1"/>
  <c r="O276" i="13" s="1"/>
  <c r="H300" i="13"/>
  <c r="I300" i="13" s="1"/>
  <c r="J300" i="13" s="1"/>
  <c r="P276" i="13" l="1"/>
  <c r="Q276" i="13" s="1"/>
  <c r="O277" i="13" s="1"/>
  <c r="H301" i="13"/>
  <c r="I301" i="13" s="1"/>
  <c r="J301" i="13" s="1"/>
  <c r="P277" i="13" l="1"/>
  <c r="Q277" i="13" s="1"/>
  <c r="O278" i="13" s="1"/>
  <c r="H302" i="13"/>
  <c r="I302" i="13" s="1"/>
  <c r="J302" i="13" s="1"/>
  <c r="P278" i="13" l="1"/>
  <c r="Q278" i="13" s="1"/>
  <c r="O279" i="13" s="1"/>
  <c r="H303" i="13"/>
  <c r="I303" i="13" s="1"/>
  <c r="J303" i="13" s="1"/>
  <c r="P279" i="13" l="1"/>
  <c r="Q279" i="13" s="1"/>
  <c r="O280" i="13" s="1"/>
  <c r="H304" i="13"/>
  <c r="I304" i="13" s="1"/>
  <c r="J304" i="13" s="1"/>
  <c r="P280" i="13" l="1"/>
  <c r="Q280" i="13"/>
  <c r="O281" i="13" s="1"/>
  <c r="H305" i="13"/>
  <c r="I305" i="13" s="1"/>
  <c r="J305" i="13" s="1"/>
  <c r="P281" i="13" l="1"/>
  <c r="Q281" i="13" s="1"/>
  <c r="O282" i="13" s="1"/>
  <c r="H306" i="13"/>
  <c r="I306" i="13" s="1"/>
  <c r="J306" i="13" s="1"/>
  <c r="P282" i="13" l="1"/>
  <c r="Q282" i="13" s="1"/>
  <c r="O283" i="13" s="1"/>
  <c r="H307" i="13"/>
  <c r="I307" i="13" s="1"/>
  <c r="J307" i="13" s="1"/>
  <c r="P283" i="13" l="1"/>
  <c r="Q283" i="13" s="1"/>
  <c r="O284" i="13" s="1"/>
  <c r="H308" i="13"/>
  <c r="I308" i="13" s="1"/>
  <c r="J308" i="13" s="1"/>
  <c r="P284" i="13" l="1"/>
  <c r="Q284" i="13" s="1"/>
  <c r="O285" i="13" s="1"/>
  <c r="H309" i="13"/>
  <c r="I309" i="13" s="1"/>
  <c r="J309" i="13" s="1"/>
  <c r="P285" i="13" l="1"/>
  <c r="Q285" i="13" s="1"/>
  <c r="O286" i="13" s="1"/>
  <c r="H310" i="13"/>
  <c r="I310" i="13" s="1"/>
  <c r="J310" i="13" s="1"/>
  <c r="P286" i="13" l="1"/>
  <c r="Q286" i="13" s="1"/>
  <c r="O287" i="13" s="1"/>
  <c r="H311" i="13"/>
  <c r="I311" i="13" s="1"/>
  <c r="J311" i="13" s="1"/>
  <c r="P287" i="13" l="1"/>
  <c r="Q287" i="13" s="1"/>
  <c r="O288" i="13" s="1"/>
  <c r="H312" i="13"/>
  <c r="I312" i="13" s="1"/>
  <c r="J312" i="13" s="1"/>
  <c r="P288" i="13" l="1"/>
  <c r="Q288" i="13" s="1"/>
  <c r="O289" i="13" s="1"/>
  <c r="H313" i="13"/>
  <c r="I313" i="13" s="1"/>
  <c r="J313" i="13" s="1"/>
  <c r="P289" i="13" l="1"/>
  <c r="Q289" i="13" s="1"/>
  <c r="O290" i="13" s="1"/>
  <c r="H314" i="13"/>
  <c r="I314" i="13" s="1"/>
  <c r="J314" i="13" s="1"/>
  <c r="P290" i="13" l="1"/>
  <c r="Q290" i="13" s="1"/>
  <c r="O291" i="13" s="1"/>
  <c r="H315" i="13"/>
  <c r="I315" i="13" s="1"/>
  <c r="J315" i="13" s="1"/>
  <c r="P291" i="13" l="1"/>
  <c r="Q291" i="13" s="1"/>
  <c r="O292" i="13" s="1"/>
  <c r="H316" i="13"/>
  <c r="I316" i="13" s="1"/>
  <c r="J316" i="13" s="1"/>
  <c r="P292" i="13" l="1"/>
  <c r="Q292" i="13"/>
  <c r="O293" i="13" s="1"/>
  <c r="H317" i="13"/>
  <c r="I317" i="13" s="1"/>
  <c r="J317" i="13" s="1"/>
  <c r="P293" i="13" l="1"/>
  <c r="Q293" i="13" s="1"/>
  <c r="O294" i="13" s="1"/>
  <c r="H318" i="13"/>
  <c r="I318" i="13" s="1"/>
  <c r="J318" i="13" s="1"/>
  <c r="P294" i="13" l="1"/>
  <c r="Q294" i="13" s="1"/>
  <c r="O295" i="13" s="1"/>
  <c r="H319" i="13"/>
  <c r="I319" i="13" s="1"/>
  <c r="J319" i="13" s="1"/>
  <c r="P295" i="13" l="1"/>
  <c r="Q295" i="13" s="1"/>
  <c r="O296" i="13" s="1"/>
  <c r="H320" i="13"/>
  <c r="I320" i="13" s="1"/>
  <c r="J320" i="13" s="1"/>
  <c r="P296" i="13" l="1"/>
  <c r="Q296" i="13" s="1"/>
  <c r="O297" i="13" s="1"/>
  <c r="H321" i="13"/>
  <c r="I321" i="13" s="1"/>
  <c r="J321" i="13" s="1"/>
  <c r="P297" i="13" l="1"/>
  <c r="Q297" i="13" s="1"/>
  <c r="O298" i="13" s="1"/>
  <c r="H322" i="13"/>
  <c r="I322" i="13" s="1"/>
  <c r="J322" i="13" s="1"/>
  <c r="P298" i="13" l="1"/>
  <c r="Q298" i="13" s="1"/>
  <c r="O299" i="13" s="1"/>
  <c r="H323" i="13"/>
  <c r="I323" i="13" s="1"/>
  <c r="J323" i="13" s="1"/>
  <c r="P299" i="13" l="1"/>
  <c r="Q299" i="13"/>
  <c r="O300" i="13" s="1"/>
  <c r="H324" i="13"/>
  <c r="I324" i="13" s="1"/>
  <c r="J324" i="13" s="1"/>
  <c r="P300" i="13" l="1"/>
  <c r="Q300" i="13" s="1"/>
  <c r="O301" i="13" s="1"/>
  <c r="H325" i="13"/>
  <c r="I325" i="13" s="1"/>
  <c r="J325" i="13" s="1"/>
  <c r="P301" i="13" l="1"/>
  <c r="Q301" i="13" s="1"/>
  <c r="O302" i="13" s="1"/>
  <c r="H326" i="13"/>
  <c r="I326" i="13" s="1"/>
  <c r="J326" i="13" s="1"/>
  <c r="P302" i="13" l="1"/>
  <c r="Q302" i="13" s="1"/>
  <c r="O303" i="13" s="1"/>
  <c r="H327" i="13"/>
  <c r="I327" i="13" s="1"/>
  <c r="J327" i="13" s="1"/>
  <c r="P303" i="13" l="1"/>
  <c r="Q303" i="13" s="1"/>
  <c r="O304" i="13" s="1"/>
  <c r="H328" i="13"/>
  <c r="I328" i="13" s="1"/>
  <c r="J328" i="13" s="1"/>
  <c r="P304" i="13" l="1"/>
  <c r="Q304" i="13" s="1"/>
  <c r="O305" i="13" s="1"/>
  <c r="H329" i="13"/>
  <c r="I329" i="13" s="1"/>
  <c r="J329" i="13" s="1"/>
  <c r="P305" i="13" l="1"/>
  <c r="Q305" i="13" s="1"/>
  <c r="O306" i="13" s="1"/>
  <c r="H330" i="13"/>
  <c r="I330" i="13" s="1"/>
  <c r="J330" i="13" s="1"/>
  <c r="P306" i="13" l="1"/>
  <c r="Q306" i="13" s="1"/>
  <c r="O307" i="13" s="1"/>
  <c r="H331" i="13"/>
  <c r="I331" i="13" s="1"/>
  <c r="J331" i="13" s="1"/>
  <c r="P307" i="13" l="1"/>
  <c r="Q307" i="13" s="1"/>
  <c r="O308" i="13" s="1"/>
  <c r="H332" i="13"/>
  <c r="I332" i="13" s="1"/>
  <c r="J332" i="13"/>
  <c r="P308" i="13" l="1"/>
  <c r="Q308" i="13" s="1"/>
  <c r="O309" i="13" s="1"/>
  <c r="H333" i="13"/>
  <c r="I333" i="13" s="1"/>
  <c r="J333" i="13" s="1"/>
  <c r="P309" i="13" l="1"/>
  <c r="Q309" i="13" s="1"/>
  <c r="O310" i="13" s="1"/>
  <c r="H334" i="13"/>
  <c r="I334" i="13" s="1"/>
  <c r="J334" i="13" s="1"/>
  <c r="P310" i="13" l="1"/>
  <c r="Q310" i="13" s="1"/>
  <c r="O311" i="13" s="1"/>
  <c r="H335" i="13"/>
  <c r="I335" i="13" s="1"/>
  <c r="J335" i="13" s="1"/>
  <c r="P311" i="13" l="1"/>
  <c r="Q311" i="13"/>
  <c r="O312" i="13" s="1"/>
  <c r="H336" i="13"/>
  <c r="I336" i="13" s="1"/>
  <c r="J336" i="13" s="1"/>
  <c r="P312" i="13" l="1"/>
  <c r="Q312" i="13" s="1"/>
  <c r="O313" i="13" s="1"/>
  <c r="H337" i="13"/>
  <c r="I337" i="13" s="1"/>
  <c r="J337" i="13" s="1"/>
  <c r="P313" i="13" l="1"/>
  <c r="Q313" i="13" s="1"/>
  <c r="O314" i="13" s="1"/>
  <c r="H338" i="13"/>
  <c r="I338" i="13" s="1"/>
  <c r="J338" i="13" s="1"/>
  <c r="P314" i="13" l="1"/>
  <c r="Q314" i="13" s="1"/>
  <c r="O315" i="13" s="1"/>
  <c r="H339" i="13"/>
  <c r="I339" i="13" s="1"/>
  <c r="J339" i="13" s="1"/>
  <c r="P315" i="13" l="1"/>
  <c r="Q315" i="13" s="1"/>
  <c r="O316" i="13" s="1"/>
  <c r="H340" i="13"/>
  <c r="I340" i="13" s="1"/>
  <c r="J340" i="13" s="1"/>
  <c r="P316" i="13" l="1"/>
  <c r="Q316" i="13" s="1"/>
  <c r="O317" i="13" s="1"/>
  <c r="H341" i="13"/>
  <c r="I341" i="13" s="1"/>
  <c r="J341" i="13" s="1"/>
  <c r="P317" i="13" l="1"/>
  <c r="Q317" i="13" s="1"/>
  <c r="O318" i="13" s="1"/>
  <c r="H342" i="13"/>
  <c r="I342" i="13" s="1"/>
  <c r="J342" i="13" s="1"/>
  <c r="P318" i="13" l="1"/>
  <c r="Q318" i="13" s="1"/>
  <c r="O319" i="13" s="1"/>
  <c r="H343" i="13"/>
  <c r="I343" i="13" s="1"/>
  <c r="J343" i="13" s="1"/>
  <c r="P319" i="13" l="1"/>
  <c r="Q319" i="13" s="1"/>
  <c r="O320" i="13" s="1"/>
  <c r="H344" i="13"/>
  <c r="I344" i="13" s="1"/>
  <c r="J344" i="13" s="1"/>
  <c r="P320" i="13" l="1"/>
  <c r="Q320" i="13" s="1"/>
  <c r="O321" i="13" s="1"/>
  <c r="H345" i="13"/>
  <c r="I345" i="13" s="1"/>
  <c r="J345" i="13" s="1"/>
  <c r="P321" i="13" l="1"/>
  <c r="Q321" i="13" s="1"/>
  <c r="O322" i="13" s="1"/>
  <c r="H346" i="13"/>
  <c r="I346" i="13" s="1"/>
  <c r="J346" i="13" s="1"/>
  <c r="P322" i="13" l="1"/>
  <c r="Q322" i="13" s="1"/>
  <c r="O323" i="13" s="1"/>
  <c r="H347" i="13"/>
  <c r="I347" i="13" s="1"/>
  <c r="J347" i="13" s="1"/>
  <c r="P323" i="13" l="1"/>
  <c r="Q323" i="13" s="1"/>
  <c r="O324" i="13" s="1"/>
  <c r="H348" i="13"/>
  <c r="I348" i="13" s="1"/>
  <c r="J348" i="13" s="1"/>
  <c r="P324" i="13" l="1"/>
  <c r="Q324" i="13"/>
  <c r="O325" i="13" s="1"/>
  <c r="H349" i="13"/>
  <c r="I349" i="13" s="1"/>
  <c r="J349" i="13" s="1"/>
  <c r="P325" i="13" l="1"/>
  <c r="Q325" i="13" s="1"/>
  <c r="O326" i="13" s="1"/>
  <c r="H350" i="13"/>
  <c r="I350" i="13" s="1"/>
  <c r="J350" i="13" s="1"/>
  <c r="P326" i="13" l="1"/>
  <c r="Q326" i="13" s="1"/>
  <c r="O327" i="13" s="1"/>
  <c r="H351" i="13"/>
  <c r="I351" i="13" s="1"/>
  <c r="J351" i="13" s="1"/>
  <c r="P327" i="13" l="1"/>
  <c r="Q327" i="13"/>
  <c r="O328" i="13" s="1"/>
  <c r="H352" i="13"/>
  <c r="I352" i="13" s="1"/>
  <c r="J352" i="13" s="1"/>
  <c r="P328" i="13" l="1"/>
  <c r="Q328" i="13" s="1"/>
  <c r="O329" i="13" s="1"/>
  <c r="H353" i="13"/>
  <c r="I353" i="13" s="1"/>
  <c r="J353" i="13" s="1"/>
  <c r="P329" i="13" l="1"/>
  <c r="Q329" i="13" s="1"/>
  <c r="O330" i="13" s="1"/>
  <c r="H354" i="13"/>
  <c r="I354" i="13" s="1"/>
  <c r="J354" i="13" s="1"/>
  <c r="P330" i="13" l="1"/>
  <c r="Q330" i="13" s="1"/>
  <c r="O331" i="13" s="1"/>
  <c r="H355" i="13"/>
  <c r="I355" i="13" s="1"/>
  <c r="J355" i="13" s="1"/>
  <c r="P331" i="13" l="1"/>
  <c r="Q331" i="13" s="1"/>
  <c r="O332" i="13" s="1"/>
  <c r="H356" i="13"/>
  <c r="I356" i="13" s="1"/>
  <c r="J356" i="13" s="1"/>
  <c r="P332" i="13" l="1"/>
  <c r="Q332" i="13" s="1"/>
  <c r="O333" i="13" s="1"/>
  <c r="H357" i="13"/>
  <c r="I357" i="13" s="1"/>
  <c r="J357" i="13" s="1"/>
  <c r="P333" i="13" l="1"/>
  <c r="Q333" i="13" s="1"/>
  <c r="O334" i="13" s="1"/>
  <c r="H358" i="13"/>
  <c r="I358" i="13" s="1"/>
  <c r="J358" i="13" s="1"/>
  <c r="P334" i="13" l="1"/>
  <c r="Q334" i="13" s="1"/>
  <c r="O335" i="13" s="1"/>
  <c r="H359" i="13"/>
  <c r="I359" i="13" s="1"/>
  <c r="J359" i="13" s="1"/>
  <c r="P335" i="13" l="1"/>
  <c r="Q335" i="13" s="1"/>
  <c r="O336" i="13" s="1"/>
  <c r="H360" i="13"/>
  <c r="I360" i="13" s="1"/>
  <c r="J360" i="13"/>
  <c r="P336" i="13" l="1"/>
  <c r="Q336" i="13" s="1"/>
  <c r="O337" i="13" s="1"/>
  <c r="H361" i="13"/>
  <c r="I361" i="13" s="1"/>
  <c r="J361" i="13" s="1"/>
  <c r="P337" i="13" l="1"/>
  <c r="Q337" i="13" s="1"/>
  <c r="O338" i="13" s="1"/>
  <c r="H362" i="13"/>
  <c r="I362" i="13" s="1"/>
  <c r="J362" i="13" s="1"/>
  <c r="P338" i="13" l="1"/>
  <c r="Q338" i="13" s="1"/>
  <c r="O339" i="13" s="1"/>
  <c r="H363" i="13"/>
  <c r="I363" i="13" s="1"/>
  <c r="J363" i="13" s="1"/>
  <c r="P339" i="13" l="1"/>
  <c r="Q339" i="13" s="1"/>
  <c r="O340" i="13" s="1"/>
  <c r="H364" i="13"/>
  <c r="I364" i="13" s="1"/>
  <c r="J364" i="13" s="1"/>
  <c r="P340" i="13" l="1"/>
  <c r="Q340" i="13" s="1"/>
  <c r="O341" i="13" s="1"/>
  <c r="H365" i="13"/>
  <c r="I365" i="13" s="1"/>
  <c r="J365" i="13" s="1"/>
  <c r="P341" i="13" l="1"/>
  <c r="Q341" i="13" s="1"/>
  <c r="O342" i="13" s="1"/>
  <c r="H366" i="13"/>
  <c r="I366" i="13" s="1"/>
  <c r="J366" i="13" s="1"/>
  <c r="P342" i="13" l="1"/>
  <c r="Q342" i="13" s="1"/>
  <c r="O343" i="13" s="1"/>
  <c r="H367" i="13"/>
  <c r="I367" i="13" s="1"/>
  <c r="J367" i="13" s="1"/>
  <c r="P343" i="13" l="1"/>
  <c r="Q343" i="13"/>
  <c r="O344" i="13" s="1"/>
  <c r="H368" i="13"/>
  <c r="I368" i="13" s="1"/>
  <c r="J368" i="13" s="1"/>
  <c r="P344" i="13" l="1"/>
  <c r="Q344" i="13" s="1"/>
  <c r="O345" i="13" s="1"/>
  <c r="H369" i="13"/>
  <c r="I369" i="13" s="1"/>
  <c r="J369" i="13" s="1"/>
  <c r="P345" i="13" l="1"/>
  <c r="Q345" i="13" s="1"/>
  <c r="O346" i="13" s="1"/>
  <c r="H370" i="13"/>
  <c r="I370" i="13" s="1"/>
  <c r="J370" i="13" s="1"/>
  <c r="P346" i="13" l="1"/>
  <c r="Q346" i="13" s="1"/>
  <c r="O347" i="13" s="1"/>
  <c r="H371" i="13"/>
  <c r="I371" i="13" s="1"/>
  <c r="J371" i="13" s="1"/>
  <c r="P347" i="13" l="1"/>
  <c r="Q347" i="13" s="1"/>
  <c r="O348" i="13" s="1"/>
  <c r="P348" i="13" l="1"/>
  <c r="Q348" i="13" s="1"/>
  <c r="O349" i="13" s="1"/>
  <c r="P349" i="13" l="1"/>
  <c r="Q349" i="13" s="1"/>
  <c r="O350" i="13" s="1"/>
  <c r="P350" i="13" l="1"/>
  <c r="Q350" i="13" s="1"/>
  <c r="O351" i="13" s="1"/>
  <c r="P351" i="13" l="1"/>
  <c r="Q351" i="13" s="1"/>
  <c r="O352" i="13" s="1"/>
  <c r="P352" i="13" l="1"/>
  <c r="Q352" i="13" s="1"/>
  <c r="O353" i="13" s="1"/>
  <c r="P353" i="13" l="1"/>
  <c r="Q353" i="13" s="1"/>
  <c r="O354" i="13" s="1"/>
  <c r="P354" i="13" l="1"/>
  <c r="Q354" i="13" s="1"/>
  <c r="O355" i="13" s="1"/>
  <c r="P355" i="13" l="1"/>
  <c r="Q355" i="13" s="1"/>
  <c r="O356" i="13" s="1"/>
  <c r="P356" i="13" l="1"/>
  <c r="Q356" i="13" s="1"/>
  <c r="O357" i="13" s="1"/>
  <c r="P357" i="13" l="1"/>
  <c r="Q357" i="13" s="1"/>
  <c r="O358" i="13" s="1"/>
  <c r="P358" i="13" l="1"/>
  <c r="Q358" i="13" s="1"/>
  <c r="O359" i="13" s="1"/>
  <c r="P359" i="13" l="1"/>
  <c r="Q359" i="13"/>
  <c r="O360" i="13" s="1"/>
  <c r="P360" i="13" l="1"/>
  <c r="Q360" i="13" s="1"/>
  <c r="O361" i="13" s="1"/>
  <c r="P361" i="13" l="1"/>
  <c r="Q361" i="13" s="1"/>
  <c r="O362" i="13" s="1"/>
  <c r="P362" i="13" l="1"/>
  <c r="Q362" i="13" s="1"/>
  <c r="O363" i="13" s="1"/>
  <c r="P363" i="13" l="1"/>
  <c r="Q363" i="13"/>
  <c r="O364" i="13" s="1"/>
  <c r="P364" i="13" l="1"/>
  <c r="Q364" i="13" s="1"/>
  <c r="O365" i="13" s="1"/>
  <c r="P365" i="13" l="1"/>
  <c r="Q365" i="13" s="1"/>
  <c r="O366" i="13" s="1"/>
  <c r="P366" i="13" l="1"/>
  <c r="Q366" i="13" s="1"/>
  <c r="O367" i="13" s="1"/>
  <c r="P367" i="13" l="1"/>
  <c r="Q367" i="13" s="1"/>
  <c r="O368" i="13" s="1"/>
  <c r="P368" i="13" l="1"/>
  <c r="Q368" i="13" s="1"/>
  <c r="O369" i="13" s="1"/>
  <c r="P369" i="13" l="1"/>
  <c r="Q369" i="13" s="1"/>
  <c r="O370" i="13" s="1"/>
  <c r="P370" i="13" l="1"/>
  <c r="Q370" i="13" s="1"/>
  <c r="O371" i="13" s="1"/>
  <c r="P371" i="13" l="1"/>
  <c r="Q37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6" authorId="0" shapeId="0" xr:uid="{391E660E-B096-4934-967F-16105801726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ยังไม่มีข้อมูล</t>
        </r>
      </text>
    </comment>
    <comment ref="G24" authorId="0" shapeId="0" xr:uid="{13EAFD65-B78B-4E19-9066-3DFE909233C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ยังไม่มีข้อมูล</t>
        </r>
      </text>
    </comment>
  </commentList>
</comments>
</file>

<file path=xl/sharedStrings.xml><?xml version="1.0" encoding="utf-8"?>
<sst xmlns="http://schemas.openxmlformats.org/spreadsheetml/2006/main" count="541" uniqueCount="223">
  <si>
    <t>Maintenance</t>
  </si>
  <si>
    <t>Applications</t>
  </si>
  <si>
    <t>Group</t>
  </si>
  <si>
    <t>Tables</t>
  </si>
  <si>
    <t>Inquiry</t>
  </si>
  <si>
    <t>TtlfLoan</t>
  </si>
  <si>
    <t>Transaction</t>
  </si>
  <si>
    <t>System</t>
  </si>
  <si>
    <t>Comment</t>
  </si>
  <si>
    <t>Status</t>
  </si>
  <si>
    <t>Batch</t>
  </si>
  <si>
    <t>Bank</t>
  </si>
  <si>
    <t>ประเภทเงินฝาก</t>
  </si>
  <si>
    <t>DepositType</t>
  </si>
  <si>
    <t>อัตราดอกเบี้ยเงินฝาก</t>
  </si>
  <si>
    <t>Interest (Deposit)</t>
  </si>
  <si>
    <t>บัญชีเงินฝาก</t>
  </si>
  <si>
    <t>ยอดฝาก</t>
  </si>
  <si>
    <t>รายการไม่มีสมุด</t>
  </si>
  <si>
    <t>Deposit</t>
  </si>
  <si>
    <t>Item</t>
  </si>
  <si>
    <t>Nobook</t>
  </si>
  <si>
    <t>รายการ Statement</t>
  </si>
  <si>
    <t>TtlfDeposit</t>
  </si>
  <si>
    <t>เปิดบัญชีเงินฝาก</t>
  </si>
  <si>
    <t>ฝาก/ถอนบัญชีเงินฝาก</t>
  </si>
  <si>
    <t>ย้ายไป Admin</t>
  </si>
  <si>
    <t>สอบถามสมาชิก</t>
  </si>
  <si>
    <t>ทุกประเภทบัญชี</t>
  </si>
  <si>
    <t>ปรับสมุด</t>
  </si>
  <si>
    <t>ยกสมุดใหม่</t>
  </si>
  <si>
    <t>ยกเลิกรายการฝาก/ถอน (Error Correction)</t>
  </si>
  <si>
    <t>คำนวณดอกเบี้ยบัญชีเงินฝากประจำ</t>
  </si>
  <si>
    <t>Daily</t>
  </si>
  <si>
    <t>Monthly</t>
  </si>
  <si>
    <t>ปิดงานสิ้นเดือนระบบเงินฝาก</t>
  </si>
  <si>
    <t>NoBook</t>
  </si>
  <si>
    <t>MonthBalanceDeposit</t>
  </si>
  <si>
    <t>คำนวณดอกเบี้ยบัญชีเงินฝากออมทรัพย์</t>
  </si>
  <si>
    <t>Periodly</t>
  </si>
  <si>
    <t>คำนวณดอกเบี้ยบัญชีเงินฝากออมทรัพย์พิเศษ</t>
  </si>
  <si>
    <t>ปรับจำนวนครั้ง / ยอดเงินถอน บัญชีเงินฝากออมทรัพย์พิเศษ</t>
  </si>
  <si>
    <t>ปิดงานครึ่งปี / สิ้นปีระบบเงินฝาก</t>
  </si>
  <si>
    <t>ยกยอดขึ้นปีใหม่</t>
  </si>
  <si>
    <t>New</t>
  </si>
  <si>
    <t>Yearly</t>
  </si>
  <si>
    <t>โอนค่านมเข้าระบบเงินฝาก</t>
  </si>
  <si>
    <t>ปรับค่านมเข้าระบบเงินฝาก</t>
  </si>
  <si>
    <t>คำนวณดอกเบี้ยค้างจ่ายบัญชีเงินฝาก</t>
  </si>
  <si>
    <t>ประเภท</t>
  </si>
  <si>
    <t>ลำดับที่</t>
  </si>
  <si>
    <t>Report</t>
  </si>
  <si>
    <t>รายงานฝาก-ภอน</t>
  </si>
  <si>
    <t>เรียงตาม</t>
  </si>
  <si>
    <t>เลขที่บัญชี</t>
  </si>
  <si>
    <t>ทะเบียนสมาขิก</t>
  </si>
  <si>
    <t>เหตุการณ์</t>
  </si>
  <si>
    <t>/</t>
  </si>
  <si>
    <t>กลุ่ม</t>
  </si>
  <si>
    <t>บัญชีเงินฝากประจำที่ครบกำหนดรับดอกเบี้ย</t>
  </si>
  <si>
    <t>รายงานสรุปยอดคงเหลือ</t>
  </si>
  <si>
    <t>รายงานสรุปบัญชีเงินฝาก</t>
  </si>
  <si>
    <t>รายงานยอดคงเหลือบัญชีเงินฝาก</t>
  </si>
  <si>
    <t>รายงานยอดคงเหลือบัญชีเงินฝาก - ยอดฝาก</t>
  </si>
  <si>
    <t>รายงานโอนค่านมดิบจากแผ่น Disk</t>
  </si>
  <si>
    <t>รายงานโอนค่านมดิบหลังหักเงินกู้</t>
  </si>
  <si>
    <t>Adhoc</t>
  </si>
  <si>
    <t>ทะเบียนบัญชีเงินฝาก (รวมบัญชีที่ปิดแล้ว)</t>
  </si>
  <si>
    <t>ทะเบียนบัญชีเงินฝาก (รวมบัญชีที่ปิดแล้ว) - ยอดฝาก</t>
  </si>
  <si>
    <t>รายงานบัญชีเงินฝากที่มีอายัดบัญชี</t>
  </si>
  <si>
    <t>ใบบันทึกรายการเงินฝาก (Statement)</t>
  </si>
  <si>
    <t>รายงานบัญชีเงินฝากที่ไม่เคลื่อนไหว (ระบุวันที่)</t>
  </si>
  <si>
    <t>ใบยืนยัยยอดคงเหลือบัญชีเงินฝาก</t>
  </si>
  <si>
    <t>รายงานดอกเบี้ยค้างจ่าย</t>
  </si>
  <si>
    <t>รายงานดอกเบี้ยค้างจ่าย - ยอดฝาก</t>
  </si>
  <si>
    <t>PMT(7, 360, 120000);</t>
  </si>
  <si>
    <t>// Result: 798.36</t>
  </si>
  <si>
    <t>PMT(4.5, 360, 137500.47);</t>
  </si>
  <si>
    <t>// Result: 696.69</t>
  </si>
  <si>
    <t>PMT(4.13, 360, 61520);</t>
  </si>
  <si>
    <t>// Result: 298.33</t>
  </si>
  <si>
    <t>PMT(6.38, 360, 89200);</t>
  </si>
  <si>
    <t>// Result: 556.78</t>
  </si>
  <si>
    <t>For those who don't like to import VB functions. Here's pure C# code for PMT</t>
  </si>
  <si>
    <t>public static double PMT(double yearlyInterestRate, int totalNumberOfMonths, double loanAmount)</t>
  </si>
  <si>
    <t>{</t>
  </si>
  <si>
    <t xml:space="preserve">    var rate = (double) yearlyInterestRate / 100 / 12;</t>
  </si>
  <si>
    <t xml:space="preserve">    return (rate + (rate/denominator)) * loanAmount;</t>
  </si>
  <si>
    <t>}</t>
  </si>
  <si>
    <r>
      <t xml:space="preserve">    var denominator = </t>
    </r>
    <r>
      <rPr>
        <sz val="12"/>
        <color rgb="FF2B91AF"/>
        <rFont val="Tahoma"/>
        <family val="2"/>
        <scheme val="major"/>
      </rPr>
      <t>Math</t>
    </r>
    <r>
      <rPr>
        <sz val="12"/>
        <color rgb="FF242729"/>
        <rFont val="Tahoma"/>
        <family val="2"/>
        <scheme val="major"/>
      </rPr>
      <t>.</t>
    </r>
    <r>
      <rPr>
        <sz val="12"/>
        <color rgb="FF2B91AF"/>
        <rFont val="Tahoma"/>
        <family val="2"/>
        <scheme val="major"/>
      </rPr>
      <t>Pow</t>
    </r>
    <r>
      <rPr>
        <sz val="12"/>
        <color rgb="FF242729"/>
        <rFont val="Tahoma"/>
        <family val="2"/>
        <scheme val="major"/>
      </rPr>
      <t>((1 + rate), totalNumberOfMonths) - 1;</t>
    </r>
  </si>
  <si>
    <t>ข้อมูลควบคุมระบบสินเชื่อ</t>
  </si>
  <si>
    <t>Coop</t>
  </si>
  <si>
    <t>Codes</t>
  </si>
  <si>
    <t>ประเภทสัญญาเงินกู้</t>
  </si>
  <si>
    <t>LoanType</t>
  </si>
  <si>
    <t>อัตราดอกเบี้ยเงินกู้</t>
  </si>
  <si>
    <t>Interest (Loan)</t>
  </si>
  <si>
    <t>วัตถุประสงค์ (ในการกู้เงิน)</t>
  </si>
  <si>
    <t>Reason</t>
  </si>
  <si>
    <t>ประเภทหลักทรัพย์</t>
  </si>
  <si>
    <t>SecurityType</t>
  </si>
  <si>
    <t>สมาชิก</t>
  </si>
  <si>
    <t>Member</t>
  </si>
  <si>
    <t>สัญญาเงินกู้</t>
  </si>
  <si>
    <t>Loan</t>
  </si>
  <si>
    <t>LoanDue</t>
  </si>
  <si>
    <t>Security</t>
  </si>
  <si>
    <t>หนังสือคำขอกู้</t>
  </si>
  <si>
    <t>RequestLoan</t>
  </si>
  <si>
    <t>RequestDue</t>
  </si>
  <si>
    <t>สมาชิกโครงการชดเชยดอกเบี้ย</t>
  </si>
  <si>
    <t>update Member set DiscIntFlag = 1</t>
  </si>
  <si>
    <t>สัญญาเงินกู้โครงการชดเชยดอกเบี้ย</t>
  </si>
  <si>
    <t>update Loan set DiscIntFlag = 1</t>
  </si>
  <si>
    <t>รายการหักค่านมเงินกู้</t>
  </si>
  <si>
    <t>update Loan set tmp_milk_amt</t>
  </si>
  <si>
    <t>สอบถามสัญญาเงินกู้</t>
  </si>
  <si>
    <t>ต้องแก้ไขให้เป็น 10 ช่อง</t>
  </si>
  <si>
    <t>คำนำหน้าชื่อ</t>
  </si>
  <si>
    <t>Title</t>
  </si>
  <si>
    <t>การศึกษา</t>
  </si>
  <si>
    <t>Education</t>
  </si>
  <si>
    <t>ตำบล</t>
  </si>
  <si>
    <t>Subdistrict</t>
  </si>
  <si>
    <t>อำเภอ</t>
  </si>
  <si>
    <t>District</t>
  </si>
  <si>
    <t>จังหวัด</t>
  </si>
  <si>
    <t>Province</t>
  </si>
  <si>
    <t>ประเภทสมาชิก</t>
  </si>
  <si>
    <t>MemberType</t>
  </si>
  <si>
    <t>MemberGroup</t>
  </si>
  <si>
    <t>เปิดหนังสือขอกู้</t>
  </si>
  <si>
    <t>สามารถแก้ไขได้</t>
  </si>
  <si>
    <t>อนุมัติหนังสือขอกู้</t>
  </si>
  <si>
    <t>เปิดสัญญาเงินกู้</t>
  </si>
  <si>
    <t>รับชำระเงินกู้</t>
  </si>
  <si>
    <t>ยกเลิกใบเสร็จรับเงิน</t>
  </si>
  <si>
    <t>พิมพ์ใบเสร็จซ้ำ</t>
  </si>
  <si>
    <t>กำหนด สัญญาเงินกู้ วันที่ และจำนวนเงิน</t>
  </si>
  <si>
    <t>คำนวณค่าปรับ และเงินกู้ค้างรับ</t>
  </si>
  <si>
    <t>อ่าน LoanDue ที่ครบกำหนดในวันที่กำหนด</t>
  </si>
  <si>
    <t>Loan.UnpayPrinciple = LoanDue.LoanDueAmt ที่ยัง Active + Loan.UnpayPrinciple
LoanDue ที่ครบกำหนด =&gt; FileStatus = 'C'</t>
  </si>
  <si>
    <t>เปลี่ยนหนังสือขอกู้เป็นสัญญาเงินกู้</t>
  </si>
  <si>
    <t>อ่าน RequestLoan ตามวันที่กำหนด และ Active</t>
  </si>
  <si>
    <t>โอนข้อมูล RequestLoan -&gt; Loan</t>
  </si>
  <si>
    <t>RequestDue -&gt; LoanDue</t>
  </si>
  <si>
    <t>RequestLoan -&gt; Security</t>
  </si>
  <si>
    <t>ประมวลผลสิ้นวันทำการ</t>
  </si>
  <si>
    <t>User อาจไม่ต้องปรับปรุง</t>
  </si>
  <si>
    <t>User</t>
  </si>
  <si>
    <t>คำนวณสรุปผลประจำงวด</t>
  </si>
  <si>
    <t>MonthBalanceLoan</t>
  </si>
  <si>
    <t>คำนวณสรุปผลประจำครี่งปี / ปี</t>
  </si>
  <si>
    <t>โอนแผ่นค่านมดิบเข้าระบบสินเชื่อตามประเภทสัญญา</t>
  </si>
  <si>
    <t>อ่าน Text แล้วนำไป update Loan.TmpMilkAmt</t>
  </si>
  <si>
    <t>โอนค่านมหักเงินกู้</t>
  </si>
  <si>
    <t>Bank น่าจะเป็นชื้อเป็น Milk</t>
  </si>
  <si>
    <t>โอนค่านมหักเงินกู้ตามประเภทสัญญา</t>
  </si>
  <si>
    <t>อ่าน Loan.TmpMilkAmt แล้วนำไป update Loan, TtlfLoan</t>
  </si>
  <si>
    <t>พิมพ์ใบเสร็จรับเงิน (หักเงินนม)</t>
  </si>
  <si>
    <t>พิมพ์ใบเสร็จรับเงิน (หักเงินกู้ตามประเภทสัญญา)</t>
  </si>
  <si>
    <t>ประมวลผลขึ้นปีใหม่</t>
  </si>
  <si>
    <t>คำนวณดอกเบี้ย/ค่าปรับสัญญาเงินกู้</t>
  </si>
  <si>
    <t>เปลี่ยนแปลงอัตราดอกเบี้ยสัญญาเงินกู้</t>
  </si>
  <si>
    <t>ประมวลผลเพื่อออกหนังสือมาชำระเงินกู้</t>
  </si>
  <si>
    <t>1 System</t>
  </si>
  <si>
    <t>2 Maintenance</t>
  </si>
  <si>
    <t xml:space="preserve"> ระบบ</t>
  </si>
  <si>
    <t>แฟ้มข้อมูล</t>
  </si>
  <si>
    <t>สอบถามข้อมูล</t>
  </si>
  <si>
    <t>3 Inquiry</t>
  </si>
  <si>
    <t>เลขที่สัญญา</t>
  </si>
  <si>
    <t>รายงานหนังสือขอกู้ใหม่</t>
  </si>
  <si>
    <t>รายงานหนังสือขอกู้ใหม่ผ่านอนุมัติ</t>
  </si>
  <si>
    <t>รายงานหนังสือขอกู้ใหม่ไม่ผ่านอนุมัติ</t>
  </si>
  <si>
    <t>รายงานการหนังสือเงินกู้</t>
  </si>
  <si>
    <t>รายงานการรับชำระเงินกู้</t>
  </si>
  <si>
    <t>รายงานปิดหนังสือเงินกู้</t>
  </si>
  <si>
    <t>รายงานหักเงินค่านมประจำงวด</t>
  </si>
  <si>
    <t>รายงานหักเงินค่านมประจำงวด (สัญญาเงินกู้พิเศษ)</t>
  </si>
  <si>
    <t>รายงานหักเงินค่านมประจำงวด (สัญญาเงินกู้ฟาร์ม)</t>
  </si>
  <si>
    <t>รายงานรายละเอียดหนังสือกู้ (แยกกลุ่ม)</t>
  </si>
  <si>
    <t>รายงานรายละเอียดหนังสือกู้ ประจำปี</t>
  </si>
  <si>
    <t>รายงานรายละเอียดหนังสือกู้ ครบกำหนด</t>
  </si>
  <si>
    <t>รายงานรายละเอียดหนังสือกู้ ปิดสัญญาประจำเดือน</t>
  </si>
  <si>
    <t>ทะเบียนสมาชิก</t>
  </si>
  <si>
    <t>หนังสือเงินกู้</t>
  </si>
  <si>
    <t>หนังสือเงินกู้ และยอดหนังสือเงินกู้ครบกำหนด</t>
  </si>
  <si>
    <t>หนังสือเงินกู้ ที่ได้รับดอกเบี้ยชดเชย</t>
  </si>
  <si>
    <t>หนังสือเงินกู้ และยอดหนังสือเงินกู้ครบกำหนด (ผิด)</t>
  </si>
  <si>
    <t>รายงานดอกเบี้ยค้างรับ</t>
  </si>
  <si>
    <t>ไม่ต้องทำ</t>
  </si>
  <si>
    <t>YearBalanceDeposit</t>
  </si>
  <si>
    <t>Stored BatYrDepositBal</t>
  </si>
  <si>
    <t xml:space="preserve">Stored BatPeriodSpecialClearTimeWDL </t>
  </si>
  <si>
    <t xml:space="preserve">Stored BatMthDepositBal </t>
  </si>
  <si>
    <t xml:space="preserve">Stored BatPeriodSavingIntDue </t>
  </si>
  <si>
    <t xml:space="preserve">Stored BatMilk2Deposit </t>
  </si>
  <si>
    <t>Program</t>
  </si>
  <si>
    <t>Last check date</t>
  </si>
  <si>
    <t>Note</t>
  </si>
  <si>
    <t>เหลือ Save</t>
  </si>
  <si>
    <t>Print book</t>
  </si>
  <si>
    <t>OtxDeposit</t>
  </si>
  <si>
    <t>OpenDeposit</t>
  </si>
  <si>
    <t>DepositInterest</t>
  </si>
  <si>
    <t>InqMember</t>
  </si>
  <si>
    <t>ควรรวม Inquiry Member, Deposit, Loan</t>
  </si>
  <si>
    <t xml:space="preserve">ยอดฝาก </t>
  </si>
  <si>
    <t>ต้องคำนวณดอกเบี้ยปัจจุบัน</t>
  </si>
  <si>
    <t>ต้องพิมพ์ได้</t>
  </si>
  <si>
    <t>OtxDepositEC</t>
  </si>
  <si>
    <t>AdjustBook</t>
  </si>
  <si>
    <t>ควรรวมในปรับสมุด?</t>
  </si>
  <si>
    <t>NewBook</t>
  </si>
  <si>
    <t>ต้องทำโปรแกรมครอบ</t>
  </si>
  <si>
    <t>ต้องรวมยกสมุดใหม่ด้วย</t>
  </si>
  <si>
    <t>Stored BatTrfMilk</t>
  </si>
  <si>
    <t>Stored BatYrDepositUnpayInt</t>
  </si>
  <si>
    <t>Stored BatYrNewYearDeposit</t>
  </si>
  <si>
    <t>ต้องขอ excel file ของเงินนม</t>
  </si>
  <si>
    <t>Validate date
gotfocus</t>
  </si>
  <si>
    <t>ต้องคำนวณ checkdigit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</si>
</sst>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19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rgb="FFFF000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color rgb="FF242729"/>
      <name val="Inherit"/>
    </font>
    <font>
      <sz val="11"/>
      <color theme="8" tint="-0.249977111117893"/>
      <name val="Tahoma"/>
      <family val="2"/>
      <scheme val="minor"/>
    </font>
    <font>
      <sz val="11"/>
      <color theme="9" tint="-0.249977111117893"/>
      <name val="Tahoma"/>
      <family val="2"/>
      <scheme val="minor"/>
    </font>
    <font>
      <sz val="12"/>
      <color rgb="FF242729"/>
      <name val="Tahoma"/>
      <family val="2"/>
      <scheme val="major"/>
    </font>
    <font>
      <sz val="12"/>
      <color theme="1"/>
      <name val="Tahoma"/>
      <family val="2"/>
      <scheme val="major"/>
    </font>
    <font>
      <sz val="12"/>
      <color rgb="FF2B91AF"/>
      <name val="Tahoma"/>
      <family val="2"/>
      <scheme val="major"/>
    </font>
    <font>
      <b/>
      <sz val="8"/>
      <color theme="1"/>
      <name val="Tahoma"/>
      <family val="2"/>
      <scheme val="minor"/>
    </font>
    <font>
      <sz val="11"/>
      <color theme="0" tint="-0.34998626667073579"/>
      <name val="Tahoma"/>
      <family val="2"/>
      <charset val="222"/>
      <scheme val="minor"/>
    </font>
    <font>
      <b/>
      <sz val="8"/>
      <color rgb="FFFF0000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DilleniaUPC"/>
      <family val="1"/>
    </font>
    <font>
      <strike/>
      <sz val="11"/>
      <color theme="1"/>
      <name val="Tahoma"/>
      <family val="2"/>
      <charset val="222"/>
      <scheme val="minor"/>
    </font>
    <font>
      <strike/>
      <sz val="11"/>
      <color rgb="FFFF0000"/>
      <name val="Tahoma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7">
    <xf numFmtId="0" fontId="0" fillId="0" borderId="0" xfId="0"/>
    <xf numFmtId="0" fontId="0" fillId="8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2" fillId="8" borderId="0" xfId="0" applyFont="1" applyFill="1" applyAlignment="1">
      <alignment vertical="top"/>
    </xf>
    <xf numFmtId="0" fontId="0" fillId="3" borderId="0" xfId="0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9" borderId="0" xfId="0" applyFill="1" applyAlignment="1">
      <alignment vertical="top"/>
    </xf>
    <xf numFmtId="0" fontId="0" fillId="10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11" borderId="0" xfId="0" applyFill="1" applyAlignment="1">
      <alignment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vertical="top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3" fontId="6" fillId="0" borderId="0" xfId="1" applyFont="1"/>
    <xf numFmtId="187" fontId="6" fillId="0" borderId="0" xfId="1" applyNumberFormat="1" applyFont="1"/>
    <xf numFmtId="43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3" fontId="7" fillId="0" borderId="0" xfId="1" applyFont="1"/>
    <xf numFmtId="187" fontId="7" fillId="0" borderId="0" xfId="1" applyNumberFormat="1" applyFont="1"/>
    <xf numFmtId="43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11" fillId="3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1" fillId="5" borderId="0" xfId="0" applyFont="1" applyFill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3" fillId="6" borderId="0" xfId="0" applyFont="1" applyFill="1" applyAlignment="1">
      <alignment horizontal="center" vertical="top"/>
    </xf>
    <xf numFmtId="0" fontId="1" fillId="6" borderId="0" xfId="0" applyFont="1" applyFill="1" applyAlignment="1">
      <alignment vertical="top" wrapText="1"/>
    </xf>
    <xf numFmtId="0" fontId="1" fillId="10" borderId="0" xfId="0" applyFont="1" applyFill="1" applyAlignment="1">
      <alignment vertical="top"/>
    </xf>
    <xf numFmtId="0" fontId="11" fillId="6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/>
    </xf>
    <xf numFmtId="0" fontId="13" fillId="7" borderId="0" xfId="0" applyFont="1" applyFill="1" applyAlignment="1">
      <alignment horizontal="center" vertical="top"/>
    </xf>
    <xf numFmtId="0" fontId="11" fillId="8" borderId="0" xfId="0" applyFont="1" applyFill="1" applyAlignment="1">
      <alignment horizontal="center" vertical="top"/>
    </xf>
    <xf numFmtId="0" fontId="2" fillId="8" borderId="0" xfId="0" applyFont="1" applyFill="1" applyAlignment="1">
      <alignment vertical="top" wrapText="1"/>
    </xf>
    <xf numFmtId="0" fontId="13" fillId="8" borderId="0" xfId="0" applyFont="1" applyFill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6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8" borderId="2" xfId="0" applyFill="1" applyBorder="1" applyAlignment="1">
      <alignment horizontal="center" vertical="top"/>
    </xf>
    <xf numFmtId="0" fontId="0" fillId="8" borderId="3" xfId="0" applyFill="1" applyBorder="1" applyAlignment="1">
      <alignment horizontal="center" vertical="top"/>
    </xf>
    <xf numFmtId="0" fontId="0" fillId="8" borderId="3" xfId="0" applyFill="1" applyBorder="1" applyAlignment="1">
      <alignment vertical="top" wrapText="1"/>
    </xf>
    <xf numFmtId="0" fontId="0" fillId="10" borderId="3" xfId="0" applyFill="1" applyBorder="1" applyAlignment="1">
      <alignment vertical="top"/>
    </xf>
    <xf numFmtId="0" fontId="0" fillId="8" borderId="3" xfId="0" applyFill="1" applyBorder="1" applyAlignment="1">
      <alignment vertical="top"/>
    </xf>
    <xf numFmtId="0" fontId="0" fillId="8" borderId="5" xfId="0" applyFill="1" applyBorder="1" applyAlignment="1">
      <alignment horizontal="center" vertical="top"/>
    </xf>
    <xf numFmtId="0" fontId="0" fillId="8" borderId="6" xfId="0" applyFill="1" applyBorder="1" applyAlignment="1">
      <alignment horizontal="center" vertical="top"/>
    </xf>
    <xf numFmtId="0" fontId="0" fillId="8" borderId="6" xfId="0" applyFill="1" applyBorder="1" applyAlignment="1">
      <alignment vertical="top" wrapText="1"/>
    </xf>
    <xf numFmtId="0" fontId="0" fillId="10" borderId="6" xfId="0" applyFill="1" applyBorder="1" applyAlignment="1">
      <alignment vertical="top"/>
    </xf>
    <xf numFmtId="0" fontId="0" fillId="8" borderId="6" xfId="0" applyFill="1" applyBorder="1" applyAlignment="1">
      <alignment vertical="top"/>
    </xf>
    <xf numFmtId="0" fontId="0" fillId="8" borderId="8" xfId="0" applyFill="1" applyBorder="1" applyAlignment="1">
      <alignment horizontal="center" vertical="top"/>
    </xf>
    <xf numFmtId="0" fontId="0" fillId="8" borderId="0" xfId="0" applyFill="1" applyBorder="1" applyAlignment="1">
      <alignment horizontal="center" vertical="top"/>
    </xf>
    <xf numFmtId="0" fontId="0" fillId="8" borderId="0" xfId="0" applyFill="1" applyBorder="1" applyAlignment="1">
      <alignment vertical="top" wrapText="1"/>
    </xf>
    <xf numFmtId="0" fontId="0" fillId="10" borderId="0" xfId="0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8" borderId="10" xfId="0" applyFill="1" applyBorder="1" applyAlignment="1">
      <alignment horizontal="center" vertical="top"/>
    </xf>
    <xf numFmtId="0" fontId="0" fillId="8" borderId="11" xfId="0" applyFill="1" applyBorder="1" applyAlignment="1">
      <alignment horizontal="center" vertical="top"/>
    </xf>
    <xf numFmtId="0" fontId="0" fillId="8" borderId="11" xfId="0" applyFill="1" applyBorder="1" applyAlignment="1">
      <alignment vertical="top" wrapText="1"/>
    </xf>
    <xf numFmtId="0" fontId="0" fillId="10" borderId="11" xfId="0" applyFill="1" applyBorder="1" applyAlignment="1">
      <alignment vertical="top"/>
    </xf>
    <xf numFmtId="0" fontId="0" fillId="8" borderId="11" xfId="0" applyFill="1" applyBorder="1" applyAlignment="1">
      <alignment vertical="top"/>
    </xf>
    <xf numFmtId="0" fontId="3" fillId="8" borderId="6" xfId="0" applyFont="1" applyFill="1" applyBorder="1" applyAlignment="1">
      <alignment horizontal="center" vertical="top"/>
    </xf>
    <xf numFmtId="0" fontId="0" fillId="7" borderId="5" xfId="0" applyFill="1" applyBorder="1" applyAlignment="1">
      <alignment horizontal="center" vertical="top"/>
    </xf>
    <xf numFmtId="0" fontId="0" fillId="7" borderId="6" xfId="0" applyFill="1" applyBorder="1" applyAlignment="1">
      <alignment horizontal="center" vertical="top"/>
    </xf>
    <xf numFmtId="0" fontId="0" fillId="7" borderId="6" xfId="0" applyFill="1" applyBorder="1" applyAlignment="1">
      <alignment vertical="top" wrapText="1"/>
    </xf>
    <xf numFmtId="0" fontId="0" fillId="11" borderId="6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1" fillId="7" borderId="7" xfId="0" applyFont="1" applyFill="1" applyBorder="1" applyAlignment="1">
      <alignment vertical="top"/>
    </xf>
    <xf numFmtId="0" fontId="0" fillId="7" borderId="8" xfId="0" applyFill="1" applyBorder="1" applyAlignment="1">
      <alignment horizontal="center" vertical="top"/>
    </xf>
    <xf numFmtId="0" fontId="0" fillId="7" borderId="0" xfId="0" applyFill="1" applyBorder="1" applyAlignment="1">
      <alignment horizontal="center" vertical="top"/>
    </xf>
    <xf numFmtId="0" fontId="0" fillId="7" borderId="0" xfId="0" applyFill="1" applyBorder="1" applyAlignment="1">
      <alignment vertical="top" wrapText="1"/>
    </xf>
    <xf numFmtId="0" fontId="0" fillId="11" borderId="0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7" borderId="9" xfId="0" applyFill="1" applyBorder="1" applyAlignment="1">
      <alignment vertical="top"/>
    </xf>
    <xf numFmtId="0" fontId="0" fillId="7" borderId="10" xfId="0" applyFill="1" applyBorder="1" applyAlignment="1">
      <alignment horizontal="center" vertical="top"/>
    </xf>
    <xf numFmtId="0" fontId="0" fillId="7" borderId="11" xfId="0" applyFill="1" applyBorder="1" applyAlignment="1">
      <alignment horizontal="center" vertical="top"/>
    </xf>
    <xf numFmtId="0" fontId="0" fillId="7" borderId="11" xfId="0" applyFill="1" applyBorder="1" applyAlignment="1">
      <alignment vertical="top" wrapText="1"/>
    </xf>
    <xf numFmtId="0" fontId="0" fillId="11" borderId="11" xfId="0" applyFill="1" applyBorder="1" applyAlignment="1">
      <alignment vertical="top"/>
    </xf>
    <xf numFmtId="0" fontId="0" fillId="7" borderId="11" xfId="0" applyFill="1" applyBorder="1" applyAlignment="1">
      <alignment vertical="top"/>
    </xf>
    <xf numFmtId="0" fontId="0" fillId="7" borderId="12" xfId="0" applyFill="1" applyBorder="1" applyAlignment="1">
      <alignment vertical="top"/>
    </xf>
    <xf numFmtId="0" fontId="0" fillId="7" borderId="7" xfId="0" applyFill="1" applyBorder="1" applyAlignment="1">
      <alignment vertical="top"/>
    </xf>
    <xf numFmtId="0" fontId="2" fillId="8" borderId="7" xfId="0" applyFont="1" applyFill="1" applyBorder="1" applyAlignment="1">
      <alignment vertical="top"/>
    </xf>
    <xf numFmtId="0" fontId="2" fillId="8" borderId="9" xfId="0" applyFont="1" applyFill="1" applyBorder="1" applyAlignment="1">
      <alignment vertical="top"/>
    </xf>
    <xf numFmtId="0" fontId="2" fillId="8" borderId="12" xfId="0" applyFont="1" applyFill="1" applyBorder="1" applyAlignment="1">
      <alignment vertical="top"/>
    </xf>
    <xf numFmtId="0" fontId="2" fillId="8" borderId="4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0" fillId="6" borderId="6" xfId="0" applyFill="1" applyBorder="1" applyAlignment="1">
      <alignment vertical="top" wrapText="1"/>
    </xf>
    <xf numFmtId="0" fontId="0" fillId="6" borderId="6" xfId="0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6" borderId="10" xfId="0" applyFill="1" applyBorder="1" applyAlignment="1">
      <alignment horizontal="center" vertical="top"/>
    </xf>
    <xf numFmtId="0" fontId="0" fillId="6" borderId="11" xfId="0" applyFill="1" applyBorder="1" applyAlignment="1">
      <alignment horizontal="center" vertical="top"/>
    </xf>
    <xf numFmtId="0" fontId="0" fillId="6" borderId="11" xfId="0" applyFill="1" applyBorder="1" applyAlignment="1">
      <alignment vertical="top" wrapText="1"/>
    </xf>
    <xf numFmtId="0" fontId="0" fillId="6" borderId="11" xfId="0" applyFill="1" applyBorder="1" applyAlignment="1">
      <alignment vertical="top"/>
    </xf>
    <xf numFmtId="0" fontId="0" fillId="6" borderId="12" xfId="0" applyFill="1" applyBorder="1" applyAlignment="1">
      <alignment vertical="top"/>
    </xf>
    <xf numFmtId="0" fontId="0" fillId="6" borderId="4" xfId="0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5" borderId="6" xfId="0" applyFill="1" applyBorder="1" applyAlignment="1">
      <alignment vertical="top" wrapText="1"/>
    </xf>
    <xf numFmtId="0" fontId="0" fillId="9" borderId="6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1" fillId="2" borderId="7" xfId="0" applyFont="1" applyFill="1" applyBorder="1" applyAlignment="1">
      <alignment vertical="top" wrapText="1"/>
    </xf>
    <xf numFmtId="0" fontId="0" fillId="5" borderId="8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5" borderId="0" xfId="0" applyFill="1" applyBorder="1" applyAlignment="1">
      <alignment vertical="top" wrapText="1"/>
    </xf>
    <xf numFmtId="0" fontId="0" fillId="9" borderId="0" xfId="0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1" fillId="2" borderId="9" xfId="0" applyFont="1" applyFill="1" applyBorder="1" applyAlignment="1">
      <alignment vertical="top" wrapText="1"/>
    </xf>
    <xf numFmtId="0" fontId="0" fillId="5" borderId="10" xfId="0" applyFill="1" applyBorder="1" applyAlignment="1">
      <alignment horizontal="center" vertical="top"/>
    </xf>
    <xf numFmtId="0" fontId="0" fillId="5" borderId="11" xfId="0" applyFill="1" applyBorder="1" applyAlignment="1">
      <alignment horizontal="center" vertical="top"/>
    </xf>
    <xf numFmtId="0" fontId="0" fillId="5" borderId="11" xfId="0" applyFill="1" applyBorder="1" applyAlignment="1">
      <alignment vertical="top" wrapText="1"/>
    </xf>
    <xf numFmtId="0" fontId="0" fillId="9" borderId="11" xfId="0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2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3" xfId="0" applyFill="1" applyBorder="1" applyAlignment="1">
      <alignment vertical="top" wrapText="1"/>
    </xf>
    <xf numFmtId="0" fontId="0" fillId="9" borderId="3" xfId="0" applyFill="1" applyBorder="1" applyAlignment="1">
      <alignment vertical="top"/>
    </xf>
    <xf numFmtId="0" fontId="0" fillId="5" borderId="3" xfId="0" applyFill="1" applyBorder="1" applyAlignment="1">
      <alignment vertical="top"/>
    </xf>
    <xf numFmtId="0" fontId="1" fillId="2" borderId="4" xfId="0" applyFont="1" applyFill="1" applyBorder="1" applyAlignment="1">
      <alignment vertical="top" wrapText="1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6" xfId="0" applyFill="1" applyBorder="1" applyAlignment="1">
      <alignment vertical="top" wrapText="1"/>
    </xf>
    <xf numFmtId="0" fontId="0" fillId="4" borderId="6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1" xfId="0" applyFill="1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3" borderId="1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14" fontId="0" fillId="5" borderId="13" xfId="0" applyNumberForma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5" borderId="15" xfId="0" applyFill="1" applyBorder="1" applyAlignment="1">
      <alignment horizontal="center" vertical="top"/>
    </xf>
    <xf numFmtId="0" fontId="0" fillId="5" borderId="14" xfId="0" applyFill="1" applyBorder="1" applyAlignment="1">
      <alignment horizontal="center" vertical="top"/>
    </xf>
    <xf numFmtId="0" fontId="0" fillId="6" borderId="13" xfId="0" applyFill="1" applyBorder="1" applyAlignment="1">
      <alignment horizontal="center" vertical="top"/>
    </xf>
    <xf numFmtId="0" fontId="0" fillId="6" borderId="14" xfId="0" applyFill="1" applyBorder="1" applyAlignment="1">
      <alignment horizontal="center" vertical="top"/>
    </xf>
    <xf numFmtId="0" fontId="0" fillId="7" borderId="13" xfId="0" applyFill="1" applyBorder="1" applyAlignment="1">
      <alignment horizontal="center" vertical="top"/>
    </xf>
    <xf numFmtId="0" fontId="0" fillId="7" borderId="15" xfId="0" applyFill="1" applyBorder="1" applyAlignment="1">
      <alignment horizontal="center" vertical="top"/>
    </xf>
    <xf numFmtId="14" fontId="0" fillId="7" borderId="13" xfId="0" applyNumberFormat="1" applyFill="1" applyBorder="1" applyAlignment="1">
      <alignment horizontal="center" vertical="top"/>
    </xf>
    <xf numFmtId="0" fontId="0" fillId="7" borderId="14" xfId="0" applyFill="1" applyBorder="1" applyAlignment="1">
      <alignment horizontal="center" vertical="top"/>
    </xf>
    <xf numFmtId="0" fontId="0" fillId="8" borderId="15" xfId="0" applyFill="1" applyBorder="1" applyAlignment="1">
      <alignment horizontal="center" vertical="top"/>
    </xf>
    <xf numFmtId="0" fontId="0" fillId="8" borderId="13" xfId="0" applyFill="1" applyBorder="1" applyAlignment="1">
      <alignment horizontal="center" vertical="top"/>
    </xf>
    <xf numFmtId="0" fontId="0" fillId="8" borderId="14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14" fontId="0" fillId="8" borderId="1" xfId="0" applyNumberFormat="1" applyFill="1" applyBorder="1" applyAlignment="1">
      <alignment horizontal="center" vertical="top"/>
    </xf>
    <xf numFmtId="14" fontId="0" fillId="8" borderId="13" xfId="0" applyNumberFormat="1" applyFill="1" applyBorder="1" applyAlignment="1">
      <alignment horizontal="center" vertical="top"/>
    </xf>
    <xf numFmtId="0" fontId="17" fillId="7" borderId="8" xfId="0" applyFont="1" applyFill="1" applyBorder="1" applyAlignment="1">
      <alignment horizontal="center" vertical="top"/>
    </xf>
    <xf numFmtId="0" fontId="17" fillId="7" borderId="0" xfId="0" applyFont="1" applyFill="1" applyBorder="1" applyAlignment="1">
      <alignment horizontal="center" vertical="top"/>
    </xf>
    <xf numFmtId="0" fontId="17" fillId="7" borderId="0" xfId="0" applyFont="1" applyFill="1" applyBorder="1" applyAlignment="1">
      <alignment vertical="top" wrapText="1"/>
    </xf>
    <xf numFmtId="0" fontId="17" fillId="11" borderId="0" xfId="0" applyFont="1" applyFill="1" applyBorder="1" applyAlignment="1">
      <alignment vertical="top"/>
    </xf>
    <xf numFmtId="0" fontId="17" fillId="7" borderId="0" xfId="0" applyFont="1" applyFill="1" applyBorder="1" applyAlignment="1">
      <alignment vertical="top"/>
    </xf>
    <xf numFmtId="0" fontId="17" fillId="7" borderId="15" xfId="0" applyFont="1" applyFill="1" applyBorder="1" applyAlignment="1">
      <alignment horizontal="center" vertical="top"/>
    </xf>
    <xf numFmtId="0" fontId="17" fillId="7" borderId="10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vertical="top" wrapText="1"/>
    </xf>
    <xf numFmtId="0" fontId="17" fillId="11" borderId="11" xfId="0" applyFont="1" applyFill="1" applyBorder="1" applyAlignment="1">
      <alignment vertical="top"/>
    </xf>
    <xf numFmtId="0" fontId="17" fillId="7" borderId="11" xfId="0" applyFont="1" applyFill="1" applyBorder="1" applyAlignment="1">
      <alignment vertical="top"/>
    </xf>
    <xf numFmtId="0" fontId="17" fillId="7" borderId="14" xfId="0" applyFont="1" applyFill="1" applyBorder="1" applyAlignment="1">
      <alignment horizontal="center" vertical="top"/>
    </xf>
    <xf numFmtId="0" fontId="17" fillId="6" borderId="2" xfId="0" applyFont="1" applyFill="1" applyBorder="1" applyAlignment="1">
      <alignment horizontal="center" vertical="top"/>
    </xf>
    <xf numFmtId="0" fontId="17" fillId="6" borderId="3" xfId="0" applyFont="1" applyFill="1" applyBorder="1" applyAlignment="1">
      <alignment horizontal="center" vertical="top"/>
    </xf>
    <xf numFmtId="0" fontId="17" fillId="6" borderId="3" xfId="0" applyFont="1" applyFill="1" applyBorder="1" applyAlignment="1">
      <alignment vertical="top" wrapText="1"/>
    </xf>
    <xf numFmtId="0" fontId="17" fillId="10" borderId="3" xfId="0" applyFont="1" applyFill="1" applyBorder="1" applyAlignment="1">
      <alignment vertical="top"/>
    </xf>
    <xf numFmtId="0" fontId="17" fillId="6" borderId="3" xfId="0" applyFont="1" applyFill="1" applyBorder="1" applyAlignment="1">
      <alignment vertical="top"/>
    </xf>
    <xf numFmtId="0" fontId="17" fillId="6" borderId="1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vertical="top"/>
    </xf>
    <xf numFmtId="0" fontId="1" fillId="7" borderId="6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5" borderId="3" xfId="0" applyFont="1" applyFill="1" applyBorder="1" applyAlignment="1">
      <alignment vertical="top"/>
    </xf>
    <xf numFmtId="0" fontId="1" fillId="5" borderId="0" xfId="0" applyFont="1" applyFill="1" applyBorder="1" applyAlignment="1">
      <alignment vertical="top"/>
    </xf>
    <xf numFmtId="0" fontId="1" fillId="6" borderId="6" xfId="0" applyFont="1" applyFill="1" applyBorder="1" applyAlignment="1">
      <alignment vertical="top"/>
    </xf>
    <xf numFmtId="0" fontId="18" fillId="7" borderId="0" xfId="0" applyFont="1" applyFill="1" applyBorder="1" applyAlignment="1">
      <alignment vertical="top"/>
    </xf>
    <xf numFmtId="0" fontId="0" fillId="9" borderId="0" xfId="0" applyFill="1" applyAlignment="1">
      <alignment horizontal="center" vertical="top"/>
    </xf>
    <xf numFmtId="0" fontId="0" fillId="0" borderId="0" xfId="0" applyFill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B130D"/>
      <color rgb="FF517004"/>
      <color rgb="FF668D05"/>
      <color rgb="FF75A206"/>
      <color rgb="FF9BD608"/>
      <color rgb="FF8CC107"/>
      <color rgb="FFA7E608"/>
      <color rgb="FFB6F715"/>
      <color rgb="FFFFFF01"/>
      <color rgb="FFFF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25270-F414-4619-9B3B-55943D4833D6}">
  <sheetPr>
    <tabColor rgb="FF0070C0"/>
  </sheetPr>
  <dimension ref="B1:L60"/>
  <sheetViews>
    <sheetView zoomScaleNormal="100" workbookViewId="0">
      <pane ySplit="1" topLeftCell="A33" activePane="bottomLeft" state="frozen"/>
      <selection pane="bottomLeft" activeCell="G37" sqref="G37:G38"/>
    </sheetView>
  </sheetViews>
  <sheetFormatPr defaultRowHeight="13.8"/>
  <cols>
    <col min="1" max="1" width="4.19921875" style="4" customWidth="1"/>
    <col min="2" max="2" width="11.3984375" style="4" bestFit="1" customWidth="1"/>
    <col min="3" max="3" width="5.19921875" style="3" customWidth="1"/>
    <col min="4" max="5" width="6.69921875" style="3" customWidth="1"/>
    <col min="6" max="6" width="36.3984375" style="22" customWidth="1"/>
    <col min="7" max="7" width="19.09765625" style="4" bestFit="1" customWidth="1"/>
    <col min="8" max="8" width="27.5" style="4" customWidth="1"/>
    <col min="9" max="9" width="14.09765625" style="4" customWidth="1"/>
    <col min="10" max="10" width="14" style="3" customWidth="1"/>
    <col min="11" max="11" width="19.19921875" style="4" customWidth="1"/>
    <col min="12" max="12" width="18.59765625" style="4" customWidth="1"/>
    <col min="13" max="16384" width="8.796875" style="4"/>
  </cols>
  <sheetData>
    <row r="1" spans="2:12" s="3" customFormat="1">
      <c r="B1" s="2" t="s">
        <v>2</v>
      </c>
      <c r="C1" s="2"/>
      <c r="D1" s="2"/>
      <c r="E1" s="2"/>
      <c r="F1" s="17" t="s">
        <v>1</v>
      </c>
      <c r="G1" s="2" t="s">
        <v>3</v>
      </c>
      <c r="H1" s="2" t="s">
        <v>198</v>
      </c>
      <c r="I1" s="2" t="s">
        <v>9</v>
      </c>
      <c r="J1" s="169" t="s">
        <v>199</v>
      </c>
      <c r="K1" s="2" t="s">
        <v>200</v>
      </c>
      <c r="L1" s="2" t="s">
        <v>8</v>
      </c>
    </row>
    <row r="2" spans="2:12">
      <c r="B2" s="4" t="s">
        <v>7</v>
      </c>
      <c r="C2" s="154">
        <v>1</v>
      </c>
      <c r="D2" s="155">
        <v>1</v>
      </c>
      <c r="E2" s="155"/>
      <c r="F2" s="156" t="s">
        <v>12</v>
      </c>
      <c r="G2" s="157" t="s">
        <v>13</v>
      </c>
      <c r="H2" s="158" t="s">
        <v>13</v>
      </c>
      <c r="I2" s="158"/>
      <c r="J2" s="170"/>
      <c r="K2" s="158"/>
      <c r="L2" s="135" t="s">
        <v>26</v>
      </c>
    </row>
    <row r="3" spans="2:12">
      <c r="C3" s="164"/>
      <c r="D3" s="165">
        <v>2</v>
      </c>
      <c r="E3" s="165"/>
      <c r="F3" s="166" t="s">
        <v>14</v>
      </c>
      <c r="G3" s="167" t="s">
        <v>15</v>
      </c>
      <c r="H3" s="168" t="s">
        <v>205</v>
      </c>
      <c r="I3" s="168"/>
      <c r="J3" s="171"/>
      <c r="K3" s="168"/>
      <c r="L3" s="153" t="s">
        <v>26</v>
      </c>
    </row>
    <row r="4" spans="2:12">
      <c r="C4" s="159"/>
      <c r="D4" s="160"/>
      <c r="E4" s="160"/>
      <c r="F4" s="161"/>
      <c r="G4" s="162"/>
      <c r="H4" s="162"/>
      <c r="I4" s="162"/>
      <c r="J4" s="172"/>
      <c r="K4" s="162"/>
      <c r="L4" s="163"/>
    </row>
    <row r="5" spans="2:12">
      <c r="J5" s="173"/>
    </row>
    <row r="6" spans="2:12" ht="27.6">
      <c r="B6" s="4" t="s">
        <v>0</v>
      </c>
      <c r="C6" s="130">
        <v>2</v>
      </c>
      <c r="D6" s="131">
        <v>1</v>
      </c>
      <c r="E6" s="131"/>
      <c r="F6" s="132" t="s">
        <v>16</v>
      </c>
      <c r="G6" s="133" t="s">
        <v>19</v>
      </c>
      <c r="H6" s="134" t="s">
        <v>19</v>
      </c>
      <c r="I6" s="134"/>
      <c r="J6" s="174">
        <v>44012</v>
      </c>
      <c r="K6" s="132" t="s">
        <v>221</v>
      </c>
      <c r="L6" s="135" t="s">
        <v>26</v>
      </c>
    </row>
    <row r="7" spans="2:12">
      <c r="C7" s="148"/>
      <c r="D7" s="149">
        <v>2</v>
      </c>
      <c r="E7" s="149"/>
      <c r="F7" s="150" t="s">
        <v>17</v>
      </c>
      <c r="G7" s="151" t="s">
        <v>20</v>
      </c>
      <c r="H7" s="211" t="s">
        <v>20</v>
      </c>
      <c r="I7" s="152"/>
      <c r="J7" s="175"/>
      <c r="K7" s="152"/>
      <c r="L7" s="153" t="s">
        <v>26</v>
      </c>
    </row>
    <row r="8" spans="2:12">
      <c r="C8" s="136"/>
      <c r="D8" s="137">
        <v>3</v>
      </c>
      <c r="E8" s="137"/>
      <c r="F8" s="138" t="s">
        <v>18</v>
      </c>
      <c r="G8" s="139" t="s">
        <v>21</v>
      </c>
      <c r="H8" s="212" t="s">
        <v>36</v>
      </c>
      <c r="I8" s="140"/>
      <c r="J8" s="176"/>
      <c r="K8" s="140"/>
      <c r="L8" s="141" t="s">
        <v>26</v>
      </c>
    </row>
    <row r="9" spans="2:12">
      <c r="C9" s="148"/>
      <c r="D9" s="149">
        <v>4</v>
      </c>
      <c r="E9" s="149"/>
      <c r="F9" s="150" t="s">
        <v>22</v>
      </c>
      <c r="G9" s="151" t="s">
        <v>23</v>
      </c>
      <c r="H9" s="211" t="s">
        <v>23</v>
      </c>
      <c r="I9" s="152"/>
      <c r="J9" s="175"/>
      <c r="K9" s="152"/>
      <c r="L9" s="153" t="s">
        <v>26</v>
      </c>
    </row>
    <row r="10" spans="2:12">
      <c r="C10" s="142"/>
      <c r="D10" s="143"/>
      <c r="E10" s="143"/>
      <c r="F10" s="144"/>
      <c r="G10" s="145"/>
      <c r="H10" s="146"/>
      <c r="I10" s="146"/>
      <c r="J10" s="177"/>
      <c r="K10" s="146"/>
      <c r="L10" s="147"/>
    </row>
    <row r="11" spans="2:12">
      <c r="J11" s="173"/>
    </row>
    <row r="12" spans="2:12">
      <c r="B12" s="4" t="s">
        <v>4</v>
      </c>
      <c r="C12" s="119">
        <v>3</v>
      </c>
      <c r="D12" s="120">
        <v>1</v>
      </c>
      <c r="E12" s="120"/>
      <c r="F12" s="121" t="s">
        <v>27</v>
      </c>
      <c r="G12" s="83" t="s">
        <v>102</v>
      </c>
      <c r="H12" s="213" t="s">
        <v>206</v>
      </c>
      <c r="I12" s="122"/>
      <c r="J12" s="178"/>
      <c r="K12" s="122" t="s">
        <v>207</v>
      </c>
      <c r="L12" s="123"/>
    </row>
    <row r="13" spans="2:12">
      <c r="C13" s="202"/>
      <c r="D13" s="203">
        <v>2</v>
      </c>
      <c r="E13" s="203"/>
      <c r="F13" s="204" t="s">
        <v>208</v>
      </c>
      <c r="G13" s="205" t="s">
        <v>20</v>
      </c>
      <c r="H13" s="206" t="s">
        <v>191</v>
      </c>
      <c r="I13" s="206"/>
      <c r="J13" s="207"/>
      <c r="K13" s="206" t="s">
        <v>209</v>
      </c>
      <c r="L13" s="129"/>
    </row>
    <row r="14" spans="2:12">
      <c r="C14" s="202"/>
      <c r="D14" s="203">
        <v>3</v>
      </c>
      <c r="E14" s="203"/>
      <c r="F14" s="204" t="s">
        <v>18</v>
      </c>
      <c r="G14" s="205" t="s">
        <v>21</v>
      </c>
      <c r="H14" s="206" t="s">
        <v>191</v>
      </c>
      <c r="I14" s="206"/>
      <c r="J14" s="207"/>
      <c r="K14" s="206"/>
      <c r="L14" s="129"/>
    </row>
    <row r="15" spans="2:12">
      <c r="C15" s="124"/>
      <c r="D15" s="125">
        <v>4</v>
      </c>
      <c r="E15" s="125"/>
      <c r="F15" s="126" t="s">
        <v>22</v>
      </c>
      <c r="G15" s="93" t="s">
        <v>23</v>
      </c>
      <c r="H15" s="127"/>
      <c r="I15" s="127"/>
      <c r="J15" s="179"/>
      <c r="K15" s="127" t="s">
        <v>210</v>
      </c>
      <c r="L15" s="128"/>
    </row>
    <row r="16" spans="2:12">
      <c r="J16" s="173"/>
    </row>
    <row r="17" spans="2:12">
      <c r="B17" s="4" t="s">
        <v>6</v>
      </c>
      <c r="C17" s="96">
        <v>4</v>
      </c>
      <c r="D17" s="97">
        <v>1</v>
      </c>
      <c r="E17" s="97"/>
      <c r="F17" s="98" t="s">
        <v>24</v>
      </c>
      <c r="G17" s="99" t="s">
        <v>19</v>
      </c>
      <c r="H17" s="209" t="s">
        <v>204</v>
      </c>
      <c r="I17" s="100"/>
      <c r="J17" s="180"/>
      <c r="K17" s="100"/>
      <c r="L17" s="101" t="s">
        <v>28</v>
      </c>
    </row>
    <row r="18" spans="2:12">
      <c r="C18" s="102"/>
      <c r="D18" s="103"/>
      <c r="E18" s="103"/>
      <c r="F18" s="104"/>
      <c r="G18" s="105" t="s">
        <v>20</v>
      </c>
      <c r="H18" s="106"/>
      <c r="I18" s="106"/>
      <c r="J18" s="181"/>
      <c r="K18" s="106"/>
      <c r="L18" s="107"/>
    </row>
    <row r="19" spans="2:12">
      <c r="C19" s="96"/>
      <c r="D19" s="97">
        <v>2</v>
      </c>
      <c r="E19" s="97"/>
      <c r="F19" s="98" t="s">
        <v>25</v>
      </c>
      <c r="G19" s="99" t="s">
        <v>19</v>
      </c>
      <c r="H19" s="209" t="s">
        <v>203</v>
      </c>
      <c r="I19" s="100"/>
      <c r="J19" s="182">
        <v>44012</v>
      </c>
      <c r="K19" s="100" t="s">
        <v>201</v>
      </c>
      <c r="L19" s="101" t="s">
        <v>28</v>
      </c>
    </row>
    <row r="20" spans="2:12">
      <c r="C20" s="102"/>
      <c r="D20" s="103"/>
      <c r="E20" s="103"/>
      <c r="F20" s="104"/>
      <c r="G20" s="105" t="s">
        <v>20</v>
      </c>
      <c r="H20" s="106"/>
      <c r="I20" s="106"/>
      <c r="J20" s="181"/>
      <c r="K20" s="106" t="s">
        <v>202</v>
      </c>
      <c r="L20" s="107"/>
    </row>
    <row r="21" spans="2:12">
      <c r="C21" s="102"/>
      <c r="D21" s="103"/>
      <c r="E21" s="103"/>
      <c r="F21" s="104"/>
      <c r="G21" s="105" t="s">
        <v>21</v>
      </c>
      <c r="H21" s="106"/>
      <c r="I21" s="106"/>
      <c r="J21" s="181"/>
      <c r="K21" s="106"/>
      <c r="L21" s="107"/>
    </row>
    <row r="22" spans="2:12">
      <c r="C22" s="108"/>
      <c r="D22" s="109"/>
      <c r="E22" s="109"/>
      <c r="F22" s="110"/>
      <c r="G22" s="111" t="s">
        <v>23</v>
      </c>
      <c r="H22" s="112"/>
      <c r="I22" s="112"/>
      <c r="J22" s="183"/>
      <c r="K22" s="112"/>
      <c r="L22" s="113"/>
    </row>
    <row r="23" spans="2:12">
      <c r="C23" s="102"/>
      <c r="D23" s="103">
        <v>3</v>
      </c>
      <c r="E23" s="103"/>
      <c r="F23" s="104" t="s">
        <v>31</v>
      </c>
      <c r="G23" s="105" t="s">
        <v>19</v>
      </c>
      <c r="H23" s="209" t="s">
        <v>211</v>
      </c>
      <c r="I23" s="106"/>
      <c r="J23" s="181"/>
      <c r="K23" s="106"/>
      <c r="L23" s="107"/>
    </row>
    <row r="24" spans="2:12">
      <c r="C24" s="102"/>
      <c r="D24" s="103"/>
      <c r="E24" s="103"/>
      <c r="F24" s="104"/>
      <c r="G24" s="105" t="s">
        <v>23</v>
      </c>
      <c r="H24" s="106"/>
      <c r="I24" s="106"/>
      <c r="J24" s="181"/>
      <c r="K24" s="106"/>
      <c r="L24" s="107"/>
    </row>
    <row r="25" spans="2:12">
      <c r="C25" s="96"/>
      <c r="D25" s="97">
        <v>4</v>
      </c>
      <c r="E25" s="97"/>
      <c r="F25" s="98" t="s">
        <v>29</v>
      </c>
      <c r="G25" s="99" t="s">
        <v>19</v>
      </c>
      <c r="H25" s="209" t="s">
        <v>212</v>
      </c>
      <c r="I25" s="100"/>
      <c r="J25" s="180"/>
      <c r="K25" s="100" t="s">
        <v>216</v>
      </c>
      <c r="L25" s="114"/>
    </row>
    <row r="26" spans="2:12">
      <c r="C26" s="108"/>
      <c r="D26" s="109"/>
      <c r="E26" s="109"/>
      <c r="F26" s="110"/>
      <c r="G26" s="111" t="s">
        <v>21</v>
      </c>
      <c r="H26" s="112"/>
      <c r="I26" s="112"/>
      <c r="J26" s="183"/>
      <c r="K26" s="112"/>
      <c r="L26" s="113"/>
    </row>
    <row r="27" spans="2:12">
      <c r="C27" s="190"/>
      <c r="D27" s="191">
        <v>5</v>
      </c>
      <c r="E27" s="191"/>
      <c r="F27" s="192" t="s">
        <v>30</v>
      </c>
      <c r="G27" s="193" t="s">
        <v>19</v>
      </c>
      <c r="H27" s="214" t="s">
        <v>214</v>
      </c>
      <c r="I27" s="194"/>
      <c r="J27" s="195"/>
      <c r="K27" s="194" t="s">
        <v>213</v>
      </c>
      <c r="L27" s="107"/>
    </row>
    <row r="28" spans="2:12">
      <c r="C28" s="196"/>
      <c r="D28" s="197"/>
      <c r="E28" s="197"/>
      <c r="F28" s="198"/>
      <c r="G28" s="199" t="s">
        <v>21</v>
      </c>
      <c r="H28" s="200"/>
      <c r="I28" s="200"/>
      <c r="J28" s="201"/>
      <c r="K28" s="200"/>
      <c r="L28" s="113"/>
    </row>
    <row r="29" spans="2:12">
      <c r="C29" s="4"/>
      <c r="D29" s="4"/>
      <c r="E29" s="4"/>
      <c r="F29" s="4"/>
      <c r="J29" s="173"/>
    </row>
    <row r="30" spans="2:12">
      <c r="B30" s="4" t="s">
        <v>10</v>
      </c>
      <c r="C30" s="14"/>
      <c r="D30" s="14"/>
      <c r="E30" s="14"/>
      <c r="F30" s="1"/>
      <c r="G30" s="25"/>
      <c r="H30" s="15"/>
      <c r="I30" s="15"/>
      <c r="J30" s="184"/>
      <c r="K30" s="15"/>
      <c r="L30" s="16"/>
    </row>
    <row r="31" spans="2:12">
      <c r="B31" s="26" t="s">
        <v>33</v>
      </c>
      <c r="C31" s="80">
        <v>5</v>
      </c>
      <c r="D31" s="81">
        <v>1</v>
      </c>
      <c r="E31" s="81"/>
      <c r="F31" s="82" t="s">
        <v>32</v>
      </c>
      <c r="G31" s="83" t="s">
        <v>19</v>
      </c>
      <c r="H31" s="84" t="s">
        <v>191</v>
      </c>
      <c r="I31" s="84"/>
      <c r="J31" s="185"/>
      <c r="K31" s="84"/>
      <c r="L31" s="115"/>
    </row>
    <row r="32" spans="2:12">
      <c r="C32" s="85"/>
      <c r="D32" s="86"/>
      <c r="E32" s="86"/>
      <c r="F32" s="87"/>
      <c r="G32" s="88" t="s">
        <v>20</v>
      </c>
      <c r="H32" s="89"/>
      <c r="I32" s="89"/>
      <c r="J32" s="184"/>
      <c r="K32" s="89"/>
      <c r="L32" s="116"/>
    </row>
    <row r="33" spans="2:12">
      <c r="C33" s="85"/>
      <c r="D33" s="86"/>
      <c r="E33" s="86"/>
      <c r="F33" s="87"/>
      <c r="G33" s="88" t="s">
        <v>36</v>
      </c>
      <c r="H33" s="89"/>
      <c r="I33" s="89"/>
      <c r="J33" s="184"/>
      <c r="K33" s="89"/>
      <c r="L33" s="116"/>
    </row>
    <row r="34" spans="2:12">
      <c r="C34" s="90"/>
      <c r="D34" s="91"/>
      <c r="E34" s="91"/>
      <c r="F34" s="92"/>
      <c r="G34" s="93" t="s">
        <v>23</v>
      </c>
      <c r="H34" s="94"/>
      <c r="I34" s="94"/>
      <c r="J34" s="186"/>
      <c r="K34" s="94"/>
      <c r="L34" s="117"/>
    </row>
    <row r="35" spans="2:12" ht="27.6">
      <c r="B35" s="26" t="s">
        <v>34</v>
      </c>
      <c r="C35" s="75"/>
      <c r="D35" s="76">
        <v>2</v>
      </c>
      <c r="E35" s="76"/>
      <c r="F35" s="77" t="s">
        <v>41</v>
      </c>
      <c r="G35" s="78" t="s">
        <v>19</v>
      </c>
      <c r="H35" s="79" t="s">
        <v>194</v>
      </c>
      <c r="I35" s="84" t="s">
        <v>215</v>
      </c>
      <c r="J35" s="188">
        <v>44019</v>
      </c>
      <c r="K35" s="79"/>
      <c r="L35" s="118"/>
    </row>
    <row r="36" spans="2:12">
      <c r="C36" s="80"/>
      <c r="D36" s="81">
        <v>3</v>
      </c>
      <c r="E36" s="81"/>
      <c r="F36" s="82" t="s">
        <v>35</v>
      </c>
      <c r="G36" s="83" t="s">
        <v>19</v>
      </c>
      <c r="H36" s="84" t="s">
        <v>195</v>
      </c>
      <c r="I36" s="84" t="s">
        <v>215</v>
      </c>
      <c r="J36" s="189">
        <v>44019</v>
      </c>
      <c r="K36" s="84"/>
      <c r="L36" s="115"/>
    </row>
    <row r="37" spans="2:12">
      <c r="C37" s="85"/>
      <c r="D37" s="86"/>
      <c r="E37" s="86"/>
      <c r="F37" s="87"/>
      <c r="G37" s="88" t="s">
        <v>23</v>
      </c>
      <c r="H37" s="89"/>
      <c r="I37" s="89"/>
      <c r="J37" s="184"/>
      <c r="K37" s="89"/>
      <c r="L37" s="116"/>
    </row>
    <row r="38" spans="2:12">
      <c r="C38" s="90"/>
      <c r="D38" s="91"/>
      <c r="E38" s="91"/>
      <c r="F38" s="92"/>
      <c r="G38" s="93" t="s">
        <v>37</v>
      </c>
      <c r="H38" s="94"/>
      <c r="I38" s="94"/>
      <c r="J38" s="186"/>
      <c r="K38" s="94"/>
      <c r="L38" s="117"/>
    </row>
    <row r="39" spans="2:12">
      <c r="B39" s="26" t="s">
        <v>39</v>
      </c>
      <c r="C39" s="80"/>
      <c r="D39" s="81">
        <v>4</v>
      </c>
      <c r="E39" s="81"/>
      <c r="F39" s="82" t="s">
        <v>38</v>
      </c>
      <c r="G39" s="83" t="s">
        <v>19</v>
      </c>
      <c r="H39" s="84" t="s">
        <v>196</v>
      </c>
      <c r="I39" s="84" t="s">
        <v>215</v>
      </c>
      <c r="J39" s="189">
        <v>44019</v>
      </c>
      <c r="K39" s="84"/>
      <c r="L39" s="115"/>
    </row>
    <row r="40" spans="2:12">
      <c r="C40" s="85"/>
      <c r="D40" s="86"/>
      <c r="E40" s="86"/>
      <c r="F40" s="87"/>
      <c r="G40" s="88" t="s">
        <v>20</v>
      </c>
      <c r="H40" s="89"/>
      <c r="I40" s="89"/>
      <c r="J40" s="184"/>
      <c r="K40" s="89"/>
      <c r="L40" s="116"/>
    </row>
    <row r="41" spans="2:12">
      <c r="C41" s="85"/>
      <c r="D41" s="86"/>
      <c r="E41" s="86"/>
      <c r="F41" s="87"/>
      <c r="G41" s="88" t="s">
        <v>36</v>
      </c>
      <c r="H41" s="89"/>
      <c r="I41" s="89"/>
      <c r="J41" s="184"/>
      <c r="K41" s="89"/>
      <c r="L41" s="116"/>
    </row>
    <row r="42" spans="2:12">
      <c r="C42" s="90"/>
      <c r="D42" s="91"/>
      <c r="E42" s="91"/>
      <c r="F42" s="92"/>
      <c r="G42" s="93" t="s">
        <v>23</v>
      </c>
      <c r="H42" s="94"/>
      <c r="I42" s="94"/>
      <c r="J42" s="186"/>
      <c r="K42" s="94"/>
      <c r="L42" s="117"/>
    </row>
    <row r="43" spans="2:12">
      <c r="C43" s="80"/>
      <c r="D43" s="81">
        <v>5</v>
      </c>
      <c r="E43" s="81"/>
      <c r="F43" s="82" t="s">
        <v>40</v>
      </c>
      <c r="G43" s="83" t="s">
        <v>19</v>
      </c>
      <c r="H43" s="84" t="s">
        <v>196</v>
      </c>
      <c r="I43" s="84" t="s">
        <v>215</v>
      </c>
      <c r="J43" s="189">
        <v>44019</v>
      </c>
      <c r="K43" s="84"/>
      <c r="L43" s="115"/>
    </row>
    <row r="44" spans="2:12">
      <c r="C44" s="85"/>
      <c r="D44" s="86"/>
      <c r="E44" s="86"/>
      <c r="F44" s="87"/>
      <c r="G44" s="88" t="s">
        <v>20</v>
      </c>
      <c r="H44" s="89"/>
      <c r="I44" s="89"/>
      <c r="J44" s="184"/>
      <c r="K44" s="89"/>
      <c r="L44" s="116"/>
    </row>
    <row r="45" spans="2:12">
      <c r="C45" s="85"/>
      <c r="D45" s="86"/>
      <c r="E45" s="86"/>
      <c r="F45" s="87"/>
      <c r="G45" s="88" t="s">
        <v>36</v>
      </c>
      <c r="H45" s="89"/>
      <c r="I45" s="89"/>
      <c r="J45" s="184"/>
      <c r="K45" s="89"/>
      <c r="L45" s="116"/>
    </row>
    <row r="46" spans="2:12">
      <c r="C46" s="90"/>
      <c r="D46" s="91"/>
      <c r="E46" s="91"/>
      <c r="F46" s="92"/>
      <c r="G46" s="93" t="s">
        <v>23</v>
      </c>
      <c r="H46" s="94"/>
      <c r="I46" s="94"/>
      <c r="J46" s="186"/>
      <c r="K46" s="94"/>
      <c r="L46" s="117"/>
    </row>
    <row r="47" spans="2:12">
      <c r="C47" s="80"/>
      <c r="D47" s="81">
        <v>6</v>
      </c>
      <c r="E47" s="95" t="s">
        <v>44</v>
      </c>
      <c r="F47" s="82" t="s">
        <v>42</v>
      </c>
      <c r="G47" s="83" t="s">
        <v>19</v>
      </c>
      <c r="H47" s="84" t="s">
        <v>193</v>
      </c>
      <c r="I47" s="84"/>
      <c r="J47" s="185"/>
      <c r="K47" s="84"/>
      <c r="L47" s="115"/>
    </row>
    <row r="48" spans="2:12">
      <c r="C48" s="85"/>
      <c r="D48" s="86"/>
      <c r="E48" s="86"/>
      <c r="F48" s="87"/>
      <c r="G48" s="88" t="s">
        <v>23</v>
      </c>
      <c r="H48" s="89"/>
      <c r="I48" s="89"/>
      <c r="J48" s="184"/>
      <c r="K48" s="89"/>
      <c r="L48" s="116"/>
    </row>
    <row r="49" spans="2:12">
      <c r="C49" s="90"/>
      <c r="D49" s="91"/>
      <c r="E49" s="91"/>
      <c r="F49" s="92"/>
      <c r="G49" s="93" t="s">
        <v>192</v>
      </c>
      <c r="H49" s="94"/>
      <c r="I49" s="94"/>
      <c r="J49" s="186"/>
      <c r="K49" s="94"/>
      <c r="L49" s="117"/>
    </row>
    <row r="50" spans="2:12">
      <c r="B50" s="4" t="s">
        <v>45</v>
      </c>
      <c r="C50" s="75"/>
      <c r="D50" s="76">
        <v>7</v>
      </c>
      <c r="E50" s="76"/>
      <c r="F50" s="77" t="s">
        <v>43</v>
      </c>
      <c r="G50" s="78" t="s">
        <v>19</v>
      </c>
      <c r="H50" s="79" t="s">
        <v>219</v>
      </c>
      <c r="I50" s="79"/>
      <c r="J50" s="188">
        <v>44019</v>
      </c>
      <c r="K50" s="79"/>
      <c r="L50" s="118"/>
    </row>
    <row r="51" spans="2:12">
      <c r="C51" s="75"/>
      <c r="D51" s="76">
        <v>8</v>
      </c>
      <c r="E51" s="76"/>
      <c r="F51" s="77" t="s">
        <v>46</v>
      </c>
      <c r="G51" s="78" t="s">
        <v>11</v>
      </c>
      <c r="H51" s="208" t="s">
        <v>217</v>
      </c>
      <c r="I51" s="79"/>
      <c r="J51" s="187"/>
      <c r="K51" s="208" t="s">
        <v>220</v>
      </c>
      <c r="L51" s="118"/>
    </row>
    <row r="52" spans="2:12">
      <c r="C52" s="80"/>
      <c r="D52" s="81">
        <v>9</v>
      </c>
      <c r="E52" s="81"/>
      <c r="F52" s="82" t="s">
        <v>47</v>
      </c>
      <c r="G52" s="83" t="s">
        <v>11</v>
      </c>
      <c r="H52" s="84" t="s">
        <v>197</v>
      </c>
      <c r="I52" s="84"/>
      <c r="J52" s="189">
        <v>44019</v>
      </c>
      <c r="K52" s="84"/>
      <c r="L52" s="115"/>
    </row>
    <row r="53" spans="2:12">
      <c r="C53" s="85"/>
      <c r="D53" s="86"/>
      <c r="E53" s="86"/>
      <c r="F53" s="87"/>
      <c r="G53" s="88" t="s">
        <v>19</v>
      </c>
      <c r="H53" s="89"/>
      <c r="I53" s="89"/>
      <c r="J53" s="184"/>
      <c r="K53" s="89"/>
      <c r="L53" s="116"/>
    </row>
    <row r="54" spans="2:12">
      <c r="C54" s="85"/>
      <c r="D54" s="86"/>
      <c r="E54" s="86"/>
      <c r="F54" s="87"/>
      <c r="G54" s="88" t="s">
        <v>20</v>
      </c>
      <c r="H54" s="89"/>
      <c r="I54" s="89"/>
      <c r="J54" s="184"/>
      <c r="K54" s="89"/>
      <c r="L54" s="116"/>
    </row>
    <row r="55" spans="2:12">
      <c r="C55" s="85"/>
      <c r="D55" s="86"/>
      <c r="E55" s="86"/>
      <c r="F55" s="87"/>
      <c r="G55" s="88" t="s">
        <v>36</v>
      </c>
      <c r="H55" s="89"/>
      <c r="I55" s="89"/>
      <c r="J55" s="184"/>
      <c r="K55" s="89"/>
      <c r="L55" s="116"/>
    </row>
    <row r="56" spans="2:12">
      <c r="C56" s="90"/>
      <c r="D56" s="91"/>
      <c r="E56" s="91"/>
      <c r="F56" s="92"/>
      <c r="G56" s="93" t="s">
        <v>23</v>
      </c>
      <c r="H56" s="94"/>
      <c r="I56" s="94"/>
      <c r="J56" s="186"/>
      <c r="K56" s="94"/>
      <c r="L56" s="117"/>
    </row>
    <row r="57" spans="2:12">
      <c r="C57" s="80"/>
      <c r="D57" s="81">
        <v>10</v>
      </c>
      <c r="E57" s="81"/>
      <c r="F57" s="82" t="s">
        <v>48</v>
      </c>
      <c r="G57" s="83" t="s">
        <v>19</v>
      </c>
      <c r="H57" s="84" t="s">
        <v>218</v>
      </c>
      <c r="I57" s="84"/>
      <c r="J57" s="189">
        <v>44019</v>
      </c>
      <c r="K57" s="84"/>
      <c r="L57" s="115"/>
    </row>
    <row r="58" spans="2:12">
      <c r="C58" s="90"/>
      <c r="D58" s="91"/>
      <c r="E58" s="91"/>
      <c r="F58" s="92"/>
      <c r="G58" s="93" t="s">
        <v>20</v>
      </c>
      <c r="H58" s="94"/>
      <c r="I58" s="94"/>
      <c r="J58" s="186"/>
      <c r="K58" s="94"/>
      <c r="L58" s="117"/>
    </row>
    <row r="59" spans="2:12">
      <c r="C59" s="14"/>
      <c r="D59" s="14"/>
      <c r="E59" s="14"/>
      <c r="F59" s="1"/>
      <c r="G59" s="25"/>
      <c r="H59" s="15"/>
      <c r="I59" s="15"/>
      <c r="J59" s="14"/>
      <c r="K59" s="15"/>
      <c r="L59" s="16"/>
    </row>
    <row r="60" spans="2:12">
      <c r="C60" s="210" t="s">
        <v>222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6854-D2A5-44F8-B237-1AB00565153F}">
  <sheetPr>
    <tabColor rgb="FF0070C0"/>
  </sheetPr>
  <dimension ref="B2:H51"/>
  <sheetViews>
    <sheetView tabSelected="1" topLeftCell="A33" zoomScale="90" zoomScaleNormal="90" workbookViewId="0">
      <selection activeCell="K49" sqref="K49"/>
    </sheetView>
  </sheetViews>
  <sheetFormatPr defaultRowHeight="13.8"/>
  <cols>
    <col min="1" max="1" width="4.19921875" style="4" customWidth="1"/>
    <col min="2" max="2" width="11.3984375" style="4" bestFit="1" customWidth="1"/>
    <col min="3" max="3" width="6.69921875" style="3" customWidth="1"/>
    <col min="4" max="4" width="39.5" style="22" customWidth="1"/>
    <col min="5" max="5" width="9.19921875" style="4" bestFit="1" customWidth="1"/>
    <col min="6" max="6" width="12.69921875" style="4" bestFit="1" customWidth="1"/>
    <col min="7" max="7" width="8.3984375" style="4" bestFit="1" customWidth="1"/>
    <col min="8" max="8" width="8.796875" style="3"/>
    <col min="9" max="16384" width="8.796875" style="4"/>
  </cols>
  <sheetData>
    <row r="2" spans="2:4" s="3" customFormat="1">
      <c r="B2" s="2" t="s">
        <v>49</v>
      </c>
      <c r="C2" s="2" t="s">
        <v>50</v>
      </c>
      <c r="D2" s="17" t="s">
        <v>1</v>
      </c>
    </row>
    <row r="3" spans="2:4">
      <c r="B3" s="28" t="s">
        <v>7</v>
      </c>
      <c r="C3" s="5">
        <v>1</v>
      </c>
      <c r="D3" s="18" t="s">
        <v>12</v>
      </c>
    </row>
    <row r="4" spans="2:4">
      <c r="B4" s="28"/>
      <c r="C4" s="5">
        <v>2</v>
      </c>
      <c r="D4" s="18" t="s">
        <v>14</v>
      </c>
    </row>
    <row r="5" spans="2:4">
      <c r="B5" s="29"/>
    </row>
    <row r="6" spans="2:4">
      <c r="B6" s="30" t="s">
        <v>0</v>
      </c>
      <c r="C6" s="8">
        <v>1</v>
      </c>
      <c r="D6" s="19" t="s">
        <v>16</v>
      </c>
    </row>
    <row r="7" spans="2:4">
      <c r="B7" s="30"/>
      <c r="C7" s="8">
        <v>2</v>
      </c>
      <c r="D7" s="19" t="s">
        <v>17</v>
      </c>
    </row>
    <row r="8" spans="2:4">
      <c r="B8" s="30"/>
      <c r="C8" s="8">
        <v>3</v>
      </c>
      <c r="D8" s="19" t="s">
        <v>18</v>
      </c>
    </row>
    <row r="9" spans="2:4">
      <c r="B9" s="30"/>
      <c r="C9" s="8">
        <v>4</v>
      </c>
      <c r="D9" s="19" t="s">
        <v>22</v>
      </c>
    </row>
    <row r="10" spans="2:4">
      <c r="B10" s="29"/>
    </row>
    <row r="11" spans="2:4">
      <c r="B11" s="31" t="s">
        <v>4</v>
      </c>
      <c r="C11" s="10">
        <v>1</v>
      </c>
      <c r="D11" s="20" t="s">
        <v>27</v>
      </c>
    </row>
    <row r="12" spans="2:4">
      <c r="B12" s="31"/>
      <c r="C12" s="10">
        <v>1</v>
      </c>
      <c r="D12" s="20" t="s">
        <v>16</v>
      </c>
    </row>
    <row r="13" spans="2:4">
      <c r="B13" s="31"/>
      <c r="C13" s="10">
        <v>2</v>
      </c>
      <c r="D13" s="20" t="s">
        <v>17</v>
      </c>
    </row>
    <row r="14" spans="2:4">
      <c r="B14" s="31"/>
      <c r="C14" s="10">
        <v>3</v>
      </c>
      <c r="D14" s="20" t="s">
        <v>18</v>
      </c>
    </row>
    <row r="15" spans="2:4">
      <c r="B15" s="31"/>
      <c r="C15" s="10">
        <v>4</v>
      </c>
      <c r="D15" s="20" t="s">
        <v>22</v>
      </c>
    </row>
    <row r="16" spans="2:4">
      <c r="B16" s="29"/>
    </row>
    <row r="17" spans="2:4">
      <c r="B17" s="32" t="s">
        <v>6</v>
      </c>
      <c r="C17" s="12">
        <v>1</v>
      </c>
      <c r="D17" s="21" t="s">
        <v>24</v>
      </c>
    </row>
    <row r="18" spans="2:4">
      <c r="B18" s="32"/>
      <c r="C18" s="12">
        <v>2</v>
      </c>
      <c r="D18" s="21" t="s">
        <v>25</v>
      </c>
    </row>
    <row r="19" spans="2:4">
      <c r="B19" s="32"/>
      <c r="C19" s="12">
        <v>3</v>
      </c>
      <c r="D19" s="21" t="s">
        <v>31</v>
      </c>
    </row>
    <row r="20" spans="2:4">
      <c r="B20" s="32"/>
      <c r="C20" s="12">
        <v>4</v>
      </c>
      <c r="D20" s="21" t="s">
        <v>29</v>
      </c>
    </row>
    <row r="21" spans="2:4">
      <c r="B21" s="32"/>
      <c r="C21" s="12">
        <v>5</v>
      </c>
      <c r="D21" s="21" t="s">
        <v>30</v>
      </c>
    </row>
    <row r="22" spans="2:4">
      <c r="B22" s="29"/>
      <c r="C22" s="4"/>
      <c r="D22" s="4"/>
    </row>
    <row r="23" spans="2:4">
      <c r="B23" s="33" t="s">
        <v>10</v>
      </c>
      <c r="C23" s="14">
        <v>1</v>
      </c>
      <c r="D23" s="1" t="s">
        <v>32</v>
      </c>
    </row>
    <row r="24" spans="2:4" ht="27.6">
      <c r="B24" s="33"/>
      <c r="C24" s="14">
        <v>2</v>
      </c>
      <c r="D24" s="1" t="s">
        <v>41</v>
      </c>
    </row>
    <row r="25" spans="2:4">
      <c r="B25" s="33"/>
      <c r="C25" s="14">
        <v>3</v>
      </c>
      <c r="D25" s="1" t="s">
        <v>35</v>
      </c>
    </row>
    <row r="26" spans="2:4">
      <c r="B26" s="33"/>
      <c r="C26" s="14">
        <v>4</v>
      </c>
      <c r="D26" s="1" t="s">
        <v>38</v>
      </c>
    </row>
    <row r="27" spans="2:4">
      <c r="B27" s="33"/>
      <c r="C27" s="14">
        <v>5</v>
      </c>
      <c r="D27" s="1" t="s">
        <v>40</v>
      </c>
    </row>
    <row r="28" spans="2:4">
      <c r="B28" s="33"/>
      <c r="C28" s="14">
        <v>6</v>
      </c>
      <c r="D28" s="1" t="s">
        <v>42</v>
      </c>
    </row>
    <row r="29" spans="2:4">
      <c r="B29" s="33"/>
      <c r="C29" s="14">
        <v>7</v>
      </c>
      <c r="D29" s="1" t="s">
        <v>43</v>
      </c>
    </row>
    <row r="30" spans="2:4">
      <c r="B30" s="33"/>
      <c r="C30" s="14">
        <v>8</v>
      </c>
      <c r="D30" s="1" t="s">
        <v>46</v>
      </c>
    </row>
    <row r="31" spans="2:4">
      <c r="B31" s="33"/>
      <c r="C31" s="14">
        <v>9</v>
      </c>
      <c r="D31" s="1" t="s">
        <v>47</v>
      </c>
    </row>
    <row r="32" spans="2:4">
      <c r="B32" s="33"/>
      <c r="C32" s="14">
        <v>10</v>
      </c>
      <c r="D32" s="1" t="s">
        <v>48</v>
      </c>
    </row>
    <row r="33" spans="2:8">
      <c r="B33" s="24" t="s">
        <v>51</v>
      </c>
      <c r="C33" s="34"/>
      <c r="D33" s="35"/>
      <c r="E33" s="215" t="s">
        <v>53</v>
      </c>
      <c r="F33" s="215"/>
      <c r="G33" s="215"/>
      <c r="H33" s="34"/>
    </row>
    <row r="34" spans="2:8">
      <c r="B34" s="24"/>
      <c r="C34" s="34"/>
      <c r="D34" s="35"/>
      <c r="E34" s="34" t="s">
        <v>54</v>
      </c>
      <c r="F34" s="34" t="s">
        <v>55</v>
      </c>
      <c r="G34" s="34" t="s">
        <v>56</v>
      </c>
      <c r="H34" s="34" t="s">
        <v>58</v>
      </c>
    </row>
    <row r="35" spans="2:8">
      <c r="B35" s="9" t="s">
        <v>33</v>
      </c>
      <c r="C35" s="8">
        <v>1</v>
      </c>
      <c r="D35" s="19" t="s">
        <v>52</v>
      </c>
      <c r="E35" s="8" t="s">
        <v>57</v>
      </c>
      <c r="F35" s="8" t="s">
        <v>57</v>
      </c>
      <c r="G35" s="8" t="s">
        <v>57</v>
      </c>
      <c r="H35" s="8"/>
    </row>
    <row r="36" spans="2:8">
      <c r="B36" s="9"/>
      <c r="C36" s="8">
        <v>2</v>
      </c>
      <c r="D36" s="19" t="s">
        <v>59</v>
      </c>
      <c r="E36" s="8" t="s">
        <v>57</v>
      </c>
      <c r="F36" s="9"/>
      <c r="G36" s="9"/>
      <c r="H36" s="8"/>
    </row>
    <row r="37" spans="2:8">
      <c r="B37" s="9"/>
      <c r="C37" s="8">
        <v>3</v>
      </c>
      <c r="D37" s="19" t="s">
        <v>60</v>
      </c>
      <c r="E37" s="8" t="s">
        <v>57</v>
      </c>
      <c r="F37" s="9"/>
      <c r="G37" s="9"/>
      <c r="H37" s="8" t="s">
        <v>57</v>
      </c>
    </row>
    <row r="38" spans="2:8">
      <c r="B38" s="9"/>
      <c r="C38" s="8">
        <v>4</v>
      </c>
      <c r="D38" s="19" t="s">
        <v>61</v>
      </c>
      <c r="E38" s="8" t="s">
        <v>57</v>
      </c>
      <c r="F38" s="8" t="s">
        <v>57</v>
      </c>
      <c r="G38" s="9"/>
      <c r="H38" s="8"/>
    </row>
    <row r="39" spans="2:8">
      <c r="B39" s="9"/>
      <c r="C39" s="8">
        <v>5</v>
      </c>
      <c r="D39" s="19" t="s">
        <v>62</v>
      </c>
      <c r="E39" s="8" t="s">
        <v>57</v>
      </c>
      <c r="F39" s="8" t="s">
        <v>57</v>
      </c>
      <c r="G39" s="9"/>
      <c r="H39" s="8"/>
    </row>
    <row r="40" spans="2:8">
      <c r="B40" s="9"/>
      <c r="C40" s="8">
        <v>6</v>
      </c>
      <c r="D40" s="19" t="s">
        <v>63</v>
      </c>
      <c r="E40" s="8" t="s">
        <v>57</v>
      </c>
      <c r="F40" s="8" t="s">
        <v>57</v>
      </c>
      <c r="G40" s="9"/>
      <c r="H40" s="8"/>
    </row>
    <row r="41" spans="2:8">
      <c r="B41" s="9"/>
      <c r="C41" s="8">
        <v>7</v>
      </c>
      <c r="D41" s="19" t="s">
        <v>64</v>
      </c>
      <c r="E41" s="8" t="s">
        <v>57</v>
      </c>
      <c r="F41" s="8" t="s">
        <v>57</v>
      </c>
      <c r="G41" s="9"/>
      <c r="H41" s="8"/>
    </row>
    <row r="42" spans="2:8">
      <c r="B42" s="9"/>
      <c r="C42" s="8">
        <v>8</v>
      </c>
      <c r="D42" s="19" t="s">
        <v>65</v>
      </c>
      <c r="E42" s="8" t="s">
        <v>57</v>
      </c>
      <c r="F42" s="8" t="s">
        <v>57</v>
      </c>
      <c r="G42" s="9"/>
      <c r="H42" s="8"/>
    </row>
    <row r="43" spans="2:8">
      <c r="B43" s="9"/>
      <c r="C43" s="8"/>
      <c r="D43" s="19"/>
      <c r="E43" s="9"/>
      <c r="F43" s="9"/>
      <c r="G43" s="9"/>
      <c r="H43" s="8"/>
    </row>
    <row r="44" spans="2:8">
      <c r="B44" s="9" t="s">
        <v>66</v>
      </c>
      <c r="C44" s="8">
        <v>1</v>
      </c>
      <c r="D44" s="19" t="s">
        <v>67</v>
      </c>
      <c r="E44" s="8" t="s">
        <v>57</v>
      </c>
      <c r="F44" s="8" t="s">
        <v>57</v>
      </c>
      <c r="G44" s="8"/>
      <c r="H44" s="8"/>
    </row>
    <row r="45" spans="2:8" ht="27.6">
      <c r="B45" s="9"/>
      <c r="C45" s="8">
        <v>2</v>
      </c>
      <c r="D45" s="19" t="s">
        <v>68</v>
      </c>
      <c r="E45" s="8" t="s">
        <v>57</v>
      </c>
      <c r="F45" s="8" t="s">
        <v>57</v>
      </c>
      <c r="G45" s="9"/>
      <c r="H45" s="8"/>
    </row>
    <row r="46" spans="2:8">
      <c r="B46" s="9"/>
      <c r="C46" s="8">
        <v>3</v>
      </c>
      <c r="D46" s="19" t="s">
        <v>69</v>
      </c>
      <c r="E46" s="8" t="s">
        <v>57</v>
      </c>
      <c r="F46" s="8" t="s">
        <v>57</v>
      </c>
      <c r="G46" s="9"/>
      <c r="H46" s="8"/>
    </row>
    <row r="47" spans="2:8">
      <c r="B47" s="9"/>
      <c r="C47" s="8">
        <v>4</v>
      </c>
      <c r="D47" s="19" t="s">
        <v>70</v>
      </c>
      <c r="E47" s="8" t="s">
        <v>57</v>
      </c>
      <c r="F47" s="8" t="s">
        <v>57</v>
      </c>
      <c r="G47" s="9"/>
      <c r="H47" s="8"/>
    </row>
    <row r="48" spans="2:8">
      <c r="B48" s="9"/>
      <c r="C48" s="8">
        <v>5</v>
      </c>
      <c r="D48" s="19" t="s">
        <v>71</v>
      </c>
      <c r="E48" s="8" t="s">
        <v>57</v>
      </c>
      <c r="F48" s="8" t="s">
        <v>57</v>
      </c>
      <c r="G48" s="9"/>
      <c r="H48" s="8"/>
    </row>
    <row r="49" spans="2:8">
      <c r="B49" s="9"/>
      <c r="C49" s="8">
        <v>6</v>
      </c>
      <c r="D49" s="19" t="s">
        <v>72</v>
      </c>
      <c r="E49" s="8" t="s">
        <v>57</v>
      </c>
      <c r="F49" s="9"/>
      <c r="G49" s="9"/>
      <c r="H49" s="8"/>
    </row>
    <row r="50" spans="2:8">
      <c r="B50" s="9"/>
      <c r="C50" s="8">
        <v>7</v>
      </c>
      <c r="D50" s="19" t="s">
        <v>73</v>
      </c>
      <c r="E50" s="8" t="s">
        <v>57</v>
      </c>
      <c r="F50" s="8"/>
      <c r="G50" s="8"/>
      <c r="H50" s="8"/>
    </row>
    <row r="51" spans="2:8">
      <c r="B51" s="9"/>
      <c r="C51" s="8">
        <v>8</v>
      </c>
      <c r="D51" s="19" t="s">
        <v>74</v>
      </c>
      <c r="E51" s="8" t="s">
        <v>57</v>
      </c>
      <c r="F51" s="9"/>
      <c r="G51" s="9"/>
      <c r="H51" s="8"/>
    </row>
  </sheetData>
  <sortState xmlns:xlrd2="http://schemas.microsoft.com/office/spreadsheetml/2017/richdata2" ref="C23:D31">
    <sortCondition ref="C23:C31"/>
  </sortState>
  <mergeCells count="1">
    <mergeCell ref="E33:G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05E8-8B9A-4A50-A4FE-2A4087DF96F5}">
  <sheetPr>
    <tabColor rgb="FFFB130D"/>
  </sheetPr>
  <dimension ref="B1:K74"/>
  <sheetViews>
    <sheetView topLeftCell="A41" workbookViewId="0">
      <selection activeCell="H25" sqref="H25"/>
    </sheetView>
  </sheetViews>
  <sheetFormatPr defaultRowHeight="13.8"/>
  <cols>
    <col min="1" max="1" width="4.19921875" style="4" customWidth="1"/>
    <col min="2" max="2" width="13" style="4" customWidth="1"/>
    <col min="3" max="3" width="5.19921875" style="3" customWidth="1"/>
    <col min="4" max="4" width="6.69921875" style="3" customWidth="1"/>
    <col min="5" max="5" width="5.19921875" style="66" customWidth="1"/>
    <col min="6" max="6" width="27.3984375" style="22" bestFit="1" customWidth="1"/>
    <col min="7" max="7" width="16.296875" style="4" customWidth="1"/>
    <col min="8" max="8" width="44.296875" style="22" customWidth="1"/>
    <col min="9" max="10" width="10.3984375" style="4" customWidth="1"/>
    <col min="11" max="11" width="14" style="4" customWidth="1"/>
    <col min="12" max="16384" width="8.796875" style="4"/>
  </cols>
  <sheetData>
    <row r="1" spans="2:11" s="3" customFormat="1">
      <c r="B1" s="2" t="s">
        <v>2</v>
      </c>
      <c r="C1" s="2"/>
      <c r="D1" s="2"/>
      <c r="E1" s="51"/>
      <c r="F1" s="17" t="s">
        <v>1</v>
      </c>
      <c r="G1" s="2" t="s">
        <v>3</v>
      </c>
      <c r="H1" s="17" t="s">
        <v>8</v>
      </c>
      <c r="I1" s="2" t="s">
        <v>9</v>
      </c>
      <c r="J1" s="2"/>
      <c r="K1" s="2"/>
    </row>
    <row r="2" spans="2:11">
      <c r="B2" s="4" t="s">
        <v>7</v>
      </c>
      <c r="C2" s="5">
        <v>1</v>
      </c>
      <c r="D2" s="5">
        <v>1</v>
      </c>
      <c r="E2" s="52"/>
      <c r="F2" s="18" t="s">
        <v>90</v>
      </c>
      <c r="G2" s="7" t="s">
        <v>91</v>
      </c>
      <c r="H2" s="23" t="s">
        <v>26</v>
      </c>
      <c r="I2" s="6"/>
      <c r="J2" s="6"/>
      <c r="K2" s="6"/>
    </row>
    <row r="3" spans="2:11">
      <c r="B3" s="4" t="s">
        <v>92</v>
      </c>
      <c r="C3" s="5"/>
      <c r="D3" s="5">
        <v>2</v>
      </c>
      <c r="E3" s="52"/>
      <c r="F3" s="18" t="s">
        <v>93</v>
      </c>
      <c r="G3" s="7" t="s">
        <v>94</v>
      </c>
      <c r="H3" s="23" t="s">
        <v>26</v>
      </c>
      <c r="I3" s="6"/>
      <c r="J3" s="6"/>
      <c r="K3" s="6"/>
    </row>
    <row r="4" spans="2:11">
      <c r="C4" s="5"/>
      <c r="D4" s="5">
        <v>3</v>
      </c>
      <c r="E4" s="52"/>
      <c r="F4" s="18" t="s">
        <v>95</v>
      </c>
      <c r="G4" s="7" t="s">
        <v>96</v>
      </c>
      <c r="H4" s="23" t="s">
        <v>26</v>
      </c>
      <c r="I4" s="6"/>
      <c r="J4" s="6"/>
      <c r="K4" s="6"/>
    </row>
    <row r="5" spans="2:11">
      <c r="C5" s="5"/>
      <c r="D5" s="5">
        <v>4</v>
      </c>
      <c r="E5" s="52"/>
      <c r="F5" s="18" t="s">
        <v>97</v>
      </c>
      <c r="G5" s="7" t="s">
        <v>98</v>
      </c>
      <c r="H5" s="23" t="s">
        <v>26</v>
      </c>
      <c r="I5" s="6"/>
      <c r="J5" s="6"/>
      <c r="K5" s="6"/>
    </row>
    <row r="6" spans="2:11">
      <c r="C6" s="5"/>
      <c r="D6" s="5">
        <v>5</v>
      </c>
      <c r="E6" s="52"/>
      <c r="F6" s="18" t="s">
        <v>99</v>
      </c>
      <c r="G6" s="53" t="s">
        <v>100</v>
      </c>
      <c r="H6" s="23" t="s">
        <v>26</v>
      </c>
      <c r="I6" s="54"/>
      <c r="J6" s="54"/>
      <c r="K6" s="54"/>
    </row>
    <row r="8" spans="2:11">
      <c r="B8" s="4" t="s">
        <v>0</v>
      </c>
      <c r="C8" s="8">
        <v>2</v>
      </c>
      <c r="D8" s="8">
        <v>1</v>
      </c>
      <c r="E8" s="55"/>
      <c r="F8" s="19" t="s">
        <v>101</v>
      </c>
      <c r="G8" s="24" t="s">
        <v>102</v>
      </c>
      <c r="H8" s="56" t="s">
        <v>26</v>
      </c>
      <c r="I8" s="9"/>
      <c r="J8" s="9"/>
      <c r="K8" s="9"/>
    </row>
    <row r="9" spans="2:11">
      <c r="C9" s="8"/>
      <c r="D9" s="8">
        <v>2</v>
      </c>
      <c r="E9" s="55"/>
      <c r="F9" s="19" t="s">
        <v>103</v>
      </c>
      <c r="G9" s="24" t="s">
        <v>104</v>
      </c>
      <c r="H9" s="56" t="s">
        <v>26</v>
      </c>
      <c r="I9" s="9"/>
      <c r="J9" s="9"/>
      <c r="K9" s="9"/>
    </row>
    <row r="10" spans="2:11">
      <c r="C10" s="8"/>
      <c r="D10" s="8"/>
      <c r="E10" s="55"/>
      <c r="F10" s="19"/>
      <c r="G10" s="24" t="s">
        <v>105</v>
      </c>
      <c r="H10" s="19"/>
      <c r="I10" s="9"/>
      <c r="J10" s="9"/>
      <c r="K10" s="9"/>
    </row>
    <row r="11" spans="2:11">
      <c r="C11" s="8"/>
      <c r="D11" s="8"/>
      <c r="E11" s="55"/>
      <c r="F11" s="19"/>
      <c r="G11" s="24" t="s">
        <v>106</v>
      </c>
      <c r="H11" s="19"/>
      <c r="I11" s="9"/>
      <c r="J11" s="9"/>
      <c r="K11" s="9"/>
    </row>
    <row r="12" spans="2:11">
      <c r="C12" s="8"/>
      <c r="D12" s="8">
        <v>3</v>
      </c>
      <c r="E12" s="55"/>
      <c r="F12" s="19" t="s">
        <v>107</v>
      </c>
      <c r="G12" s="24" t="s">
        <v>108</v>
      </c>
      <c r="H12" s="56" t="s">
        <v>26</v>
      </c>
      <c r="I12" s="9"/>
      <c r="J12" s="9"/>
      <c r="K12" s="9"/>
    </row>
    <row r="13" spans="2:11">
      <c r="C13" s="8"/>
      <c r="D13" s="8"/>
      <c r="E13" s="55"/>
      <c r="F13" s="19"/>
      <c r="G13" s="24" t="s">
        <v>109</v>
      </c>
      <c r="H13" s="19"/>
      <c r="I13" s="9"/>
      <c r="J13" s="9"/>
      <c r="K13" s="9"/>
    </row>
    <row r="14" spans="2:11">
      <c r="C14" s="8"/>
      <c r="D14" s="8">
        <v>4</v>
      </c>
      <c r="E14" s="55"/>
      <c r="F14" s="19" t="s">
        <v>110</v>
      </c>
      <c r="G14" s="24" t="s">
        <v>102</v>
      </c>
      <c r="H14" s="19" t="s">
        <v>111</v>
      </c>
      <c r="I14" s="9"/>
      <c r="J14" s="9"/>
      <c r="K14" s="9"/>
    </row>
    <row r="15" spans="2:11">
      <c r="C15" s="8"/>
      <c r="D15" s="8">
        <v>5</v>
      </c>
      <c r="E15" s="55"/>
      <c r="F15" s="19" t="s">
        <v>112</v>
      </c>
      <c r="G15" s="24" t="s">
        <v>104</v>
      </c>
      <c r="H15" s="19" t="s">
        <v>113</v>
      </c>
      <c r="I15" s="9"/>
      <c r="J15" s="9"/>
      <c r="K15" s="9"/>
    </row>
    <row r="16" spans="2:11">
      <c r="C16" s="8"/>
      <c r="D16" s="8">
        <v>6</v>
      </c>
      <c r="E16" s="55"/>
      <c r="F16" s="19" t="s">
        <v>114</v>
      </c>
      <c r="G16" s="24" t="s">
        <v>104</v>
      </c>
      <c r="H16" s="19" t="s">
        <v>115</v>
      </c>
      <c r="I16" s="9"/>
      <c r="J16" s="9"/>
      <c r="K16" s="9"/>
    </row>
    <row r="18" spans="2:11">
      <c r="B18" s="4" t="s">
        <v>4</v>
      </c>
      <c r="C18" s="10">
        <v>3</v>
      </c>
      <c r="D18" s="10">
        <v>1</v>
      </c>
      <c r="E18" s="57" t="s">
        <v>44</v>
      </c>
      <c r="F18" s="58" t="s">
        <v>90</v>
      </c>
      <c r="G18" s="59" t="s">
        <v>91</v>
      </c>
      <c r="H18" s="58"/>
      <c r="I18" s="11"/>
      <c r="J18" s="11"/>
      <c r="K18" s="11"/>
    </row>
    <row r="19" spans="2:11">
      <c r="C19" s="10"/>
      <c r="D19" s="10">
        <v>2</v>
      </c>
      <c r="E19" s="60"/>
      <c r="F19" s="58" t="s">
        <v>116</v>
      </c>
      <c r="G19" s="59" t="s">
        <v>5</v>
      </c>
      <c r="H19" s="58" t="s">
        <v>117</v>
      </c>
      <c r="I19" s="11"/>
      <c r="J19" s="11"/>
      <c r="K19" s="11"/>
    </row>
    <row r="20" spans="2:11">
      <c r="C20" s="10"/>
      <c r="D20" s="10">
        <v>3</v>
      </c>
      <c r="E20" s="57" t="s">
        <v>44</v>
      </c>
      <c r="F20" s="20" t="s">
        <v>90</v>
      </c>
      <c r="G20" s="25" t="s">
        <v>91</v>
      </c>
      <c r="H20" s="20"/>
      <c r="I20" s="11"/>
      <c r="J20" s="11"/>
      <c r="K20" s="11"/>
    </row>
    <row r="21" spans="2:11">
      <c r="C21" s="10"/>
      <c r="D21" s="10">
        <v>4</v>
      </c>
      <c r="E21" s="57" t="s">
        <v>44</v>
      </c>
      <c r="F21" s="20" t="s">
        <v>93</v>
      </c>
      <c r="G21" s="25" t="s">
        <v>94</v>
      </c>
      <c r="H21" s="20"/>
      <c r="I21" s="11"/>
      <c r="J21" s="11"/>
      <c r="K21" s="11"/>
    </row>
    <row r="22" spans="2:11">
      <c r="C22" s="10"/>
      <c r="D22" s="10">
        <v>5</v>
      </c>
      <c r="E22" s="57" t="s">
        <v>44</v>
      </c>
      <c r="F22" s="20" t="s">
        <v>95</v>
      </c>
      <c r="G22" s="25" t="s">
        <v>96</v>
      </c>
      <c r="H22" s="20"/>
      <c r="I22" s="11"/>
      <c r="J22" s="11"/>
      <c r="K22" s="11"/>
    </row>
    <row r="23" spans="2:11">
      <c r="C23" s="10"/>
      <c r="D23" s="10">
        <v>6</v>
      </c>
      <c r="E23" s="57" t="s">
        <v>44</v>
      </c>
      <c r="F23" s="20" t="s">
        <v>97</v>
      </c>
      <c r="G23" s="25" t="s">
        <v>98</v>
      </c>
      <c r="H23" s="20"/>
      <c r="I23" s="11"/>
      <c r="J23" s="11"/>
      <c r="K23" s="11"/>
    </row>
    <row r="24" spans="2:11">
      <c r="C24" s="10"/>
      <c r="D24" s="10">
        <v>7</v>
      </c>
      <c r="E24" s="57" t="s">
        <v>44</v>
      </c>
      <c r="F24" s="20" t="s">
        <v>99</v>
      </c>
      <c r="G24" s="25" t="s">
        <v>100</v>
      </c>
      <c r="H24" s="20"/>
      <c r="I24" s="11"/>
      <c r="J24" s="11"/>
      <c r="K24" s="11"/>
    </row>
    <row r="25" spans="2:11">
      <c r="C25" s="10"/>
      <c r="D25" s="10">
        <v>8</v>
      </c>
      <c r="E25" s="57" t="s">
        <v>44</v>
      </c>
      <c r="F25" s="20" t="s">
        <v>101</v>
      </c>
      <c r="G25" s="25" t="s">
        <v>102</v>
      </c>
      <c r="H25" s="20"/>
      <c r="I25" s="11"/>
      <c r="J25" s="11"/>
      <c r="K25" s="11"/>
    </row>
    <row r="26" spans="2:11">
      <c r="C26" s="10"/>
      <c r="D26" s="10">
        <v>9</v>
      </c>
      <c r="E26" s="57" t="s">
        <v>44</v>
      </c>
      <c r="F26" s="20" t="s">
        <v>118</v>
      </c>
      <c r="G26" s="25" t="s">
        <v>119</v>
      </c>
      <c r="H26" s="20"/>
      <c r="I26" s="11"/>
      <c r="J26" s="11"/>
      <c r="K26" s="11"/>
    </row>
    <row r="27" spans="2:11">
      <c r="C27" s="10"/>
      <c r="D27" s="10">
        <v>10</v>
      </c>
      <c r="E27" s="57" t="s">
        <v>44</v>
      </c>
      <c r="F27" s="20" t="s">
        <v>120</v>
      </c>
      <c r="G27" s="25" t="s">
        <v>121</v>
      </c>
      <c r="H27" s="20"/>
      <c r="I27" s="11"/>
      <c r="J27" s="11"/>
      <c r="K27" s="11"/>
    </row>
    <row r="28" spans="2:11">
      <c r="C28" s="10"/>
      <c r="D28" s="10">
        <v>11</v>
      </c>
      <c r="E28" s="57" t="s">
        <v>44</v>
      </c>
      <c r="F28" s="20" t="s">
        <v>122</v>
      </c>
      <c r="G28" s="25" t="s">
        <v>123</v>
      </c>
      <c r="H28" s="20"/>
      <c r="I28" s="11"/>
      <c r="J28" s="11"/>
      <c r="K28" s="11"/>
    </row>
    <row r="29" spans="2:11">
      <c r="C29" s="10"/>
      <c r="D29" s="10">
        <v>12</v>
      </c>
      <c r="E29" s="57" t="s">
        <v>44</v>
      </c>
      <c r="F29" s="20" t="s">
        <v>124</v>
      </c>
      <c r="G29" s="25" t="s">
        <v>125</v>
      </c>
      <c r="H29" s="20"/>
      <c r="I29" s="11"/>
      <c r="J29" s="11"/>
      <c r="K29" s="11"/>
    </row>
    <row r="30" spans="2:11">
      <c r="C30" s="10"/>
      <c r="D30" s="10">
        <v>13</v>
      </c>
      <c r="E30" s="57" t="s">
        <v>44</v>
      </c>
      <c r="F30" s="20" t="s">
        <v>126</v>
      </c>
      <c r="G30" s="25" t="s">
        <v>127</v>
      </c>
      <c r="H30" s="20"/>
      <c r="I30" s="11"/>
      <c r="J30" s="11"/>
      <c r="K30" s="11"/>
    </row>
    <row r="31" spans="2:11">
      <c r="C31" s="10"/>
      <c r="D31" s="10">
        <v>14</v>
      </c>
      <c r="E31" s="57" t="s">
        <v>44</v>
      </c>
      <c r="F31" s="20" t="s">
        <v>128</v>
      </c>
      <c r="G31" s="25" t="s">
        <v>129</v>
      </c>
      <c r="H31" s="20"/>
      <c r="I31" s="11"/>
      <c r="J31" s="11"/>
      <c r="K31" s="11"/>
    </row>
    <row r="32" spans="2:11">
      <c r="C32" s="10"/>
      <c r="D32" s="10">
        <v>15</v>
      </c>
      <c r="E32" s="57" t="s">
        <v>44</v>
      </c>
      <c r="F32" s="20" t="s">
        <v>58</v>
      </c>
      <c r="G32" s="25" t="s">
        <v>130</v>
      </c>
      <c r="H32" s="20"/>
      <c r="I32" s="11"/>
      <c r="J32" s="11"/>
      <c r="K32" s="11"/>
    </row>
    <row r="34" spans="2:11">
      <c r="B34" s="4" t="s">
        <v>6</v>
      </c>
      <c r="C34" s="12">
        <v>4</v>
      </c>
      <c r="D34" s="12">
        <v>1</v>
      </c>
      <c r="E34" s="61"/>
      <c r="F34" s="21" t="s">
        <v>131</v>
      </c>
      <c r="G34" s="27" t="s">
        <v>108</v>
      </c>
      <c r="H34" s="21" t="s">
        <v>132</v>
      </c>
      <c r="I34" s="13"/>
      <c r="J34" s="13"/>
      <c r="K34" s="13"/>
    </row>
    <row r="35" spans="2:11">
      <c r="C35" s="12"/>
      <c r="D35" s="12"/>
      <c r="E35" s="61"/>
      <c r="F35" s="21"/>
      <c r="G35" s="27" t="s">
        <v>109</v>
      </c>
      <c r="H35" s="21"/>
      <c r="I35" s="13"/>
      <c r="J35" s="13"/>
      <c r="K35" s="13"/>
    </row>
    <row r="36" spans="2:11">
      <c r="C36" s="12"/>
      <c r="D36" s="12">
        <v>2</v>
      </c>
      <c r="E36" s="61"/>
      <c r="F36" s="21" t="s">
        <v>133</v>
      </c>
      <c r="G36" s="27" t="s">
        <v>108</v>
      </c>
      <c r="H36" s="21"/>
      <c r="I36" s="13"/>
      <c r="J36" s="13"/>
      <c r="K36" s="13"/>
    </row>
    <row r="37" spans="2:11">
      <c r="C37" s="12"/>
      <c r="D37" s="12">
        <v>3</v>
      </c>
      <c r="E37" s="61"/>
      <c r="F37" s="21" t="s">
        <v>134</v>
      </c>
      <c r="G37" s="27" t="s">
        <v>104</v>
      </c>
      <c r="H37" s="21"/>
      <c r="I37" s="13"/>
      <c r="J37" s="13"/>
      <c r="K37" s="13"/>
    </row>
    <row r="38" spans="2:11">
      <c r="C38" s="12"/>
      <c r="D38" s="12"/>
      <c r="E38" s="61"/>
      <c r="F38" s="21"/>
      <c r="G38" s="27" t="s">
        <v>105</v>
      </c>
      <c r="H38" s="21"/>
      <c r="I38" s="13"/>
      <c r="J38" s="13"/>
      <c r="K38" s="13"/>
    </row>
    <row r="39" spans="2:11">
      <c r="C39" s="12"/>
      <c r="D39" s="12">
        <v>4</v>
      </c>
      <c r="E39" s="61"/>
      <c r="F39" s="21" t="s">
        <v>135</v>
      </c>
      <c r="G39" s="27" t="s">
        <v>104</v>
      </c>
      <c r="H39" s="21"/>
      <c r="I39" s="13"/>
      <c r="J39" s="13"/>
      <c r="K39" s="13"/>
    </row>
    <row r="40" spans="2:11">
      <c r="C40" s="12"/>
      <c r="D40" s="12"/>
      <c r="E40" s="61"/>
      <c r="F40" s="21"/>
      <c r="G40" s="27" t="s">
        <v>5</v>
      </c>
      <c r="H40" s="21"/>
      <c r="I40" s="13"/>
      <c r="J40" s="13"/>
      <c r="K40" s="13"/>
    </row>
    <row r="41" spans="2:11">
      <c r="C41" s="12"/>
      <c r="D41" s="12">
        <v>5</v>
      </c>
      <c r="E41" s="62" t="s">
        <v>44</v>
      </c>
      <c r="F41" s="21" t="s">
        <v>136</v>
      </c>
      <c r="G41" s="27" t="s">
        <v>104</v>
      </c>
      <c r="H41" s="21"/>
      <c r="I41" s="13"/>
      <c r="J41" s="13"/>
      <c r="K41" s="13"/>
    </row>
    <row r="42" spans="2:11">
      <c r="C42" s="12"/>
      <c r="D42" s="12"/>
      <c r="E42" s="61"/>
      <c r="F42" s="21"/>
      <c r="G42" s="27" t="s">
        <v>5</v>
      </c>
      <c r="H42" s="21"/>
      <c r="I42" s="13"/>
      <c r="J42" s="13"/>
      <c r="K42" s="13"/>
    </row>
    <row r="43" spans="2:11">
      <c r="C43" s="12"/>
      <c r="D43" s="12">
        <v>6</v>
      </c>
      <c r="E43" s="61"/>
      <c r="F43" s="21" t="s">
        <v>137</v>
      </c>
      <c r="G43" s="27" t="s">
        <v>104</v>
      </c>
      <c r="H43" s="21" t="s">
        <v>138</v>
      </c>
      <c r="I43" s="13"/>
      <c r="J43" s="13"/>
      <c r="K43" s="13"/>
    </row>
    <row r="44" spans="2:11">
      <c r="C44" s="12"/>
      <c r="D44" s="12"/>
      <c r="E44" s="61"/>
      <c r="F44" s="21"/>
      <c r="G44" s="27" t="s">
        <v>5</v>
      </c>
      <c r="H44" s="21"/>
      <c r="I44" s="13"/>
      <c r="J44" s="13"/>
      <c r="K44" s="13"/>
    </row>
    <row r="46" spans="2:11">
      <c r="B46" s="4" t="s">
        <v>10</v>
      </c>
      <c r="C46" s="14">
        <v>5</v>
      </c>
      <c r="D46" s="14">
        <v>1</v>
      </c>
      <c r="E46" s="63"/>
      <c r="F46" s="1" t="s">
        <v>139</v>
      </c>
      <c r="G46" s="11" t="s">
        <v>104</v>
      </c>
      <c r="H46" s="64" t="s">
        <v>140</v>
      </c>
      <c r="I46" s="15"/>
      <c r="J46" s="15"/>
      <c r="K46" s="15"/>
    </row>
    <row r="47" spans="2:11" ht="34.200000000000003">
      <c r="C47" s="14"/>
      <c r="D47" s="14"/>
      <c r="E47" s="63"/>
      <c r="F47" s="1"/>
      <c r="G47" s="11" t="s">
        <v>105</v>
      </c>
      <c r="H47" s="64" t="s">
        <v>141</v>
      </c>
      <c r="I47" s="15"/>
      <c r="J47" s="15"/>
      <c r="K47" s="15"/>
    </row>
    <row r="48" spans="2:11">
      <c r="C48" s="14"/>
      <c r="D48" s="14">
        <v>2</v>
      </c>
      <c r="E48" s="63"/>
      <c r="F48" s="1" t="s">
        <v>142</v>
      </c>
      <c r="G48" s="11" t="s">
        <v>108</v>
      </c>
      <c r="H48" s="64" t="s">
        <v>143</v>
      </c>
      <c r="I48" s="15"/>
      <c r="J48" s="15"/>
      <c r="K48" s="15"/>
    </row>
    <row r="49" spans="3:11">
      <c r="C49" s="14"/>
      <c r="D49" s="14"/>
      <c r="E49" s="63"/>
      <c r="F49" s="1"/>
      <c r="G49" s="11" t="s">
        <v>109</v>
      </c>
      <c r="H49" s="64" t="s">
        <v>144</v>
      </c>
      <c r="I49" s="15"/>
      <c r="J49" s="15"/>
      <c r="K49" s="15"/>
    </row>
    <row r="50" spans="3:11">
      <c r="C50" s="14"/>
      <c r="D50" s="14"/>
      <c r="E50" s="63"/>
      <c r="F50" s="1"/>
      <c r="G50" s="11" t="s">
        <v>104</v>
      </c>
      <c r="H50" s="64" t="s">
        <v>145</v>
      </c>
      <c r="I50" s="15"/>
      <c r="J50" s="15"/>
      <c r="K50" s="15"/>
    </row>
    <row r="51" spans="3:11">
      <c r="C51" s="14"/>
      <c r="D51" s="14"/>
      <c r="E51" s="63"/>
      <c r="F51" s="1"/>
      <c r="G51" s="11" t="s">
        <v>105</v>
      </c>
      <c r="H51" s="64" t="s">
        <v>146</v>
      </c>
      <c r="I51" s="15"/>
      <c r="J51" s="15"/>
      <c r="K51" s="15"/>
    </row>
    <row r="52" spans="3:11">
      <c r="C52" s="14"/>
      <c r="D52" s="14"/>
      <c r="E52" s="63"/>
      <c r="F52" s="1"/>
      <c r="G52" s="11" t="s">
        <v>106</v>
      </c>
      <c r="H52" s="64" t="s">
        <v>146</v>
      </c>
      <c r="I52" s="15"/>
      <c r="J52" s="15"/>
      <c r="K52" s="15"/>
    </row>
    <row r="53" spans="3:11">
      <c r="C53" s="14"/>
      <c r="D53" s="14">
        <v>3</v>
      </c>
      <c r="E53" s="63"/>
      <c r="F53" s="1" t="s">
        <v>147</v>
      </c>
      <c r="G53" s="11" t="s">
        <v>91</v>
      </c>
      <c r="H53" s="64" t="s">
        <v>148</v>
      </c>
      <c r="I53" s="15"/>
      <c r="J53" s="15"/>
      <c r="K53" s="15"/>
    </row>
    <row r="54" spans="3:11">
      <c r="C54" s="14"/>
      <c r="D54" s="14"/>
      <c r="E54" s="63"/>
      <c r="F54" s="1"/>
      <c r="G54" s="11" t="s">
        <v>149</v>
      </c>
      <c r="H54" s="64"/>
      <c r="I54" s="15"/>
      <c r="J54" s="15"/>
      <c r="K54" s="15"/>
    </row>
    <row r="55" spans="3:11">
      <c r="C55" s="14"/>
      <c r="D55" s="14">
        <v>4</v>
      </c>
      <c r="E55" s="63"/>
      <c r="F55" s="1" t="s">
        <v>150</v>
      </c>
      <c r="G55" s="11" t="s">
        <v>104</v>
      </c>
      <c r="H55" s="64"/>
      <c r="I55" s="15"/>
      <c r="J55" s="15"/>
      <c r="K55" s="15"/>
    </row>
    <row r="56" spans="3:11">
      <c r="C56" s="14"/>
      <c r="D56" s="14"/>
      <c r="E56" s="63"/>
      <c r="F56" s="1"/>
      <c r="G56" s="11" t="s">
        <v>5</v>
      </c>
      <c r="H56" s="64"/>
      <c r="I56" s="15"/>
      <c r="J56" s="15"/>
      <c r="K56" s="15"/>
    </row>
    <row r="57" spans="3:11">
      <c r="C57" s="14"/>
      <c r="D57" s="14"/>
      <c r="E57" s="63"/>
      <c r="F57" s="1"/>
      <c r="G57" s="11" t="s">
        <v>151</v>
      </c>
      <c r="H57" s="64"/>
      <c r="I57" s="15"/>
      <c r="J57" s="15"/>
      <c r="K57" s="15"/>
    </row>
    <row r="58" spans="3:11">
      <c r="C58" s="14"/>
      <c r="D58" s="14">
        <v>5</v>
      </c>
      <c r="E58" s="65" t="s">
        <v>44</v>
      </c>
      <c r="F58" s="1" t="s">
        <v>152</v>
      </c>
      <c r="G58" s="11" t="s">
        <v>104</v>
      </c>
      <c r="H58" s="64"/>
      <c r="I58" s="15"/>
      <c r="J58" s="15"/>
      <c r="K58" s="15"/>
    </row>
    <row r="59" spans="3:11">
      <c r="C59" s="14"/>
      <c r="D59" s="14"/>
      <c r="E59" s="63"/>
      <c r="F59" s="1"/>
      <c r="G59" s="11" t="s">
        <v>5</v>
      </c>
      <c r="H59" s="64"/>
      <c r="I59" s="15"/>
      <c r="J59" s="15"/>
      <c r="K59" s="15"/>
    </row>
    <row r="60" spans="3:11">
      <c r="C60" s="14"/>
      <c r="D60" s="14"/>
      <c r="E60" s="63"/>
      <c r="F60" s="1"/>
      <c r="G60" s="11" t="s">
        <v>151</v>
      </c>
      <c r="H60" s="64"/>
      <c r="I60" s="15"/>
      <c r="J60" s="15"/>
      <c r="K60" s="15"/>
    </row>
    <row r="61" spans="3:11" ht="27.6">
      <c r="C61" s="14"/>
      <c r="D61" s="14">
        <v>6</v>
      </c>
      <c r="E61" s="63"/>
      <c r="F61" s="1" t="s">
        <v>153</v>
      </c>
      <c r="G61" s="11" t="s">
        <v>104</v>
      </c>
      <c r="H61" s="64" t="s">
        <v>154</v>
      </c>
      <c r="I61" s="15"/>
      <c r="J61" s="15"/>
      <c r="K61" s="15"/>
    </row>
    <row r="62" spans="3:11">
      <c r="C62" s="14"/>
      <c r="D62" s="14">
        <v>7</v>
      </c>
      <c r="E62" s="63"/>
      <c r="F62" s="1" t="s">
        <v>155</v>
      </c>
      <c r="G62" s="11" t="s">
        <v>11</v>
      </c>
      <c r="H62" s="64" t="s">
        <v>156</v>
      </c>
      <c r="I62" s="15"/>
      <c r="J62" s="15"/>
      <c r="K62" s="15"/>
    </row>
    <row r="63" spans="3:11">
      <c r="C63" s="14"/>
      <c r="D63" s="14"/>
      <c r="E63" s="63"/>
      <c r="F63" s="1"/>
      <c r="G63" s="11" t="s">
        <v>104</v>
      </c>
      <c r="H63" s="64"/>
      <c r="I63" s="15"/>
      <c r="J63" s="15"/>
      <c r="K63" s="15"/>
    </row>
    <row r="64" spans="3:11">
      <c r="C64" s="14"/>
      <c r="D64" s="14"/>
      <c r="E64" s="63"/>
      <c r="F64" s="1"/>
      <c r="G64" s="11" t="s">
        <v>5</v>
      </c>
      <c r="H64" s="64"/>
      <c r="I64" s="15"/>
      <c r="J64" s="15"/>
      <c r="K64" s="15"/>
    </row>
    <row r="65" spans="3:11" ht="27.6">
      <c r="C65" s="14"/>
      <c r="D65" s="14">
        <v>8</v>
      </c>
      <c r="E65" s="63"/>
      <c r="F65" s="1" t="s">
        <v>157</v>
      </c>
      <c r="G65" s="11" t="s">
        <v>104</v>
      </c>
      <c r="H65" s="64" t="s">
        <v>158</v>
      </c>
      <c r="I65" s="15"/>
      <c r="J65" s="15"/>
      <c r="K65" s="15"/>
    </row>
    <row r="66" spans="3:11">
      <c r="C66" s="14"/>
      <c r="D66" s="14"/>
      <c r="E66" s="63"/>
      <c r="F66" s="1"/>
      <c r="G66" s="11" t="s">
        <v>5</v>
      </c>
      <c r="H66" s="64"/>
      <c r="I66" s="15"/>
      <c r="J66" s="15"/>
      <c r="K66" s="15"/>
    </row>
    <row r="67" spans="3:11">
      <c r="C67" s="14"/>
      <c r="D67" s="14">
        <v>9</v>
      </c>
      <c r="E67" s="63"/>
      <c r="F67" s="1" t="s">
        <v>159</v>
      </c>
      <c r="G67" s="11" t="s">
        <v>104</v>
      </c>
      <c r="H67" s="64"/>
      <c r="I67" s="15"/>
      <c r="J67" s="15"/>
      <c r="K67" s="15"/>
    </row>
    <row r="68" spans="3:11">
      <c r="C68" s="14"/>
      <c r="D68" s="14"/>
      <c r="E68" s="63"/>
      <c r="F68" s="1"/>
      <c r="G68" s="11" t="s">
        <v>5</v>
      </c>
      <c r="H68" s="64"/>
      <c r="I68" s="15"/>
      <c r="J68" s="15"/>
      <c r="K68" s="15"/>
    </row>
    <row r="69" spans="3:11" ht="27.6">
      <c r="C69" s="14"/>
      <c r="D69" s="14">
        <v>10</v>
      </c>
      <c r="E69" s="63"/>
      <c r="F69" s="1" t="s">
        <v>160</v>
      </c>
      <c r="G69" s="11" t="s">
        <v>104</v>
      </c>
      <c r="H69" s="64"/>
      <c r="I69" s="15"/>
      <c r="J69" s="15"/>
      <c r="K69" s="15"/>
    </row>
    <row r="70" spans="3:11">
      <c r="C70" s="14"/>
      <c r="D70" s="14"/>
      <c r="E70" s="63"/>
      <c r="F70" s="1"/>
      <c r="G70" s="11" t="s">
        <v>5</v>
      </c>
      <c r="H70" s="64"/>
      <c r="I70" s="15"/>
      <c r="J70" s="15"/>
      <c r="K70" s="15"/>
    </row>
    <row r="71" spans="3:11">
      <c r="C71" s="14"/>
      <c r="D71" s="14">
        <v>10</v>
      </c>
      <c r="E71" s="63"/>
      <c r="F71" s="1" t="s">
        <v>161</v>
      </c>
      <c r="G71" s="11" t="s">
        <v>104</v>
      </c>
      <c r="H71" s="64"/>
      <c r="I71" s="15"/>
      <c r="J71" s="15"/>
      <c r="K71" s="15"/>
    </row>
    <row r="72" spans="3:11" ht="33" customHeight="1">
      <c r="C72" s="14"/>
      <c r="D72" s="14">
        <v>11</v>
      </c>
      <c r="E72" s="63"/>
      <c r="F72" s="1" t="s">
        <v>162</v>
      </c>
      <c r="G72" s="11" t="s">
        <v>104</v>
      </c>
      <c r="H72" s="64"/>
      <c r="I72" s="15"/>
      <c r="J72" s="15"/>
      <c r="K72" s="15"/>
    </row>
    <row r="73" spans="3:11" ht="33" customHeight="1">
      <c r="C73" s="14"/>
      <c r="D73" s="14">
        <v>12</v>
      </c>
      <c r="E73" s="63"/>
      <c r="F73" s="1" t="s">
        <v>163</v>
      </c>
      <c r="G73" s="11" t="s">
        <v>104</v>
      </c>
      <c r="H73" s="64"/>
      <c r="I73" s="15"/>
      <c r="J73" s="15"/>
      <c r="K73" s="15"/>
    </row>
    <row r="74" spans="3:11" ht="33" customHeight="1">
      <c r="C74" s="14"/>
      <c r="D74" s="14">
        <v>13</v>
      </c>
      <c r="E74" s="63"/>
      <c r="F74" s="1" t="s">
        <v>164</v>
      </c>
      <c r="G74" s="11" t="s">
        <v>104</v>
      </c>
      <c r="H74" s="64"/>
      <c r="I74" s="15"/>
      <c r="J74" s="15"/>
      <c r="K74" s="1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1E7B-483F-4834-A146-DBBA65D307A1}">
  <sheetPr>
    <tabColor rgb="FFFB130D"/>
  </sheetPr>
  <dimension ref="B1:H76"/>
  <sheetViews>
    <sheetView topLeftCell="A53" workbookViewId="0">
      <selection activeCell="F76" sqref="F76"/>
    </sheetView>
  </sheetViews>
  <sheetFormatPr defaultRowHeight="13.8"/>
  <cols>
    <col min="1" max="1" width="4.19921875" style="69" customWidth="1"/>
    <col min="2" max="2" width="13" style="69" customWidth="1"/>
    <col min="3" max="3" width="6.69921875" style="67" customWidth="1"/>
    <col min="4" max="4" width="39.69921875" style="70" customWidth="1"/>
    <col min="5" max="5" width="11.3984375" style="69" bestFit="1" customWidth="1"/>
    <col min="6" max="6" width="12.09765625" style="69" bestFit="1" customWidth="1"/>
    <col min="7" max="7" width="8.09765625" style="69" bestFit="1" customWidth="1"/>
    <col min="8" max="16384" width="8.796875" style="69"/>
  </cols>
  <sheetData>
    <row r="1" spans="2:5" s="67" customFormat="1">
      <c r="B1" s="67" t="s">
        <v>2</v>
      </c>
      <c r="D1" s="68" t="s">
        <v>1</v>
      </c>
      <c r="E1" s="68"/>
    </row>
    <row r="2" spans="2:5">
      <c r="B2" s="69" t="s">
        <v>165</v>
      </c>
      <c r="C2" s="67">
        <v>1</v>
      </c>
      <c r="D2" s="70" t="s">
        <v>90</v>
      </c>
      <c r="E2" s="71" t="s">
        <v>26</v>
      </c>
    </row>
    <row r="3" spans="2:5">
      <c r="B3" s="69" t="s">
        <v>167</v>
      </c>
      <c r="C3" s="67">
        <v>2</v>
      </c>
      <c r="D3" s="70" t="s">
        <v>93</v>
      </c>
      <c r="E3" s="71" t="s">
        <v>26</v>
      </c>
    </row>
    <row r="4" spans="2:5">
      <c r="C4" s="67">
        <v>3</v>
      </c>
      <c r="D4" s="70" t="s">
        <v>95</v>
      </c>
      <c r="E4" s="71" t="s">
        <v>26</v>
      </c>
    </row>
    <row r="5" spans="2:5">
      <c r="C5" s="67">
        <v>4</v>
      </c>
      <c r="D5" s="70" t="s">
        <v>97</v>
      </c>
      <c r="E5" s="71" t="s">
        <v>26</v>
      </c>
    </row>
    <row r="6" spans="2:5">
      <c r="C6" s="67">
        <v>5</v>
      </c>
      <c r="D6" s="70" t="s">
        <v>99</v>
      </c>
      <c r="E6" s="71" t="s">
        <v>26</v>
      </c>
    </row>
    <row r="8" spans="2:5">
      <c r="B8" s="69" t="s">
        <v>166</v>
      </c>
      <c r="C8" s="67">
        <v>1</v>
      </c>
      <c r="D8" s="70" t="s">
        <v>101</v>
      </c>
      <c r="E8" s="71" t="s">
        <v>26</v>
      </c>
    </row>
    <row r="9" spans="2:5" ht="17.399999999999999">
      <c r="B9" s="72" t="s">
        <v>168</v>
      </c>
      <c r="C9" s="67">
        <v>2</v>
      </c>
      <c r="D9" s="70" t="s">
        <v>103</v>
      </c>
      <c r="E9" s="71" t="s">
        <v>26</v>
      </c>
    </row>
    <row r="10" spans="2:5">
      <c r="C10" s="67">
        <v>3</v>
      </c>
      <c r="D10" s="70" t="s">
        <v>107</v>
      </c>
    </row>
    <row r="11" spans="2:5">
      <c r="C11" s="67">
        <v>4</v>
      </c>
      <c r="D11" s="70" t="s">
        <v>110</v>
      </c>
    </row>
    <row r="12" spans="2:5">
      <c r="C12" s="67">
        <v>5</v>
      </c>
      <c r="D12" s="70" t="s">
        <v>112</v>
      </c>
    </row>
    <row r="13" spans="2:5">
      <c r="C13" s="67">
        <v>6</v>
      </c>
      <c r="D13" s="70" t="s">
        <v>114</v>
      </c>
    </row>
    <row r="15" spans="2:5">
      <c r="B15" s="69" t="s">
        <v>170</v>
      </c>
      <c r="C15" s="67">
        <v>1</v>
      </c>
      <c r="D15" s="71" t="s">
        <v>90</v>
      </c>
    </row>
    <row r="16" spans="2:5" ht="17.399999999999999">
      <c r="B16" s="72" t="s">
        <v>169</v>
      </c>
      <c r="C16" s="67">
        <v>2</v>
      </c>
      <c r="D16" s="71" t="s">
        <v>116</v>
      </c>
    </row>
    <row r="17" spans="2:4">
      <c r="C17" s="67">
        <v>3</v>
      </c>
      <c r="D17" s="70" t="s">
        <v>90</v>
      </c>
    </row>
    <row r="18" spans="2:4">
      <c r="C18" s="67">
        <v>4</v>
      </c>
      <c r="D18" s="70" t="s">
        <v>93</v>
      </c>
    </row>
    <row r="19" spans="2:4">
      <c r="C19" s="67">
        <v>5</v>
      </c>
      <c r="D19" s="70" t="s">
        <v>95</v>
      </c>
    </row>
    <row r="20" spans="2:4">
      <c r="C20" s="67">
        <v>6</v>
      </c>
      <c r="D20" s="70" t="s">
        <v>97</v>
      </c>
    </row>
    <row r="21" spans="2:4">
      <c r="C21" s="67">
        <v>7</v>
      </c>
      <c r="D21" s="70" t="s">
        <v>99</v>
      </c>
    </row>
    <row r="22" spans="2:4">
      <c r="C22" s="67">
        <v>8</v>
      </c>
      <c r="D22" s="70" t="s">
        <v>101</v>
      </c>
    </row>
    <row r="23" spans="2:4">
      <c r="C23" s="67">
        <v>9</v>
      </c>
      <c r="D23" s="70" t="s">
        <v>118</v>
      </c>
    </row>
    <row r="24" spans="2:4">
      <c r="C24" s="67">
        <v>10</v>
      </c>
      <c r="D24" s="70" t="s">
        <v>120</v>
      </c>
    </row>
    <row r="25" spans="2:4">
      <c r="C25" s="67">
        <v>11</v>
      </c>
      <c r="D25" s="70" t="s">
        <v>122</v>
      </c>
    </row>
    <row r="26" spans="2:4">
      <c r="C26" s="67">
        <v>12</v>
      </c>
      <c r="D26" s="70" t="s">
        <v>124</v>
      </c>
    </row>
    <row r="27" spans="2:4">
      <c r="C27" s="67">
        <v>13</v>
      </c>
      <c r="D27" s="70" t="s">
        <v>126</v>
      </c>
    </row>
    <row r="28" spans="2:4">
      <c r="C28" s="67">
        <v>14</v>
      </c>
      <c r="D28" s="70" t="s">
        <v>128</v>
      </c>
    </row>
    <row r="29" spans="2:4">
      <c r="C29" s="67">
        <v>15</v>
      </c>
      <c r="D29" s="70" t="s">
        <v>58</v>
      </c>
    </row>
    <row r="31" spans="2:4">
      <c r="B31" s="69" t="s">
        <v>6</v>
      </c>
      <c r="C31" s="67">
        <v>1</v>
      </c>
      <c r="D31" s="70" t="s">
        <v>131</v>
      </c>
    </row>
    <row r="32" spans="2:4">
      <c r="C32" s="67">
        <v>2</v>
      </c>
      <c r="D32" s="70" t="s">
        <v>133</v>
      </c>
    </row>
    <row r="33" spans="2:4">
      <c r="C33" s="67">
        <v>3</v>
      </c>
      <c r="D33" s="70" t="s">
        <v>134</v>
      </c>
    </row>
    <row r="34" spans="2:4">
      <c r="C34" s="67">
        <v>4</v>
      </c>
      <c r="D34" s="70" t="s">
        <v>135</v>
      </c>
    </row>
    <row r="35" spans="2:4">
      <c r="C35" s="67">
        <v>5</v>
      </c>
      <c r="D35" s="70" t="s">
        <v>136</v>
      </c>
    </row>
    <row r="36" spans="2:4">
      <c r="C36" s="67">
        <v>6</v>
      </c>
      <c r="D36" s="70" t="s">
        <v>137</v>
      </c>
    </row>
    <row r="38" spans="2:4">
      <c r="B38" s="69" t="s">
        <v>10</v>
      </c>
      <c r="C38" s="67">
        <v>1</v>
      </c>
      <c r="D38" s="70" t="s">
        <v>139</v>
      </c>
    </row>
    <row r="39" spans="2:4">
      <c r="C39" s="67">
        <v>2</v>
      </c>
      <c r="D39" s="70" t="s">
        <v>142</v>
      </c>
    </row>
    <row r="40" spans="2:4">
      <c r="C40" s="67">
        <v>3</v>
      </c>
      <c r="D40" s="70" t="s">
        <v>147</v>
      </c>
    </row>
    <row r="41" spans="2:4">
      <c r="C41" s="67">
        <v>4</v>
      </c>
      <c r="D41" s="70" t="s">
        <v>150</v>
      </c>
    </row>
    <row r="42" spans="2:4">
      <c r="C42" s="67">
        <v>5</v>
      </c>
      <c r="D42" s="70" t="s">
        <v>152</v>
      </c>
    </row>
    <row r="43" spans="2:4">
      <c r="C43" s="67">
        <v>6</v>
      </c>
      <c r="D43" s="70" t="s">
        <v>153</v>
      </c>
    </row>
    <row r="44" spans="2:4">
      <c r="C44" s="67">
        <v>7</v>
      </c>
      <c r="D44" s="70" t="s">
        <v>155</v>
      </c>
    </row>
    <row r="45" spans="2:4">
      <c r="C45" s="67">
        <v>8</v>
      </c>
      <c r="D45" s="70" t="s">
        <v>157</v>
      </c>
    </row>
    <row r="46" spans="2:4">
      <c r="C46" s="67">
        <v>9</v>
      </c>
      <c r="D46" s="70" t="s">
        <v>159</v>
      </c>
    </row>
    <row r="47" spans="2:4">
      <c r="C47" s="67">
        <v>10</v>
      </c>
      <c r="D47" s="70" t="s">
        <v>160</v>
      </c>
    </row>
    <row r="48" spans="2:4">
      <c r="C48" s="67">
        <v>10</v>
      </c>
      <c r="D48" s="70" t="s">
        <v>161</v>
      </c>
    </row>
    <row r="49" spans="2:8">
      <c r="C49" s="67">
        <v>11</v>
      </c>
      <c r="D49" s="70" t="s">
        <v>162</v>
      </c>
    </row>
    <row r="50" spans="2:8">
      <c r="C50" s="67">
        <v>12</v>
      </c>
      <c r="D50" s="70" t="s">
        <v>163</v>
      </c>
    </row>
    <row r="51" spans="2:8">
      <c r="C51" s="67">
        <v>13</v>
      </c>
      <c r="D51" s="70" t="s">
        <v>164</v>
      </c>
    </row>
    <row r="53" spans="2:8">
      <c r="B53" s="69" t="s">
        <v>51</v>
      </c>
      <c r="E53" s="216" t="s">
        <v>53</v>
      </c>
      <c r="F53" s="216"/>
      <c r="G53" s="216"/>
    </row>
    <row r="54" spans="2:8">
      <c r="E54" s="74" t="s">
        <v>171</v>
      </c>
      <c r="F54" s="74" t="s">
        <v>55</v>
      </c>
      <c r="G54" s="74" t="s">
        <v>56</v>
      </c>
      <c r="H54" s="73" t="s">
        <v>58</v>
      </c>
    </row>
    <row r="55" spans="2:8">
      <c r="B55" s="69" t="s">
        <v>33</v>
      </c>
      <c r="C55" s="67">
        <v>1</v>
      </c>
      <c r="D55" s="70" t="s">
        <v>172</v>
      </c>
      <c r="E55" s="67" t="s">
        <v>57</v>
      </c>
      <c r="F55" s="67" t="s">
        <v>57</v>
      </c>
      <c r="G55" s="67"/>
    </row>
    <row r="56" spans="2:8">
      <c r="C56" s="67">
        <v>2</v>
      </c>
      <c r="D56" s="70" t="s">
        <v>173</v>
      </c>
      <c r="E56" s="67" t="s">
        <v>57</v>
      </c>
    </row>
    <row r="57" spans="2:8">
      <c r="C57" s="67">
        <v>3</v>
      </c>
      <c r="D57" s="70" t="s">
        <v>174</v>
      </c>
      <c r="E57" s="67" t="s">
        <v>57</v>
      </c>
    </row>
    <row r="58" spans="2:8">
      <c r="C58" s="67">
        <v>4</v>
      </c>
      <c r="D58" s="70" t="s">
        <v>61</v>
      </c>
      <c r="E58" s="67" t="s">
        <v>57</v>
      </c>
      <c r="F58" s="67" t="s">
        <v>57</v>
      </c>
    </row>
    <row r="59" spans="2:8">
      <c r="C59" s="67">
        <v>5</v>
      </c>
      <c r="D59" s="70" t="s">
        <v>175</v>
      </c>
      <c r="E59" s="67" t="s">
        <v>57</v>
      </c>
      <c r="F59" s="67" t="s">
        <v>57</v>
      </c>
      <c r="G59" s="73" t="s">
        <v>57</v>
      </c>
    </row>
    <row r="60" spans="2:8">
      <c r="C60" s="67">
        <v>6</v>
      </c>
      <c r="D60" s="70" t="s">
        <v>176</v>
      </c>
      <c r="E60" s="67" t="s">
        <v>57</v>
      </c>
      <c r="F60" s="67" t="s">
        <v>57</v>
      </c>
    </row>
    <row r="61" spans="2:8">
      <c r="C61" s="67">
        <v>7</v>
      </c>
      <c r="D61" s="70" t="s">
        <v>177</v>
      </c>
      <c r="E61" s="67" t="s">
        <v>57</v>
      </c>
      <c r="F61" s="67" t="s">
        <v>57</v>
      </c>
    </row>
    <row r="62" spans="2:8">
      <c r="C62" s="67">
        <v>8</v>
      </c>
      <c r="D62" s="70" t="s">
        <v>178</v>
      </c>
      <c r="E62" s="67" t="s">
        <v>57</v>
      </c>
      <c r="F62" s="67" t="s">
        <v>57</v>
      </c>
    </row>
    <row r="63" spans="2:8">
      <c r="C63" s="67">
        <v>8</v>
      </c>
      <c r="D63" s="70" t="s">
        <v>179</v>
      </c>
      <c r="E63" s="67" t="s">
        <v>57</v>
      </c>
      <c r="F63" s="67" t="s">
        <v>57</v>
      </c>
    </row>
    <row r="64" spans="2:8">
      <c r="C64" s="67">
        <v>8</v>
      </c>
      <c r="D64" s="70" t="s">
        <v>180</v>
      </c>
      <c r="E64" s="67" t="s">
        <v>57</v>
      </c>
      <c r="F64" s="67" t="s">
        <v>57</v>
      </c>
    </row>
    <row r="65" spans="2:8">
      <c r="E65" s="67"/>
      <c r="F65" s="67"/>
    </row>
    <row r="66" spans="2:8">
      <c r="B66" s="69" t="s">
        <v>34</v>
      </c>
      <c r="C66" s="67">
        <v>1</v>
      </c>
      <c r="D66" s="70" t="s">
        <v>181</v>
      </c>
      <c r="E66" s="67" t="s">
        <v>57</v>
      </c>
      <c r="F66" s="67" t="s">
        <v>57</v>
      </c>
      <c r="G66" s="67"/>
      <c r="H66" s="67" t="s">
        <v>57</v>
      </c>
    </row>
    <row r="67" spans="2:8">
      <c r="C67" s="67">
        <v>2</v>
      </c>
      <c r="D67" s="70" t="s">
        <v>182</v>
      </c>
      <c r="E67" s="67" t="s">
        <v>57</v>
      </c>
      <c r="F67" s="67" t="s">
        <v>57</v>
      </c>
      <c r="H67" s="67" t="s">
        <v>57</v>
      </c>
    </row>
    <row r="68" spans="2:8">
      <c r="C68" s="67">
        <v>3</v>
      </c>
      <c r="D68" s="70" t="s">
        <v>183</v>
      </c>
      <c r="E68" s="67" t="s">
        <v>57</v>
      </c>
      <c r="F68" s="67" t="s">
        <v>57</v>
      </c>
    </row>
    <row r="69" spans="2:8">
      <c r="C69" s="67">
        <v>4</v>
      </c>
      <c r="D69" s="70" t="s">
        <v>184</v>
      </c>
      <c r="E69" s="67" t="s">
        <v>57</v>
      </c>
      <c r="F69" s="67" t="s">
        <v>57</v>
      </c>
    </row>
    <row r="71" spans="2:8">
      <c r="B71" s="69" t="s">
        <v>66</v>
      </c>
      <c r="C71" s="67">
        <v>1</v>
      </c>
      <c r="D71" s="70" t="s">
        <v>185</v>
      </c>
      <c r="E71" s="67" t="s">
        <v>57</v>
      </c>
      <c r="F71" s="67" t="s">
        <v>57</v>
      </c>
      <c r="G71" s="67"/>
    </row>
    <row r="72" spans="2:8">
      <c r="C72" s="67">
        <v>2</v>
      </c>
      <c r="D72" s="70" t="s">
        <v>186</v>
      </c>
      <c r="E72" s="67" t="s">
        <v>57</v>
      </c>
      <c r="F72" s="67" t="s">
        <v>57</v>
      </c>
    </row>
    <row r="73" spans="2:8">
      <c r="C73" s="67">
        <v>3</v>
      </c>
      <c r="D73" s="70" t="s">
        <v>187</v>
      </c>
      <c r="E73" s="67" t="s">
        <v>57</v>
      </c>
      <c r="F73" s="67" t="s">
        <v>57</v>
      </c>
    </row>
    <row r="74" spans="2:8">
      <c r="C74" s="67">
        <v>4</v>
      </c>
      <c r="D74" s="70" t="s">
        <v>189</v>
      </c>
      <c r="E74" s="67" t="s">
        <v>57</v>
      </c>
      <c r="F74" s="67" t="s">
        <v>57</v>
      </c>
    </row>
    <row r="75" spans="2:8">
      <c r="C75" s="67">
        <v>5</v>
      </c>
      <c r="D75" s="70" t="s">
        <v>188</v>
      </c>
      <c r="E75" s="67" t="s">
        <v>57</v>
      </c>
      <c r="F75" s="67" t="s">
        <v>57</v>
      </c>
    </row>
    <row r="76" spans="2:8">
      <c r="C76" s="67">
        <v>6</v>
      </c>
      <c r="D76" s="70" t="s">
        <v>190</v>
      </c>
      <c r="E76" s="67" t="s">
        <v>57</v>
      </c>
      <c r="F76" s="67" t="s">
        <v>57</v>
      </c>
    </row>
  </sheetData>
  <sortState xmlns:xlrd2="http://schemas.microsoft.com/office/spreadsheetml/2017/richdata2" ref="C38:D51">
    <sortCondition ref="C38:C51"/>
  </sortState>
  <mergeCells count="1">
    <mergeCell ref="E53:G5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29E1-3246-4EE1-8EC2-26BF394A2CA8}">
  <sheetPr>
    <tabColor rgb="FFFB130D"/>
  </sheetPr>
  <dimension ref="B1:Q384"/>
  <sheetViews>
    <sheetView workbookViewId="0">
      <selection activeCell="H27" sqref="H27"/>
    </sheetView>
  </sheetViews>
  <sheetFormatPr defaultRowHeight="13.8"/>
  <cols>
    <col min="2" max="2" width="17.3984375" customWidth="1"/>
    <col min="3" max="3" width="10.5" customWidth="1"/>
    <col min="4" max="4" width="6.59765625" style="42" customWidth="1"/>
    <col min="5" max="6" width="8.796875" style="38"/>
    <col min="7" max="7" width="11.8984375" style="38" customWidth="1"/>
    <col min="8" max="8" width="11.19921875" style="41" customWidth="1"/>
    <col min="9" max="9" width="8.796875" style="38"/>
    <col min="10" max="10" width="11.296875" style="41" bestFit="1" customWidth="1"/>
    <col min="11" max="11" width="6.59765625" style="48" customWidth="1"/>
    <col min="12" max="13" width="8.796875" style="44"/>
    <col min="14" max="14" width="11.8984375" style="44" customWidth="1"/>
    <col min="15" max="15" width="11.19921875" style="47" customWidth="1"/>
    <col min="16" max="16" width="8.796875" style="44"/>
    <col min="17" max="17" width="11.296875" style="47" bestFit="1" customWidth="1"/>
  </cols>
  <sheetData>
    <row r="1" spans="2:17" ht="15">
      <c r="B1" s="49" t="s">
        <v>83</v>
      </c>
    </row>
    <row r="2" spans="2:17" ht="15">
      <c r="B2" s="50"/>
    </row>
    <row r="3" spans="2:17" ht="15">
      <c r="B3" s="49" t="s">
        <v>84</v>
      </c>
    </row>
    <row r="4" spans="2:17" ht="15">
      <c r="B4" s="49" t="s">
        <v>85</v>
      </c>
    </row>
    <row r="5" spans="2:17" ht="15">
      <c r="B5" s="49" t="s">
        <v>86</v>
      </c>
    </row>
    <row r="6" spans="2:17" ht="15">
      <c r="B6" s="49" t="s">
        <v>89</v>
      </c>
    </row>
    <row r="7" spans="2:17" ht="15">
      <c r="B7" s="49" t="s">
        <v>87</v>
      </c>
    </row>
    <row r="8" spans="2:17" ht="15">
      <c r="B8" s="49" t="s">
        <v>88</v>
      </c>
    </row>
    <row r="12" spans="2:17">
      <c r="B12" s="36" t="s">
        <v>75</v>
      </c>
      <c r="C12">
        <v>798.3</v>
      </c>
      <c r="D12" s="37">
        <v>1</v>
      </c>
      <c r="E12" s="38">
        <v>798</v>
      </c>
      <c r="F12" s="39">
        <v>360</v>
      </c>
      <c r="G12" s="38">
        <v>120000</v>
      </c>
      <c r="H12" s="40">
        <f>G12*7*30/36500</f>
        <v>690.41095890410963</v>
      </c>
      <c r="I12" s="38">
        <f>E12-H12</f>
        <v>107.58904109589037</v>
      </c>
      <c r="J12" s="40">
        <f>G12-I12</f>
        <v>119892.4109589041</v>
      </c>
      <c r="K12" s="43">
        <v>1</v>
      </c>
      <c r="L12" s="44">
        <v>696</v>
      </c>
      <c r="M12" s="45">
        <v>360</v>
      </c>
      <c r="N12" s="44">
        <v>137500</v>
      </c>
      <c r="O12" s="46">
        <f>N12*4.5*30/36500</f>
        <v>508.56164383561645</v>
      </c>
      <c r="P12" s="44">
        <f>L12-O12</f>
        <v>187.43835616438355</v>
      </c>
      <c r="Q12" s="46">
        <f>N12-P12</f>
        <v>137312.56164383562</v>
      </c>
    </row>
    <row r="13" spans="2:17">
      <c r="B13" s="36" t="s">
        <v>76</v>
      </c>
      <c r="D13" s="37">
        <v>2</v>
      </c>
      <c r="E13" s="38">
        <v>798</v>
      </c>
      <c r="F13" s="39">
        <v>360</v>
      </c>
      <c r="G13" s="38">
        <v>120000</v>
      </c>
      <c r="H13" s="40">
        <f>J12*7*30/36500</f>
        <v>689.79195346218796</v>
      </c>
      <c r="I13" s="38">
        <f t="shared" ref="I13" si="0">E13-H13</f>
        <v>108.20804653781204</v>
      </c>
      <c r="J13" s="40">
        <f>J12-I13</f>
        <v>119784.20291236629</v>
      </c>
      <c r="K13" s="43">
        <v>2</v>
      </c>
      <c r="L13" s="44">
        <v>696</v>
      </c>
      <c r="M13" s="45">
        <v>360</v>
      </c>
      <c r="N13" s="44">
        <v>137500</v>
      </c>
      <c r="O13" s="46">
        <f>Q12*4.5*30/36500</f>
        <v>507.86837868267969</v>
      </c>
      <c r="P13" s="44">
        <f t="shared" ref="P13:P76" si="1">L13-O13</f>
        <v>188.13162131732031</v>
      </c>
      <c r="Q13" s="46">
        <f>Q12-P13</f>
        <v>137124.4300225183</v>
      </c>
    </row>
    <row r="14" spans="2:17">
      <c r="B14" s="36" t="s">
        <v>77</v>
      </c>
      <c r="C14">
        <v>696.69</v>
      </c>
      <c r="D14" s="37">
        <v>3</v>
      </c>
      <c r="E14" s="38">
        <v>798</v>
      </c>
      <c r="F14" s="39">
        <v>360</v>
      </c>
      <c r="G14" s="38">
        <v>120000</v>
      </c>
      <c r="H14" s="40">
        <f t="shared" ref="H14:H25" si="2">J13*7*30/36500</f>
        <v>689.16938661909376</v>
      </c>
      <c r="I14" s="38">
        <f t="shared" ref="I14:I25" si="3">E14-H14</f>
        <v>108.83061338090624</v>
      </c>
      <c r="J14" s="40">
        <f t="shared" ref="J14:J25" si="4">J13-I14</f>
        <v>119675.37229898538</v>
      </c>
      <c r="K14" s="43">
        <v>3</v>
      </c>
      <c r="L14" s="44">
        <v>696</v>
      </c>
      <c r="M14" s="45">
        <v>360</v>
      </c>
      <c r="N14" s="44">
        <v>137500</v>
      </c>
      <c r="O14" s="46">
        <f t="shared" ref="O14:O77" si="5">Q13*4.5*30/36500</f>
        <v>507.17254939835539</v>
      </c>
      <c r="P14" s="44">
        <f t="shared" si="1"/>
        <v>188.82745060164461</v>
      </c>
      <c r="Q14" s="46">
        <f t="shared" ref="Q14:Q77" si="6">Q13-P14</f>
        <v>136935.60257191665</v>
      </c>
    </row>
    <row r="15" spans="2:17">
      <c r="B15" s="36" t="s">
        <v>78</v>
      </c>
      <c r="D15" s="37">
        <v>4</v>
      </c>
      <c r="E15" s="38">
        <v>798</v>
      </c>
      <c r="F15" s="39">
        <v>360</v>
      </c>
      <c r="G15" s="38">
        <v>120000</v>
      </c>
      <c r="H15" s="40">
        <f t="shared" si="2"/>
        <v>688.54323788457339</v>
      </c>
      <c r="I15" s="38">
        <f t="shared" si="3"/>
        <v>109.45676211542661</v>
      </c>
      <c r="J15" s="40">
        <f t="shared" si="4"/>
        <v>119565.91553686996</v>
      </c>
      <c r="K15" s="43">
        <v>4</v>
      </c>
      <c r="L15" s="44">
        <v>696</v>
      </c>
      <c r="M15" s="45">
        <v>360</v>
      </c>
      <c r="N15" s="44">
        <v>137500</v>
      </c>
      <c r="O15" s="46">
        <f t="shared" si="5"/>
        <v>506.47414649886986</v>
      </c>
      <c r="P15" s="44">
        <f t="shared" si="1"/>
        <v>189.52585350113014</v>
      </c>
      <c r="Q15" s="46">
        <f t="shared" si="6"/>
        <v>136746.07671841551</v>
      </c>
    </row>
    <row r="16" spans="2:17">
      <c r="B16" s="36" t="s">
        <v>79</v>
      </c>
      <c r="C16">
        <v>298.33</v>
      </c>
      <c r="D16" s="37">
        <v>5</v>
      </c>
      <c r="E16" s="38">
        <v>798</v>
      </c>
      <c r="F16" s="39">
        <v>360</v>
      </c>
      <c r="G16" s="38">
        <v>120000</v>
      </c>
      <c r="H16" s="40">
        <f t="shared" si="2"/>
        <v>687.91348665048463</v>
      </c>
      <c r="I16" s="38">
        <f t="shared" si="3"/>
        <v>110.08651334951537</v>
      </c>
      <c r="J16" s="40">
        <f t="shared" si="4"/>
        <v>119455.82902352045</v>
      </c>
      <c r="K16" s="43">
        <v>5</v>
      </c>
      <c r="L16" s="44">
        <v>696</v>
      </c>
      <c r="M16" s="45">
        <v>360</v>
      </c>
      <c r="N16" s="44">
        <v>137500</v>
      </c>
      <c r="O16" s="46">
        <f t="shared" si="5"/>
        <v>505.77316046537243</v>
      </c>
      <c r="P16" s="44">
        <f t="shared" si="1"/>
        <v>190.22683953462757</v>
      </c>
      <c r="Q16" s="46">
        <f t="shared" si="6"/>
        <v>136555.84987888089</v>
      </c>
    </row>
    <row r="17" spans="2:17">
      <c r="B17" s="36" t="s">
        <v>80</v>
      </c>
      <c r="D17" s="37">
        <v>6</v>
      </c>
      <c r="E17" s="38">
        <v>798</v>
      </c>
      <c r="F17" s="39">
        <v>360</v>
      </c>
      <c r="G17" s="38">
        <v>120000</v>
      </c>
      <c r="H17" s="40">
        <f t="shared" si="2"/>
        <v>687.28011219011762</v>
      </c>
      <c r="I17" s="38">
        <f t="shared" si="3"/>
        <v>110.71988780988238</v>
      </c>
      <c r="J17" s="40">
        <f t="shared" si="4"/>
        <v>119345.10913571056</v>
      </c>
      <c r="K17" s="43">
        <v>6</v>
      </c>
      <c r="L17" s="44">
        <v>696</v>
      </c>
      <c r="M17" s="45">
        <v>360</v>
      </c>
      <c r="N17" s="44">
        <v>137500</v>
      </c>
      <c r="O17" s="46">
        <f t="shared" si="5"/>
        <v>505.06958174380611</v>
      </c>
      <c r="P17" s="44">
        <f t="shared" si="1"/>
        <v>190.93041825619389</v>
      </c>
      <c r="Q17" s="46">
        <f t="shared" si="6"/>
        <v>136364.91946062469</v>
      </c>
    </row>
    <row r="18" spans="2:17">
      <c r="B18" s="36" t="s">
        <v>81</v>
      </c>
      <c r="C18">
        <v>556.78</v>
      </c>
      <c r="D18" s="37">
        <v>7</v>
      </c>
      <c r="E18" s="38">
        <v>798</v>
      </c>
      <c r="F18" s="39">
        <v>360</v>
      </c>
      <c r="G18" s="38">
        <v>120000</v>
      </c>
      <c r="H18" s="40">
        <f t="shared" si="2"/>
        <v>686.64309365751285</v>
      </c>
      <c r="I18" s="38">
        <f t="shared" si="3"/>
        <v>111.35690634248715</v>
      </c>
      <c r="J18" s="40">
        <f t="shared" si="4"/>
        <v>119233.75222936808</v>
      </c>
      <c r="K18" s="43">
        <v>7</v>
      </c>
      <c r="L18" s="44">
        <v>696</v>
      </c>
      <c r="M18" s="45">
        <v>360</v>
      </c>
      <c r="N18" s="44">
        <v>137500</v>
      </c>
      <c r="O18" s="46">
        <f t="shared" si="5"/>
        <v>504.36340074477619</v>
      </c>
      <c r="P18" s="44">
        <f t="shared" si="1"/>
        <v>191.63659925522381</v>
      </c>
      <c r="Q18" s="46">
        <f t="shared" si="6"/>
        <v>136173.28286136946</v>
      </c>
    </row>
    <row r="19" spans="2:17">
      <c r="B19" s="36" t="s">
        <v>82</v>
      </c>
      <c r="D19" s="37">
        <v>8</v>
      </c>
      <c r="E19" s="38">
        <v>798</v>
      </c>
      <c r="F19" s="39">
        <v>360</v>
      </c>
      <c r="G19" s="38">
        <v>120000</v>
      </c>
      <c r="H19" s="40">
        <f t="shared" si="2"/>
        <v>686.00241008677528</v>
      </c>
      <c r="I19" s="38">
        <f t="shared" si="3"/>
        <v>111.99758991322472</v>
      </c>
      <c r="J19" s="40">
        <f t="shared" si="4"/>
        <v>119121.75463945486</v>
      </c>
      <c r="K19" s="43">
        <v>8</v>
      </c>
      <c r="L19" s="44">
        <v>696</v>
      </c>
      <c r="M19" s="45">
        <v>360</v>
      </c>
      <c r="N19" s="44">
        <v>137500</v>
      </c>
      <c r="O19" s="46">
        <f t="shared" si="5"/>
        <v>503.65460784342127</v>
      </c>
      <c r="P19" s="44">
        <f t="shared" si="1"/>
        <v>192.34539215657873</v>
      </c>
      <c r="Q19" s="46">
        <f t="shared" si="6"/>
        <v>135980.93746921289</v>
      </c>
    </row>
    <row r="20" spans="2:17">
      <c r="D20" s="37">
        <v>9</v>
      </c>
      <c r="E20" s="38">
        <v>798</v>
      </c>
      <c r="F20" s="39">
        <v>360</v>
      </c>
      <c r="G20" s="38">
        <v>120000</v>
      </c>
      <c r="H20" s="40">
        <f t="shared" si="2"/>
        <v>685.35804039138418</v>
      </c>
      <c r="I20" s="38">
        <f t="shared" si="3"/>
        <v>112.64195960861582</v>
      </c>
      <c r="J20" s="40">
        <f t="shared" si="4"/>
        <v>119009.11267984624</v>
      </c>
      <c r="K20" s="43">
        <v>9</v>
      </c>
      <c r="L20" s="44">
        <v>696</v>
      </c>
      <c r="M20" s="45">
        <v>360</v>
      </c>
      <c r="N20" s="44">
        <v>137500</v>
      </c>
      <c r="O20" s="46">
        <f t="shared" si="5"/>
        <v>502.9431933792805</v>
      </c>
      <c r="P20" s="44">
        <f t="shared" si="1"/>
        <v>193.0568066207195</v>
      </c>
      <c r="Q20" s="46">
        <f t="shared" si="6"/>
        <v>135787.88066259219</v>
      </c>
    </row>
    <row r="21" spans="2:17">
      <c r="D21" s="37">
        <v>10</v>
      </c>
      <c r="E21" s="38">
        <v>798</v>
      </c>
      <c r="F21" s="39">
        <v>360</v>
      </c>
      <c r="G21" s="38">
        <v>120000</v>
      </c>
      <c r="H21" s="40">
        <f t="shared" si="2"/>
        <v>684.7099633634989</v>
      </c>
      <c r="I21" s="38">
        <f t="shared" si="3"/>
        <v>113.2900366365011</v>
      </c>
      <c r="J21" s="40">
        <f t="shared" si="4"/>
        <v>118895.82264320973</v>
      </c>
      <c r="K21" s="43">
        <v>10</v>
      </c>
      <c r="L21" s="44">
        <v>696</v>
      </c>
      <c r="M21" s="45">
        <v>360</v>
      </c>
      <c r="N21" s="44">
        <v>137500</v>
      </c>
      <c r="O21" s="46">
        <f t="shared" si="5"/>
        <v>502.22914765616281</v>
      </c>
      <c r="P21" s="44">
        <f t="shared" si="1"/>
        <v>193.77085234383719</v>
      </c>
      <c r="Q21" s="46">
        <f t="shared" si="6"/>
        <v>135594.10981024834</v>
      </c>
    </row>
    <row r="22" spans="2:17">
      <c r="D22" s="37">
        <v>11</v>
      </c>
      <c r="E22" s="38">
        <v>798</v>
      </c>
      <c r="F22" s="39">
        <v>360</v>
      </c>
      <c r="G22" s="38">
        <v>120000</v>
      </c>
      <c r="H22" s="40">
        <f t="shared" si="2"/>
        <v>684.05815767326146</v>
      </c>
      <c r="I22" s="38">
        <f t="shared" si="3"/>
        <v>113.94184232673854</v>
      </c>
      <c r="J22" s="40">
        <f t="shared" si="4"/>
        <v>118781.88080088299</v>
      </c>
      <c r="K22" s="43">
        <v>11</v>
      </c>
      <c r="L22" s="44">
        <v>696</v>
      </c>
      <c r="M22" s="45">
        <v>360</v>
      </c>
      <c r="N22" s="44">
        <v>137500</v>
      </c>
      <c r="O22" s="46">
        <f t="shared" si="5"/>
        <v>501.51246094201434</v>
      </c>
      <c r="P22" s="44">
        <f t="shared" si="1"/>
        <v>194.48753905798566</v>
      </c>
      <c r="Q22" s="46">
        <f t="shared" si="6"/>
        <v>135399.62227119034</v>
      </c>
    </row>
    <row r="23" spans="2:17">
      <c r="D23" s="37">
        <v>12</v>
      </c>
      <c r="E23" s="38">
        <v>798</v>
      </c>
      <c r="F23" s="39">
        <v>360</v>
      </c>
      <c r="G23" s="38">
        <v>120000</v>
      </c>
      <c r="H23" s="40">
        <f t="shared" si="2"/>
        <v>683.40260186809394</v>
      </c>
      <c r="I23" s="38">
        <f t="shared" si="3"/>
        <v>114.59739813190606</v>
      </c>
      <c r="J23" s="40">
        <f t="shared" si="4"/>
        <v>118667.28340275108</v>
      </c>
      <c r="K23" s="43">
        <v>12</v>
      </c>
      <c r="L23" s="44">
        <v>696</v>
      </c>
      <c r="M23" s="45">
        <v>360</v>
      </c>
      <c r="N23" s="44">
        <v>137500</v>
      </c>
      <c r="O23" s="46">
        <f t="shared" si="5"/>
        <v>500.79312346878618</v>
      </c>
      <c r="P23" s="44">
        <f t="shared" si="1"/>
        <v>195.20687653121382</v>
      </c>
      <c r="Q23" s="46">
        <f t="shared" si="6"/>
        <v>135204.41539465913</v>
      </c>
    </row>
    <row r="24" spans="2:17">
      <c r="D24" s="37">
        <v>13</v>
      </c>
      <c r="E24" s="38">
        <v>798</v>
      </c>
      <c r="F24" s="39">
        <v>360</v>
      </c>
      <c r="G24" s="38">
        <v>120000</v>
      </c>
      <c r="H24" s="40">
        <f t="shared" si="2"/>
        <v>682.74327437199258</v>
      </c>
      <c r="I24" s="38">
        <f t="shared" si="3"/>
        <v>115.25672562800742</v>
      </c>
      <c r="J24" s="40">
        <f t="shared" si="4"/>
        <v>118552.02667712308</v>
      </c>
      <c r="K24" s="43">
        <v>13</v>
      </c>
      <c r="L24" s="44">
        <v>696</v>
      </c>
      <c r="M24" s="45">
        <v>360</v>
      </c>
      <c r="N24" s="44">
        <v>137500</v>
      </c>
      <c r="O24" s="46">
        <f t="shared" si="5"/>
        <v>500.07112543230085</v>
      </c>
      <c r="P24" s="44">
        <f t="shared" si="1"/>
        <v>195.92887456769915</v>
      </c>
      <c r="Q24" s="46">
        <f t="shared" si="6"/>
        <v>135008.48652009142</v>
      </c>
    </row>
    <row r="25" spans="2:17">
      <c r="D25" s="37">
        <v>14</v>
      </c>
      <c r="E25" s="38">
        <v>798</v>
      </c>
      <c r="F25" s="39">
        <v>360</v>
      </c>
      <c r="G25" s="38">
        <v>120000</v>
      </c>
      <c r="H25" s="40">
        <f t="shared" si="2"/>
        <v>682.08015348481774</v>
      </c>
      <c r="I25" s="38">
        <f t="shared" si="3"/>
        <v>115.91984651518226</v>
      </c>
      <c r="J25" s="40">
        <f t="shared" si="4"/>
        <v>118436.1068306079</v>
      </c>
      <c r="K25" s="43">
        <v>14</v>
      </c>
      <c r="L25" s="44">
        <v>696</v>
      </c>
      <c r="M25" s="45">
        <v>360</v>
      </c>
      <c r="N25" s="44">
        <v>137500</v>
      </c>
      <c r="O25" s="46">
        <f t="shared" si="5"/>
        <v>499.34645699211904</v>
      </c>
      <c r="P25" s="44">
        <f t="shared" si="1"/>
        <v>196.65354300788096</v>
      </c>
      <c r="Q25" s="46">
        <f t="shared" si="6"/>
        <v>134811.83297708354</v>
      </c>
    </row>
    <row r="26" spans="2:17">
      <c r="D26" s="37">
        <v>15</v>
      </c>
      <c r="E26" s="38">
        <v>798</v>
      </c>
      <c r="F26" s="39">
        <v>360</v>
      </c>
      <c r="G26" s="38">
        <v>120000</v>
      </c>
      <c r="H26" s="40">
        <f t="shared" ref="H26:H36" si="7">J25*7*30/36500</f>
        <v>681.41321738157967</v>
      </c>
      <c r="I26" s="38">
        <f t="shared" ref="I26:I36" si="8">E26-H26</f>
        <v>116.58678261842033</v>
      </c>
      <c r="J26" s="40">
        <f t="shared" ref="J26:J36" si="9">J25-I26</f>
        <v>118319.52004798947</v>
      </c>
      <c r="K26" s="43">
        <v>15</v>
      </c>
      <c r="L26" s="44">
        <v>696</v>
      </c>
      <c r="M26" s="45">
        <v>360</v>
      </c>
      <c r="N26" s="44">
        <v>137500</v>
      </c>
      <c r="O26" s="46">
        <f t="shared" si="5"/>
        <v>498.61910827140491</v>
      </c>
      <c r="P26" s="44">
        <f t="shared" si="1"/>
        <v>197.38089172859509</v>
      </c>
      <c r="Q26" s="46">
        <f t="shared" si="6"/>
        <v>134614.45208535495</v>
      </c>
    </row>
    <row r="27" spans="2:17">
      <c r="D27" s="37">
        <v>16</v>
      </c>
      <c r="E27" s="38">
        <v>798</v>
      </c>
      <c r="F27" s="39">
        <v>360</v>
      </c>
      <c r="G27" s="38">
        <v>120000</v>
      </c>
      <c r="H27" s="40">
        <f t="shared" si="7"/>
        <v>680.74244411172026</v>
      </c>
      <c r="I27" s="38">
        <f t="shared" si="8"/>
        <v>117.25755588827974</v>
      </c>
      <c r="J27" s="40">
        <f t="shared" si="9"/>
        <v>118202.26249210119</v>
      </c>
      <c r="K27" s="43">
        <v>16</v>
      </c>
      <c r="L27" s="44">
        <v>696</v>
      </c>
      <c r="M27" s="45">
        <v>360</v>
      </c>
      <c r="N27" s="44">
        <v>137500</v>
      </c>
      <c r="O27" s="46">
        <f t="shared" si="5"/>
        <v>497.88906935679216</v>
      </c>
      <c r="P27" s="44">
        <f t="shared" si="1"/>
        <v>198.11093064320784</v>
      </c>
      <c r="Q27" s="46">
        <f t="shared" si="6"/>
        <v>134416.34115471173</v>
      </c>
    </row>
    <row r="28" spans="2:17">
      <c r="D28" s="37">
        <v>17</v>
      </c>
      <c r="E28" s="38">
        <v>798</v>
      </c>
      <c r="F28" s="39">
        <v>360</v>
      </c>
      <c r="G28" s="38">
        <v>120000</v>
      </c>
      <c r="H28" s="40">
        <f t="shared" si="7"/>
        <v>680.06781159839045</v>
      </c>
      <c r="I28" s="38">
        <f t="shared" si="8"/>
        <v>117.93218840160955</v>
      </c>
      <c r="J28" s="40">
        <f t="shared" si="9"/>
        <v>118084.33030369958</v>
      </c>
      <c r="K28" s="43">
        <v>17</v>
      </c>
      <c r="L28" s="44">
        <v>696</v>
      </c>
      <c r="M28" s="45">
        <v>360</v>
      </c>
      <c r="N28" s="44">
        <v>137500</v>
      </c>
      <c r="O28" s="46">
        <f t="shared" si="5"/>
        <v>497.1563302982488</v>
      </c>
      <c r="P28" s="44">
        <f t="shared" si="1"/>
        <v>198.8436697017512</v>
      </c>
      <c r="Q28" s="46">
        <f t="shared" si="6"/>
        <v>134217.49748500998</v>
      </c>
    </row>
    <row r="29" spans="2:17">
      <c r="D29" s="37">
        <v>18</v>
      </c>
      <c r="E29" s="38">
        <v>798</v>
      </c>
      <c r="F29" s="39">
        <v>360</v>
      </c>
      <c r="G29" s="38">
        <v>120000</v>
      </c>
      <c r="H29" s="40">
        <f t="shared" si="7"/>
        <v>679.38929763772364</v>
      </c>
      <c r="I29" s="38">
        <f t="shared" si="8"/>
        <v>118.61070236227636</v>
      </c>
      <c r="J29" s="40">
        <f t="shared" si="9"/>
        <v>117965.7196013373</v>
      </c>
      <c r="K29" s="43">
        <v>18</v>
      </c>
      <c r="L29" s="44">
        <v>696</v>
      </c>
      <c r="M29" s="45">
        <v>360</v>
      </c>
      <c r="N29" s="44">
        <v>137500</v>
      </c>
      <c r="O29" s="46">
        <f t="shared" si="5"/>
        <v>496.42088110894099</v>
      </c>
      <c r="P29" s="44">
        <f t="shared" si="1"/>
        <v>199.57911889105901</v>
      </c>
      <c r="Q29" s="46">
        <f t="shared" si="6"/>
        <v>134017.91836611892</v>
      </c>
    </row>
    <row r="30" spans="2:17">
      <c r="D30" s="37">
        <v>19</v>
      </c>
      <c r="E30" s="38">
        <v>798</v>
      </c>
      <c r="F30" s="39">
        <v>360</v>
      </c>
      <c r="G30" s="38">
        <v>120000</v>
      </c>
      <c r="H30" s="40">
        <f t="shared" si="7"/>
        <v>678.70687989810494</v>
      </c>
      <c r="I30" s="38">
        <f t="shared" si="8"/>
        <v>119.29312010189506</v>
      </c>
      <c r="J30" s="40">
        <f t="shared" si="9"/>
        <v>117846.42648123541</v>
      </c>
      <c r="K30" s="43">
        <v>19</v>
      </c>
      <c r="L30" s="44">
        <v>696</v>
      </c>
      <c r="M30" s="45">
        <v>360</v>
      </c>
      <c r="N30" s="44">
        <v>137500</v>
      </c>
      <c r="O30" s="46">
        <f t="shared" si="5"/>
        <v>495.68271176509734</v>
      </c>
      <c r="P30" s="44">
        <f t="shared" si="1"/>
        <v>200.31728823490266</v>
      </c>
      <c r="Q30" s="46">
        <f t="shared" si="6"/>
        <v>133817.60107788403</v>
      </c>
    </row>
    <row r="31" spans="2:17">
      <c r="D31" s="37">
        <v>20</v>
      </c>
      <c r="E31" s="38">
        <v>798</v>
      </c>
      <c r="F31" s="39">
        <v>360</v>
      </c>
      <c r="G31" s="38">
        <v>120000</v>
      </c>
      <c r="H31" s="40">
        <f t="shared" si="7"/>
        <v>678.0205359194365</v>
      </c>
      <c r="I31" s="38">
        <f t="shared" si="8"/>
        <v>119.9794640805635</v>
      </c>
      <c r="J31" s="40">
        <f t="shared" si="9"/>
        <v>117726.44701715485</v>
      </c>
      <c r="K31" s="43">
        <v>20</v>
      </c>
      <c r="L31" s="44">
        <v>696</v>
      </c>
      <c r="M31" s="45">
        <v>360</v>
      </c>
      <c r="N31" s="44">
        <v>137500</v>
      </c>
      <c r="O31" s="46">
        <f t="shared" si="5"/>
        <v>494.9418122058724</v>
      </c>
      <c r="P31" s="44">
        <f t="shared" si="1"/>
        <v>201.0581877941276</v>
      </c>
      <c r="Q31" s="46">
        <f t="shared" si="6"/>
        <v>133616.54289008991</v>
      </c>
    </row>
    <row r="32" spans="2:17">
      <c r="D32" s="37">
        <v>21</v>
      </c>
      <c r="E32" s="38">
        <v>798</v>
      </c>
      <c r="F32" s="39">
        <v>360</v>
      </c>
      <c r="G32" s="38">
        <v>120000</v>
      </c>
      <c r="H32" s="40">
        <f t="shared" si="7"/>
        <v>677.33024311239774</v>
      </c>
      <c r="I32" s="38">
        <f t="shared" si="8"/>
        <v>120.66975688760226</v>
      </c>
      <c r="J32" s="40">
        <f t="shared" si="9"/>
        <v>117605.77726026725</v>
      </c>
      <c r="K32" s="43">
        <v>21</v>
      </c>
      <c r="L32" s="44">
        <v>696</v>
      </c>
      <c r="M32" s="45">
        <v>360</v>
      </c>
      <c r="N32" s="44">
        <v>137500</v>
      </c>
      <c r="O32" s="46">
        <f t="shared" si="5"/>
        <v>494.1981723332093</v>
      </c>
      <c r="P32" s="44">
        <f t="shared" si="1"/>
        <v>201.8018276667907</v>
      </c>
      <c r="Q32" s="46">
        <f t="shared" si="6"/>
        <v>133414.74106242313</v>
      </c>
    </row>
    <row r="33" spans="4:17">
      <c r="D33" s="37">
        <v>22</v>
      </c>
      <c r="E33" s="38">
        <v>798</v>
      </c>
      <c r="F33" s="39">
        <v>360</v>
      </c>
      <c r="G33" s="38">
        <v>120000</v>
      </c>
      <c r="H33" s="40">
        <f t="shared" si="7"/>
        <v>676.63597875770188</v>
      </c>
      <c r="I33" s="38">
        <f t="shared" si="8"/>
        <v>121.36402124229812</v>
      </c>
      <c r="J33" s="40">
        <f t="shared" si="9"/>
        <v>117484.41323902494</v>
      </c>
      <c r="K33" s="43">
        <v>22</v>
      </c>
      <c r="L33" s="44">
        <v>696</v>
      </c>
      <c r="M33" s="45">
        <v>360</v>
      </c>
      <c r="N33" s="44">
        <v>137500</v>
      </c>
      <c r="O33" s="46">
        <f t="shared" si="5"/>
        <v>493.45178201170205</v>
      </c>
      <c r="P33" s="44">
        <f t="shared" si="1"/>
        <v>202.54821798829795</v>
      </c>
      <c r="Q33" s="46">
        <f t="shared" si="6"/>
        <v>133212.19284443482</v>
      </c>
    </row>
    <row r="34" spans="4:17">
      <c r="D34" s="37">
        <v>23</v>
      </c>
      <c r="E34" s="38">
        <v>798</v>
      </c>
      <c r="F34" s="39">
        <v>360</v>
      </c>
      <c r="G34" s="38">
        <v>120000</v>
      </c>
      <c r="H34" s="40">
        <f t="shared" si="7"/>
        <v>675.93772000534909</v>
      </c>
      <c r="I34" s="38">
        <f t="shared" si="8"/>
        <v>122.06227999465091</v>
      </c>
      <c r="J34" s="40">
        <f t="shared" si="9"/>
        <v>117362.35095903029</v>
      </c>
      <c r="K34" s="43">
        <v>23</v>
      </c>
      <c r="L34" s="44">
        <v>696</v>
      </c>
      <c r="M34" s="45">
        <v>360</v>
      </c>
      <c r="N34" s="44">
        <v>137500</v>
      </c>
      <c r="O34" s="46">
        <f t="shared" si="5"/>
        <v>492.70263106845761</v>
      </c>
      <c r="P34" s="44">
        <f t="shared" si="1"/>
        <v>203.29736893154239</v>
      </c>
      <c r="Q34" s="46">
        <f t="shared" si="6"/>
        <v>133008.89547550326</v>
      </c>
    </row>
    <row r="35" spans="4:17">
      <c r="D35" s="37">
        <v>24</v>
      </c>
      <c r="E35" s="38">
        <v>798</v>
      </c>
      <c r="F35" s="39">
        <v>360</v>
      </c>
      <c r="G35" s="38">
        <v>120000</v>
      </c>
      <c r="H35" s="40">
        <f t="shared" si="7"/>
        <v>675.23544387387278</v>
      </c>
      <c r="I35" s="38">
        <f t="shared" si="8"/>
        <v>122.76455612612722</v>
      </c>
      <c r="J35" s="40">
        <f t="shared" si="9"/>
        <v>117239.58640290415</v>
      </c>
      <c r="K35" s="43">
        <v>24</v>
      </c>
      <c r="L35" s="44">
        <v>696</v>
      </c>
      <c r="M35" s="45">
        <v>360</v>
      </c>
      <c r="N35" s="44">
        <v>137500</v>
      </c>
      <c r="O35" s="46">
        <f t="shared" si="5"/>
        <v>491.95070929295724</v>
      </c>
      <c r="P35" s="44">
        <f t="shared" si="1"/>
        <v>204.04929070704276</v>
      </c>
      <c r="Q35" s="46">
        <f t="shared" si="6"/>
        <v>132804.84618479622</v>
      </c>
    </row>
    <row r="36" spans="4:17">
      <c r="D36" s="37">
        <v>25</v>
      </c>
      <c r="E36" s="38">
        <v>798</v>
      </c>
      <c r="F36" s="39">
        <v>360</v>
      </c>
      <c r="G36" s="38">
        <v>120000</v>
      </c>
      <c r="H36" s="40">
        <f t="shared" si="7"/>
        <v>674.52912724958549</v>
      </c>
      <c r="I36" s="38">
        <f t="shared" si="8"/>
        <v>123.47087275041451</v>
      </c>
      <c r="J36" s="40">
        <f t="shared" si="9"/>
        <v>117116.11553015374</v>
      </c>
      <c r="K36" s="43">
        <v>25</v>
      </c>
      <c r="L36" s="44">
        <v>696</v>
      </c>
      <c r="M36" s="45">
        <v>360</v>
      </c>
      <c r="N36" s="44">
        <v>137500</v>
      </c>
      <c r="O36" s="46">
        <f t="shared" si="5"/>
        <v>491.19600643691746</v>
      </c>
      <c r="P36" s="44">
        <f t="shared" si="1"/>
        <v>204.80399356308254</v>
      </c>
      <c r="Q36" s="46">
        <f t="shared" si="6"/>
        <v>132600.04219123314</v>
      </c>
    </row>
    <row r="37" spans="4:17">
      <c r="D37" s="37">
        <v>26</v>
      </c>
      <c r="E37" s="38">
        <v>798</v>
      </c>
      <c r="F37" s="39">
        <v>360</v>
      </c>
      <c r="G37" s="38">
        <v>120000</v>
      </c>
      <c r="H37" s="40">
        <f t="shared" ref="H37:H100" si="10">J36*7*30/36500</f>
        <v>673.81874688581604</v>
      </c>
      <c r="I37" s="38">
        <f t="shared" ref="I37:I100" si="11">E37-H37</f>
        <v>124.18125311418396</v>
      </c>
      <c r="J37" s="40">
        <f t="shared" ref="J37:J100" si="12">J36-I37</f>
        <v>116991.93427703956</v>
      </c>
      <c r="K37" s="43">
        <v>26</v>
      </c>
      <c r="L37" s="44">
        <v>696</v>
      </c>
      <c r="M37" s="45">
        <v>360</v>
      </c>
      <c r="N37" s="44">
        <v>137500</v>
      </c>
      <c r="O37" s="46">
        <f t="shared" si="5"/>
        <v>490.43851221414991</v>
      </c>
      <c r="P37" s="44">
        <f t="shared" si="1"/>
        <v>205.56148778585009</v>
      </c>
      <c r="Q37" s="46">
        <f t="shared" si="6"/>
        <v>132394.48070344728</v>
      </c>
    </row>
    <row r="38" spans="4:17">
      <c r="D38" s="37">
        <v>27</v>
      </c>
      <c r="E38" s="38">
        <v>798</v>
      </c>
      <c r="F38" s="39">
        <v>360</v>
      </c>
      <c r="G38" s="38">
        <v>120000</v>
      </c>
      <c r="H38" s="40">
        <f t="shared" si="10"/>
        <v>673.10427940214538</v>
      </c>
      <c r="I38" s="38">
        <f t="shared" si="11"/>
        <v>124.89572059785462</v>
      </c>
      <c r="J38" s="40">
        <f t="shared" si="12"/>
        <v>116867.03855644171</v>
      </c>
      <c r="K38" s="43">
        <v>27</v>
      </c>
      <c r="L38" s="44">
        <v>696</v>
      </c>
      <c r="M38" s="45">
        <v>360</v>
      </c>
      <c r="N38" s="44">
        <v>137500</v>
      </c>
      <c r="O38" s="46">
        <f t="shared" si="5"/>
        <v>489.67821630042135</v>
      </c>
      <c r="P38" s="44">
        <f t="shared" si="1"/>
        <v>206.32178369957865</v>
      </c>
      <c r="Q38" s="46">
        <f t="shared" si="6"/>
        <v>132188.15891974769</v>
      </c>
    </row>
    <row r="39" spans="4:17">
      <c r="D39" s="37">
        <v>28</v>
      </c>
      <c r="E39" s="38">
        <v>798</v>
      </c>
      <c r="F39" s="39">
        <v>360</v>
      </c>
      <c r="G39" s="38">
        <v>120000</v>
      </c>
      <c r="H39" s="40">
        <f t="shared" si="10"/>
        <v>672.38570128363733</v>
      </c>
      <c r="I39" s="38">
        <f t="shared" si="11"/>
        <v>125.61429871636267</v>
      </c>
      <c r="J39" s="40">
        <f t="shared" si="12"/>
        <v>116741.42425772535</v>
      </c>
      <c r="K39" s="43">
        <v>28</v>
      </c>
      <c r="L39" s="44">
        <v>696</v>
      </c>
      <c r="M39" s="45">
        <v>360</v>
      </c>
      <c r="N39" s="44">
        <v>137500</v>
      </c>
      <c r="O39" s="46">
        <f t="shared" si="5"/>
        <v>488.91510833331341</v>
      </c>
      <c r="P39" s="44">
        <f t="shared" si="1"/>
        <v>207.08489166668659</v>
      </c>
      <c r="Q39" s="46">
        <f t="shared" si="6"/>
        <v>131981.074028081</v>
      </c>
    </row>
    <row r="40" spans="4:17">
      <c r="D40" s="37">
        <v>29</v>
      </c>
      <c r="E40" s="38">
        <v>798</v>
      </c>
      <c r="F40" s="39">
        <v>360</v>
      </c>
      <c r="G40" s="38">
        <v>120000</v>
      </c>
      <c r="H40" s="40">
        <f t="shared" si="10"/>
        <v>671.66298888006361</v>
      </c>
      <c r="I40" s="38">
        <f t="shared" si="11"/>
        <v>126.33701111993639</v>
      </c>
      <c r="J40" s="40">
        <f t="shared" si="12"/>
        <v>116615.08724660541</v>
      </c>
      <c r="K40" s="43">
        <v>29</v>
      </c>
      <c r="L40" s="44">
        <v>696</v>
      </c>
      <c r="M40" s="45">
        <v>360</v>
      </c>
      <c r="N40" s="44">
        <v>137500</v>
      </c>
      <c r="O40" s="46">
        <f t="shared" si="5"/>
        <v>488.1491779120804</v>
      </c>
      <c r="P40" s="44">
        <f t="shared" si="1"/>
        <v>207.8508220879196</v>
      </c>
      <c r="Q40" s="46">
        <f t="shared" si="6"/>
        <v>131773.22320599307</v>
      </c>
    </row>
    <row r="41" spans="4:17">
      <c r="D41" s="37">
        <v>30</v>
      </c>
      <c r="E41" s="38">
        <v>798</v>
      </c>
      <c r="F41" s="39">
        <v>360</v>
      </c>
      <c r="G41" s="38">
        <v>120000</v>
      </c>
      <c r="H41" s="40">
        <f t="shared" si="10"/>
        <v>670.9361184051271</v>
      </c>
      <c r="I41" s="38">
        <f t="shared" si="11"/>
        <v>127.0638815948729</v>
      </c>
      <c r="J41" s="40">
        <f t="shared" si="12"/>
        <v>116488.02336501054</v>
      </c>
      <c r="K41" s="43">
        <v>30</v>
      </c>
      <c r="L41" s="44">
        <v>696</v>
      </c>
      <c r="M41" s="45">
        <v>360</v>
      </c>
      <c r="N41" s="44">
        <v>137500</v>
      </c>
      <c r="O41" s="46">
        <f t="shared" si="5"/>
        <v>487.38041459750855</v>
      </c>
      <c r="P41" s="44">
        <f t="shared" si="1"/>
        <v>208.61958540249145</v>
      </c>
      <c r="Q41" s="46">
        <f t="shared" si="6"/>
        <v>131564.60362059058</v>
      </c>
    </row>
    <row r="42" spans="4:17">
      <c r="D42" s="37">
        <v>31</v>
      </c>
      <c r="E42" s="38">
        <v>798</v>
      </c>
      <c r="F42" s="39">
        <v>360</v>
      </c>
      <c r="G42" s="38">
        <v>120000</v>
      </c>
      <c r="H42" s="40">
        <f t="shared" si="10"/>
        <v>670.205065935677</v>
      </c>
      <c r="I42" s="38">
        <f t="shared" si="11"/>
        <v>127.794934064323</v>
      </c>
      <c r="J42" s="40">
        <f t="shared" si="12"/>
        <v>116360.22843094621</v>
      </c>
      <c r="K42" s="43">
        <v>31</v>
      </c>
      <c r="L42" s="44">
        <v>696</v>
      </c>
      <c r="M42" s="45">
        <v>360</v>
      </c>
      <c r="N42" s="44">
        <v>137500</v>
      </c>
      <c r="O42" s="46">
        <f t="shared" si="5"/>
        <v>486.60880791177345</v>
      </c>
      <c r="P42" s="44">
        <f t="shared" si="1"/>
        <v>209.39119208822655</v>
      </c>
      <c r="Q42" s="46">
        <f t="shared" si="6"/>
        <v>131355.21242850236</v>
      </c>
    </row>
    <row r="43" spans="4:17">
      <c r="D43" s="37">
        <v>32</v>
      </c>
      <c r="E43" s="38">
        <v>798</v>
      </c>
      <c r="F43" s="39">
        <v>360</v>
      </c>
      <c r="G43" s="38">
        <v>120000</v>
      </c>
      <c r="H43" s="40">
        <f t="shared" si="10"/>
        <v>669.46980741092341</v>
      </c>
      <c r="I43" s="38">
        <f t="shared" si="11"/>
        <v>128.53019258907659</v>
      </c>
      <c r="J43" s="40">
        <f t="shared" si="12"/>
        <v>116231.69823835713</v>
      </c>
      <c r="K43" s="43">
        <v>32</v>
      </c>
      <c r="L43" s="44">
        <v>696</v>
      </c>
      <c r="M43" s="45">
        <v>360</v>
      </c>
      <c r="N43" s="44">
        <v>137500</v>
      </c>
      <c r="O43" s="46">
        <f t="shared" si="5"/>
        <v>485.83434733829637</v>
      </c>
      <c r="P43" s="44">
        <f t="shared" si="1"/>
        <v>210.16565266170363</v>
      </c>
      <c r="Q43" s="46">
        <f t="shared" si="6"/>
        <v>131145.04677584066</v>
      </c>
    </row>
    <row r="44" spans="4:17">
      <c r="D44" s="37">
        <v>33</v>
      </c>
      <c r="E44" s="38">
        <v>798</v>
      </c>
      <c r="F44" s="39">
        <v>360</v>
      </c>
      <c r="G44" s="38">
        <v>120000</v>
      </c>
      <c r="H44" s="40">
        <f t="shared" si="10"/>
        <v>668.73031863164385</v>
      </c>
      <c r="I44" s="38">
        <f t="shared" si="11"/>
        <v>129.26968136835615</v>
      </c>
      <c r="J44" s="40">
        <f t="shared" si="12"/>
        <v>116102.42855698877</v>
      </c>
      <c r="K44" s="43">
        <v>33</v>
      </c>
      <c r="L44" s="44">
        <v>696</v>
      </c>
      <c r="M44" s="45">
        <v>360</v>
      </c>
      <c r="N44" s="44">
        <v>137500</v>
      </c>
      <c r="O44" s="46">
        <f t="shared" si="5"/>
        <v>485.05702232160246</v>
      </c>
      <c r="P44" s="44">
        <f t="shared" si="1"/>
        <v>210.94297767839754</v>
      </c>
      <c r="Q44" s="46">
        <f t="shared" si="6"/>
        <v>130934.10379816226</v>
      </c>
    </row>
    <row r="45" spans="4:17">
      <c r="D45" s="37">
        <v>34</v>
      </c>
      <c r="E45" s="38">
        <v>798</v>
      </c>
      <c r="F45" s="39">
        <v>360</v>
      </c>
      <c r="G45" s="38">
        <v>120000</v>
      </c>
      <c r="H45" s="40">
        <f t="shared" si="10"/>
        <v>667.98657525938745</v>
      </c>
      <c r="I45" s="38">
        <f t="shared" si="11"/>
        <v>130.01342474061255</v>
      </c>
      <c r="J45" s="40">
        <f t="shared" si="12"/>
        <v>115972.41513224816</v>
      </c>
      <c r="K45" s="43">
        <v>34</v>
      </c>
      <c r="L45" s="44">
        <v>696</v>
      </c>
      <c r="M45" s="45">
        <v>360</v>
      </c>
      <c r="N45" s="44">
        <v>137500</v>
      </c>
      <c r="O45" s="46">
        <f t="shared" si="5"/>
        <v>484.27682226717553</v>
      </c>
      <c r="P45" s="44">
        <f t="shared" si="1"/>
        <v>211.72317773282447</v>
      </c>
      <c r="Q45" s="46">
        <f t="shared" si="6"/>
        <v>130722.38062042944</v>
      </c>
    </row>
    <row r="46" spans="4:17">
      <c r="D46" s="37">
        <v>35</v>
      </c>
      <c r="E46" s="38">
        <v>798</v>
      </c>
      <c r="F46" s="39">
        <v>360</v>
      </c>
      <c r="G46" s="38">
        <v>120000</v>
      </c>
      <c r="H46" s="40">
        <f t="shared" si="10"/>
        <v>667.23855281567432</v>
      </c>
      <c r="I46" s="38">
        <f t="shared" si="11"/>
        <v>130.76144718432568</v>
      </c>
      <c r="J46" s="40">
        <f t="shared" si="12"/>
        <v>115841.65368506384</v>
      </c>
      <c r="K46" s="43">
        <v>35</v>
      </c>
      <c r="L46" s="44">
        <v>696</v>
      </c>
      <c r="M46" s="45">
        <v>360</v>
      </c>
      <c r="N46" s="44">
        <v>137500</v>
      </c>
      <c r="O46" s="46">
        <f t="shared" si="5"/>
        <v>483.49373654131438</v>
      </c>
      <c r="P46" s="44">
        <f t="shared" si="1"/>
        <v>212.50626345868562</v>
      </c>
      <c r="Q46" s="46">
        <f t="shared" si="6"/>
        <v>130509.87435697076</v>
      </c>
    </row>
    <row r="47" spans="4:17">
      <c r="D47" s="37">
        <v>36</v>
      </c>
      <c r="E47" s="38">
        <v>798</v>
      </c>
      <c r="F47" s="39">
        <v>360</v>
      </c>
      <c r="G47" s="38">
        <v>120000</v>
      </c>
      <c r="H47" s="40">
        <f t="shared" si="10"/>
        <v>666.48622668118912</v>
      </c>
      <c r="I47" s="38">
        <f t="shared" si="11"/>
        <v>131.51377331881088</v>
      </c>
      <c r="J47" s="40">
        <f t="shared" si="12"/>
        <v>115710.13991174502</v>
      </c>
      <c r="K47" s="43">
        <v>36</v>
      </c>
      <c r="L47" s="44">
        <v>696</v>
      </c>
      <c r="M47" s="45">
        <v>360</v>
      </c>
      <c r="N47" s="44">
        <v>137500</v>
      </c>
      <c r="O47" s="46">
        <f t="shared" si="5"/>
        <v>482.70775447098777</v>
      </c>
      <c r="P47" s="44">
        <f t="shared" si="1"/>
        <v>213.29224552901223</v>
      </c>
      <c r="Q47" s="46">
        <f t="shared" si="6"/>
        <v>130296.58211144175</v>
      </c>
    </row>
    <row r="48" spans="4:17">
      <c r="D48" s="37">
        <v>37</v>
      </c>
      <c r="E48" s="38">
        <v>798</v>
      </c>
      <c r="F48" s="39">
        <v>360</v>
      </c>
      <c r="G48" s="38">
        <v>120000</v>
      </c>
      <c r="H48" s="40">
        <f t="shared" si="10"/>
        <v>665.72957209497145</v>
      </c>
      <c r="I48" s="38">
        <f t="shared" si="11"/>
        <v>132.27042790502855</v>
      </c>
      <c r="J48" s="40">
        <f t="shared" si="12"/>
        <v>115577.86948384</v>
      </c>
      <c r="K48" s="43">
        <v>37</v>
      </c>
      <c r="L48" s="44">
        <v>696</v>
      </c>
      <c r="M48" s="45">
        <v>360</v>
      </c>
      <c r="N48" s="44">
        <v>137500</v>
      </c>
      <c r="O48" s="46">
        <f t="shared" si="5"/>
        <v>481.91886534368859</v>
      </c>
      <c r="P48" s="44">
        <f t="shared" si="1"/>
        <v>214.08113465631141</v>
      </c>
      <c r="Q48" s="46">
        <f t="shared" si="6"/>
        <v>130082.50097678544</v>
      </c>
    </row>
    <row r="49" spans="4:17">
      <c r="D49" s="37">
        <v>38</v>
      </c>
      <c r="E49" s="38">
        <v>798</v>
      </c>
      <c r="F49" s="39">
        <v>360</v>
      </c>
      <c r="G49" s="38">
        <v>120000</v>
      </c>
      <c r="H49" s="40">
        <f t="shared" si="10"/>
        <v>664.96856415360003</v>
      </c>
      <c r="I49" s="38">
        <f t="shared" si="11"/>
        <v>133.03143584639997</v>
      </c>
      <c r="J49" s="40">
        <f t="shared" si="12"/>
        <v>115444.8380479936</v>
      </c>
      <c r="K49" s="43">
        <v>38</v>
      </c>
      <c r="L49" s="44">
        <v>696</v>
      </c>
      <c r="M49" s="45">
        <v>360</v>
      </c>
      <c r="N49" s="44">
        <v>137500</v>
      </c>
      <c r="O49" s="46">
        <f t="shared" si="5"/>
        <v>481.12705840728859</v>
      </c>
      <c r="P49" s="44">
        <f t="shared" si="1"/>
        <v>214.87294159271141</v>
      </c>
      <c r="Q49" s="46">
        <f t="shared" si="6"/>
        <v>129867.62803519273</v>
      </c>
    </row>
    <row r="50" spans="4:17">
      <c r="D50" s="37">
        <v>39</v>
      </c>
      <c r="E50" s="38">
        <v>798</v>
      </c>
      <c r="F50" s="39">
        <v>360</v>
      </c>
      <c r="G50" s="38">
        <v>120000</v>
      </c>
      <c r="H50" s="40">
        <f t="shared" si="10"/>
        <v>664.2031778103742</v>
      </c>
      <c r="I50" s="38">
        <f t="shared" si="11"/>
        <v>133.7968221896258</v>
      </c>
      <c r="J50" s="40">
        <f t="shared" si="12"/>
        <v>115311.04122580397</v>
      </c>
      <c r="K50" s="43">
        <v>39</v>
      </c>
      <c r="L50" s="44">
        <v>696</v>
      </c>
      <c r="M50" s="45">
        <v>360</v>
      </c>
      <c r="N50" s="44">
        <v>137500</v>
      </c>
      <c r="O50" s="46">
        <f t="shared" si="5"/>
        <v>480.33232286989096</v>
      </c>
      <c r="P50" s="44">
        <f t="shared" si="1"/>
        <v>215.66767713010904</v>
      </c>
      <c r="Q50" s="46">
        <f t="shared" si="6"/>
        <v>129651.96035806261</v>
      </c>
    </row>
    <row r="51" spans="4:17">
      <c r="D51" s="37">
        <v>40</v>
      </c>
      <c r="E51" s="38">
        <v>798</v>
      </c>
      <c r="F51" s="39">
        <v>360</v>
      </c>
      <c r="G51" s="38">
        <v>120000</v>
      </c>
      <c r="H51" s="40">
        <f t="shared" si="10"/>
        <v>663.43338787448852</v>
      </c>
      <c r="I51" s="38">
        <f t="shared" si="11"/>
        <v>134.56661212551148</v>
      </c>
      <c r="J51" s="40">
        <f t="shared" si="12"/>
        <v>115176.47461367847</v>
      </c>
      <c r="K51" s="43">
        <v>40</v>
      </c>
      <c r="L51" s="44">
        <v>696</v>
      </c>
      <c r="M51" s="45">
        <v>360</v>
      </c>
      <c r="N51" s="44">
        <v>137500</v>
      </c>
      <c r="O51" s="46">
        <f t="shared" si="5"/>
        <v>479.53464789968359</v>
      </c>
      <c r="P51" s="44">
        <f t="shared" si="1"/>
        <v>216.46535210031641</v>
      </c>
      <c r="Q51" s="46">
        <f t="shared" si="6"/>
        <v>129435.49500596229</v>
      </c>
    </row>
    <row r="52" spans="4:17">
      <c r="D52" s="37">
        <v>41</v>
      </c>
      <c r="E52" s="38">
        <v>798</v>
      </c>
      <c r="F52" s="39">
        <v>360</v>
      </c>
      <c r="G52" s="38">
        <v>120000</v>
      </c>
      <c r="H52" s="40">
        <f t="shared" si="10"/>
        <v>662.65916901020489</v>
      </c>
      <c r="I52" s="38">
        <f t="shared" si="11"/>
        <v>135.34083098979511</v>
      </c>
      <c r="J52" s="40">
        <f t="shared" si="12"/>
        <v>115041.13378268867</v>
      </c>
      <c r="K52" s="43">
        <v>41</v>
      </c>
      <c r="L52" s="44">
        <v>696</v>
      </c>
      <c r="M52" s="45">
        <v>360</v>
      </c>
      <c r="N52" s="44">
        <v>137500</v>
      </c>
      <c r="O52" s="46">
        <f t="shared" si="5"/>
        <v>478.73402262479198</v>
      </c>
      <c r="P52" s="44">
        <f t="shared" si="1"/>
        <v>217.26597737520802</v>
      </c>
      <c r="Q52" s="46">
        <f t="shared" si="6"/>
        <v>129218.22902858708</v>
      </c>
    </row>
    <row r="53" spans="4:17">
      <c r="D53" s="37">
        <v>42</v>
      </c>
      <c r="E53" s="38">
        <v>798</v>
      </c>
      <c r="F53" s="39">
        <v>360</v>
      </c>
      <c r="G53" s="38">
        <v>120000</v>
      </c>
      <c r="H53" s="40">
        <f t="shared" si="10"/>
        <v>661.880495736017</v>
      </c>
      <c r="I53" s="38">
        <f t="shared" si="11"/>
        <v>136.119504263983</v>
      </c>
      <c r="J53" s="40">
        <f t="shared" si="12"/>
        <v>114905.01427842469</v>
      </c>
      <c r="K53" s="43">
        <v>42</v>
      </c>
      <c r="L53" s="44">
        <v>696</v>
      </c>
      <c r="M53" s="45">
        <v>360</v>
      </c>
      <c r="N53" s="44">
        <v>137500</v>
      </c>
      <c r="O53" s="46">
        <f t="shared" si="5"/>
        <v>477.93043613313029</v>
      </c>
      <c r="P53" s="44">
        <f t="shared" si="1"/>
        <v>218.06956386686971</v>
      </c>
      <c r="Q53" s="46">
        <f t="shared" si="6"/>
        <v>129000.15946472021</v>
      </c>
    </row>
    <row r="54" spans="4:17">
      <c r="D54" s="37">
        <v>43</v>
      </c>
      <c r="E54" s="38">
        <v>798</v>
      </c>
      <c r="F54" s="39">
        <v>360</v>
      </c>
      <c r="G54" s="38">
        <v>120000</v>
      </c>
      <c r="H54" s="40">
        <f t="shared" si="10"/>
        <v>661.0973424238133</v>
      </c>
      <c r="I54" s="38">
        <f t="shared" si="11"/>
        <v>136.9026575761867</v>
      </c>
      <c r="J54" s="40">
        <f t="shared" si="12"/>
        <v>114768.1116208485</v>
      </c>
      <c r="K54" s="43">
        <v>43</v>
      </c>
      <c r="L54" s="44">
        <v>696</v>
      </c>
      <c r="M54" s="45">
        <v>360</v>
      </c>
      <c r="N54" s="44">
        <v>137500</v>
      </c>
      <c r="O54" s="46">
        <f t="shared" si="5"/>
        <v>477.1238774722529</v>
      </c>
      <c r="P54" s="44">
        <f t="shared" si="1"/>
        <v>218.8761225277471</v>
      </c>
      <c r="Q54" s="46">
        <f t="shared" si="6"/>
        <v>128781.28334219247</v>
      </c>
    </row>
    <row r="55" spans="4:17">
      <c r="D55" s="37">
        <v>44</v>
      </c>
      <c r="E55" s="38">
        <v>798</v>
      </c>
      <c r="F55" s="39">
        <v>360</v>
      </c>
      <c r="G55" s="38">
        <v>120000</v>
      </c>
      <c r="H55" s="40">
        <f t="shared" si="10"/>
        <v>660.3096832980325</v>
      </c>
      <c r="I55" s="38">
        <f t="shared" si="11"/>
        <v>137.6903167019675</v>
      </c>
      <c r="J55" s="40">
        <f t="shared" si="12"/>
        <v>114630.42130414654</v>
      </c>
      <c r="K55" s="43">
        <v>44</v>
      </c>
      <c r="L55" s="44">
        <v>696</v>
      </c>
      <c r="M55" s="45">
        <v>360</v>
      </c>
      <c r="N55" s="44">
        <v>137500</v>
      </c>
      <c r="O55" s="46">
        <f t="shared" si="5"/>
        <v>476.31433564920496</v>
      </c>
      <c r="P55" s="44">
        <f t="shared" si="1"/>
        <v>219.68566435079504</v>
      </c>
      <c r="Q55" s="46">
        <f t="shared" si="6"/>
        <v>128561.59767784168</v>
      </c>
    </row>
    <row r="56" spans="4:17">
      <c r="D56" s="37">
        <v>45</v>
      </c>
      <c r="E56" s="38">
        <v>798</v>
      </c>
      <c r="F56" s="39">
        <v>360</v>
      </c>
      <c r="G56" s="38">
        <v>120000</v>
      </c>
      <c r="H56" s="40">
        <f t="shared" si="10"/>
        <v>659.51749243481572</v>
      </c>
      <c r="I56" s="38">
        <f t="shared" si="11"/>
        <v>138.48250756518428</v>
      </c>
      <c r="J56" s="40">
        <f t="shared" si="12"/>
        <v>114491.93879658135</v>
      </c>
      <c r="K56" s="43">
        <v>45</v>
      </c>
      <c r="L56" s="44">
        <v>696</v>
      </c>
      <c r="M56" s="45">
        <v>360</v>
      </c>
      <c r="N56" s="44">
        <v>137500</v>
      </c>
      <c r="O56" s="46">
        <f t="shared" si="5"/>
        <v>475.50179963037328</v>
      </c>
      <c r="P56" s="44">
        <f t="shared" si="1"/>
        <v>220.49820036962672</v>
      </c>
      <c r="Q56" s="46">
        <f t="shared" si="6"/>
        <v>128341.09947747206</v>
      </c>
    </row>
    <row r="57" spans="4:17">
      <c r="D57" s="37">
        <v>46</v>
      </c>
      <c r="E57" s="38">
        <v>798</v>
      </c>
      <c r="F57" s="39">
        <v>360</v>
      </c>
      <c r="G57" s="38">
        <v>120000</v>
      </c>
      <c r="H57" s="40">
        <f t="shared" si="10"/>
        <v>658.7207437611529</v>
      </c>
      <c r="I57" s="38">
        <f t="shared" si="11"/>
        <v>139.2792562388471</v>
      </c>
      <c r="J57" s="40">
        <f t="shared" si="12"/>
        <v>114352.6595403425</v>
      </c>
      <c r="K57" s="43">
        <v>46</v>
      </c>
      <c r="L57" s="44">
        <v>696</v>
      </c>
      <c r="M57" s="45">
        <v>360</v>
      </c>
      <c r="N57" s="44">
        <v>137500</v>
      </c>
      <c r="O57" s="46">
        <f t="shared" si="5"/>
        <v>474.68625834133508</v>
      </c>
      <c r="P57" s="44">
        <f t="shared" si="1"/>
        <v>221.31374165866492</v>
      </c>
      <c r="Q57" s="46">
        <f t="shared" si="6"/>
        <v>128119.78573581339</v>
      </c>
    </row>
    <row r="58" spans="4:17">
      <c r="D58" s="37">
        <v>47</v>
      </c>
      <c r="E58" s="38">
        <v>798</v>
      </c>
      <c r="F58" s="39">
        <v>360</v>
      </c>
      <c r="G58" s="38">
        <v>120000</v>
      </c>
      <c r="H58" s="40">
        <f t="shared" si="10"/>
        <v>657.91941105402532</v>
      </c>
      <c r="I58" s="38">
        <f t="shared" si="11"/>
        <v>140.08058894597468</v>
      </c>
      <c r="J58" s="40">
        <f t="shared" si="12"/>
        <v>114212.57895139653</v>
      </c>
      <c r="K58" s="43">
        <v>47</v>
      </c>
      <c r="L58" s="44">
        <v>696</v>
      </c>
      <c r="M58" s="45">
        <v>360</v>
      </c>
      <c r="N58" s="44">
        <v>137500</v>
      </c>
      <c r="O58" s="46">
        <f t="shared" si="5"/>
        <v>473.86770066670704</v>
      </c>
      <c r="P58" s="44">
        <f t="shared" si="1"/>
        <v>222.13229933329296</v>
      </c>
      <c r="Q58" s="46">
        <f t="shared" si="6"/>
        <v>127897.6534364801</v>
      </c>
    </row>
    <row r="59" spans="4:17">
      <c r="D59" s="37">
        <v>48</v>
      </c>
      <c r="E59" s="38">
        <v>798</v>
      </c>
      <c r="F59" s="39">
        <v>360</v>
      </c>
      <c r="G59" s="38">
        <v>120000</v>
      </c>
      <c r="H59" s="40">
        <f t="shared" si="10"/>
        <v>657.11346793954169</v>
      </c>
      <c r="I59" s="38">
        <f t="shared" si="11"/>
        <v>140.88653206045831</v>
      </c>
      <c r="J59" s="40">
        <f t="shared" si="12"/>
        <v>114071.69241933608</v>
      </c>
      <c r="K59" s="43">
        <v>48</v>
      </c>
      <c r="L59" s="44">
        <v>696</v>
      </c>
      <c r="M59" s="45">
        <v>360</v>
      </c>
      <c r="N59" s="44">
        <v>137500</v>
      </c>
      <c r="O59" s="46">
        <f t="shared" si="5"/>
        <v>473.04611544999489</v>
      </c>
      <c r="P59" s="44">
        <f t="shared" si="1"/>
        <v>222.95388455000511</v>
      </c>
      <c r="Q59" s="46">
        <f t="shared" si="6"/>
        <v>127674.6995519301</v>
      </c>
    </row>
    <row r="60" spans="4:17">
      <c r="D60" s="37">
        <v>49</v>
      </c>
      <c r="E60" s="38">
        <v>798</v>
      </c>
      <c r="F60" s="39">
        <v>360</v>
      </c>
      <c r="G60" s="38">
        <v>120000</v>
      </c>
      <c r="H60" s="40">
        <f t="shared" si="10"/>
        <v>656.30288789207054</v>
      </c>
      <c r="I60" s="38">
        <f t="shared" si="11"/>
        <v>141.69711210792946</v>
      </c>
      <c r="J60" s="40">
        <f t="shared" si="12"/>
        <v>113929.99530722815</v>
      </c>
      <c r="K60" s="43">
        <v>49</v>
      </c>
      <c r="L60" s="44">
        <v>696</v>
      </c>
      <c r="M60" s="45">
        <v>360</v>
      </c>
      <c r="N60" s="44">
        <v>137500</v>
      </c>
      <c r="O60" s="46">
        <f t="shared" si="5"/>
        <v>472.22149149344017</v>
      </c>
      <c r="P60" s="44">
        <f t="shared" si="1"/>
        <v>223.77850850655983</v>
      </c>
      <c r="Q60" s="46">
        <f t="shared" si="6"/>
        <v>127450.92104342354</v>
      </c>
    </row>
    <row r="61" spans="4:17">
      <c r="D61" s="37">
        <v>50</v>
      </c>
      <c r="E61" s="38">
        <v>798</v>
      </c>
      <c r="F61" s="39">
        <v>360</v>
      </c>
      <c r="G61" s="38">
        <v>120000</v>
      </c>
      <c r="H61" s="40">
        <f t="shared" si="10"/>
        <v>655.4876442333674</v>
      </c>
      <c r="I61" s="38">
        <f t="shared" si="11"/>
        <v>142.5123557666326</v>
      </c>
      <c r="J61" s="40">
        <f t="shared" si="12"/>
        <v>113787.48295146151</v>
      </c>
      <c r="K61" s="43">
        <v>50</v>
      </c>
      <c r="L61" s="44">
        <v>696</v>
      </c>
      <c r="M61" s="45">
        <v>360</v>
      </c>
      <c r="N61" s="44">
        <v>137500</v>
      </c>
      <c r="O61" s="46">
        <f t="shared" si="5"/>
        <v>471.39381755786786</v>
      </c>
      <c r="P61" s="44">
        <f t="shared" si="1"/>
        <v>224.60618244213214</v>
      </c>
      <c r="Q61" s="46">
        <f t="shared" si="6"/>
        <v>127226.31486098141</v>
      </c>
    </row>
    <row r="62" spans="4:17">
      <c r="D62" s="37">
        <v>51</v>
      </c>
      <c r="E62" s="38">
        <v>798</v>
      </c>
      <c r="F62" s="39">
        <v>360</v>
      </c>
      <c r="G62" s="38">
        <v>120000</v>
      </c>
      <c r="H62" s="40">
        <f t="shared" si="10"/>
        <v>654.66771013169637</v>
      </c>
      <c r="I62" s="38">
        <f t="shared" si="11"/>
        <v>143.33228986830363</v>
      </c>
      <c r="J62" s="40">
        <f t="shared" si="12"/>
        <v>113644.15066159322</v>
      </c>
      <c r="K62" s="43">
        <v>51</v>
      </c>
      <c r="L62" s="44">
        <v>696</v>
      </c>
      <c r="M62" s="45">
        <v>360</v>
      </c>
      <c r="N62" s="44">
        <v>137500</v>
      </c>
      <c r="O62" s="46">
        <f t="shared" si="5"/>
        <v>470.56308236253392</v>
      </c>
      <c r="P62" s="44">
        <f t="shared" si="1"/>
        <v>225.43691763746608</v>
      </c>
      <c r="Q62" s="46">
        <f t="shared" si="6"/>
        <v>127000.87794334395</v>
      </c>
    </row>
    <row r="63" spans="4:17">
      <c r="D63" s="37">
        <v>52</v>
      </c>
      <c r="E63" s="38">
        <v>798</v>
      </c>
      <c r="F63" s="39">
        <v>360</v>
      </c>
      <c r="G63" s="38">
        <v>120000</v>
      </c>
      <c r="H63" s="40">
        <f t="shared" si="10"/>
        <v>653.8430586009473</v>
      </c>
      <c r="I63" s="38">
        <f t="shared" si="11"/>
        <v>144.1569413990527</v>
      </c>
      <c r="J63" s="40">
        <f t="shared" si="12"/>
        <v>113499.99372019416</v>
      </c>
      <c r="K63" s="43">
        <v>52</v>
      </c>
      <c r="L63" s="44">
        <v>696</v>
      </c>
      <c r="M63" s="45">
        <v>360</v>
      </c>
      <c r="N63" s="44">
        <v>137500</v>
      </c>
      <c r="O63" s="46">
        <f t="shared" si="5"/>
        <v>469.72927458497077</v>
      </c>
      <c r="P63" s="44">
        <f t="shared" si="1"/>
        <v>226.27072541502923</v>
      </c>
      <c r="Q63" s="46">
        <f t="shared" si="6"/>
        <v>126774.60721792892</v>
      </c>
    </row>
    <row r="64" spans="4:17">
      <c r="D64" s="37">
        <v>53</v>
      </c>
      <c r="E64" s="38">
        <v>798</v>
      </c>
      <c r="F64" s="39">
        <v>360</v>
      </c>
      <c r="G64" s="38">
        <v>120000</v>
      </c>
      <c r="H64" s="40">
        <f t="shared" si="10"/>
        <v>653.01366249974728</v>
      </c>
      <c r="I64" s="38">
        <f t="shared" si="11"/>
        <v>144.98633750025272</v>
      </c>
      <c r="J64" s="40">
        <f t="shared" si="12"/>
        <v>113355.00738269392</v>
      </c>
      <c r="K64" s="43">
        <v>53</v>
      </c>
      <c r="L64" s="44">
        <v>696</v>
      </c>
      <c r="M64" s="45">
        <v>360</v>
      </c>
      <c r="N64" s="44">
        <v>137500</v>
      </c>
      <c r="O64" s="46">
        <f t="shared" si="5"/>
        <v>468.89238286083292</v>
      </c>
      <c r="P64" s="44">
        <f t="shared" si="1"/>
        <v>227.10761713916708</v>
      </c>
      <c r="Q64" s="46">
        <f t="shared" si="6"/>
        <v>126547.49960078976</v>
      </c>
    </row>
    <row r="65" spans="4:17">
      <c r="D65" s="37">
        <v>54</v>
      </c>
      <c r="E65" s="38">
        <v>798</v>
      </c>
      <c r="F65" s="39">
        <v>360</v>
      </c>
      <c r="G65" s="38">
        <v>120000</v>
      </c>
      <c r="H65" s="40">
        <f t="shared" si="10"/>
        <v>652.17949453056781</v>
      </c>
      <c r="I65" s="38">
        <f t="shared" si="11"/>
        <v>145.82050546943219</v>
      </c>
      <c r="J65" s="40">
        <f t="shared" si="12"/>
        <v>113209.18687722449</v>
      </c>
      <c r="K65" s="43">
        <v>54</v>
      </c>
      <c r="L65" s="44">
        <v>696</v>
      </c>
      <c r="M65" s="45">
        <v>360</v>
      </c>
      <c r="N65" s="44">
        <v>137500</v>
      </c>
      <c r="O65" s="46">
        <f t="shared" si="5"/>
        <v>468.05239578374301</v>
      </c>
      <c r="P65" s="44">
        <f t="shared" si="1"/>
        <v>227.94760421625699</v>
      </c>
      <c r="Q65" s="46">
        <f t="shared" si="6"/>
        <v>126319.5519965735</v>
      </c>
    </row>
    <row r="66" spans="4:17">
      <c r="D66" s="37">
        <v>55</v>
      </c>
      <c r="E66" s="38">
        <v>798</v>
      </c>
      <c r="F66" s="39">
        <v>360</v>
      </c>
      <c r="G66" s="38">
        <v>120000</v>
      </c>
      <c r="H66" s="40">
        <f t="shared" si="10"/>
        <v>651.34052723882587</v>
      </c>
      <c r="I66" s="38">
        <f t="shared" si="11"/>
        <v>146.65947276117413</v>
      </c>
      <c r="J66" s="40">
        <f t="shared" si="12"/>
        <v>113062.52740446331</v>
      </c>
      <c r="K66" s="43">
        <v>55</v>
      </c>
      <c r="L66" s="44">
        <v>696</v>
      </c>
      <c r="M66" s="45">
        <v>360</v>
      </c>
      <c r="N66" s="44">
        <v>137500</v>
      </c>
      <c r="O66" s="46">
        <f t="shared" si="5"/>
        <v>467.20930190513485</v>
      </c>
      <c r="P66" s="44">
        <f t="shared" si="1"/>
        <v>228.79069809486515</v>
      </c>
      <c r="Q66" s="46">
        <f t="shared" si="6"/>
        <v>126090.76129847864</v>
      </c>
    </row>
    <row r="67" spans="4:17">
      <c r="D67" s="37">
        <v>56</v>
      </c>
      <c r="E67" s="38">
        <v>798</v>
      </c>
      <c r="F67" s="39">
        <v>360</v>
      </c>
      <c r="G67" s="38">
        <v>120000</v>
      </c>
      <c r="H67" s="40">
        <f t="shared" si="10"/>
        <v>650.49673301198084</v>
      </c>
      <c r="I67" s="38">
        <f t="shared" si="11"/>
        <v>147.50326698801916</v>
      </c>
      <c r="J67" s="40">
        <f t="shared" si="12"/>
        <v>112915.02413747529</v>
      </c>
      <c r="K67" s="43">
        <v>56</v>
      </c>
      <c r="L67" s="44">
        <v>696</v>
      </c>
      <c r="M67" s="45">
        <v>360</v>
      </c>
      <c r="N67" s="44">
        <v>137500</v>
      </c>
      <c r="O67" s="46">
        <f t="shared" si="5"/>
        <v>466.36308973409911</v>
      </c>
      <c r="P67" s="44">
        <f t="shared" si="1"/>
        <v>229.63691026590089</v>
      </c>
      <c r="Q67" s="46">
        <f t="shared" si="6"/>
        <v>125861.12438821275</v>
      </c>
    </row>
    <row r="68" spans="4:17">
      <c r="D68" s="37">
        <v>57</v>
      </c>
      <c r="E68" s="38">
        <v>798</v>
      </c>
      <c r="F68" s="39">
        <v>360</v>
      </c>
      <c r="G68" s="38">
        <v>120000</v>
      </c>
      <c r="H68" s="40">
        <f t="shared" si="10"/>
        <v>649.64808407862495</v>
      </c>
      <c r="I68" s="38">
        <f t="shared" si="11"/>
        <v>148.35191592137505</v>
      </c>
      <c r="J68" s="40">
        <f t="shared" si="12"/>
        <v>112766.67222155392</v>
      </c>
      <c r="K68" s="43">
        <v>57</v>
      </c>
      <c r="L68" s="44">
        <v>696</v>
      </c>
      <c r="M68" s="45">
        <v>360</v>
      </c>
      <c r="N68" s="44">
        <v>137500</v>
      </c>
      <c r="O68" s="46">
        <f t="shared" si="5"/>
        <v>465.51374773722517</v>
      </c>
      <c r="P68" s="44">
        <f t="shared" si="1"/>
        <v>230.48625226277483</v>
      </c>
      <c r="Q68" s="46">
        <f t="shared" si="6"/>
        <v>125630.63813594996</v>
      </c>
    </row>
    <row r="69" spans="4:17">
      <c r="D69" s="37">
        <v>58</v>
      </c>
      <c r="E69" s="38">
        <v>798</v>
      </c>
      <c r="F69" s="39">
        <v>360</v>
      </c>
      <c r="G69" s="38">
        <v>120000</v>
      </c>
      <c r="H69" s="40">
        <f t="shared" si="10"/>
        <v>648.79455250757042</v>
      </c>
      <c r="I69" s="38">
        <f t="shared" si="11"/>
        <v>149.20544749242958</v>
      </c>
      <c r="J69" s="40">
        <f t="shared" si="12"/>
        <v>112617.4667740615</v>
      </c>
      <c r="K69" s="43">
        <v>58</v>
      </c>
      <c r="L69" s="44">
        <v>696</v>
      </c>
      <c r="M69" s="45">
        <v>360</v>
      </c>
      <c r="N69" s="44">
        <v>137500</v>
      </c>
      <c r="O69" s="46">
        <f t="shared" si="5"/>
        <v>464.66126433844516</v>
      </c>
      <c r="P69" s="44">
        <f t="shared" si="1"/>
        <v>231.33873566155484</v>
      </c>
      <c r="Q69" s="46">
        <f t="shared" si="6"/>
        <v>125399.29940028841</v>
      </c>
    </row>
    <row r="70" spans="4:17">
      <c r="D70" s="37">
        <v>59</v>
      </c>
      <c r="E70" s="38">
        <v>798</v>
      </c>
      <c r="F70" s="39">
        <v>360</v>
      </c>
      <c r="G70" s="38">
        <v>120000</v>
      </c>
      <c r="H70" s="40">
        <f t="shared" si="10"/>
        <v>647.93611020692913</v>
      </c>
      <c r="I70" s="38">
        <f t="shared" si="11"/>
        <v>150.06388979307087</v>
      </c>
      <c r="J70" s="40">
        <f t="shared" si="12"/>
        <v>112467.40288426842</v>
      </c>
      <c r="K70" s="43">
        <v>59</v>
      </c>
      <c r="L70" s="44">
        <v>696</v>
      </c>
      <c r="M70" s="45">
        <v>360</v>
      </c>
      <c r="N70" s="44">
        <v>137500</v>
      </c>
      <c r="O70" s="46">
        <f t="shared" si="5"/>
        <v>463.80562791887496</v>
      </c>
      <c r="P70" s="44">
        <f t="shared" si="1"/>
        <v>232.19437208112504</v>
      </c>
      <c r="Q70" s="46">
        <f t="shared" si="6"/>
        <v>125167.10502820728</v>
      </c>
    </row>
    <row r="71" spans="4:17">
      <c r="D71" s="37">
        <v>60</v>
      </c>
      <c r="E71" s="38">
        <v>798</v>
      </c>
      <c r="F71" s="39">
        <v>360</v>
      </c>
      <c r="G71" s="38">
        <v>120000</v>
      </c>
      <c r="H71" s="40">
        <f t="shared" si="10"/>
        <v>647.07272892318815</v>
      </c>
      <c r="I71" s="38">
        <f t="shared" si="11"/>
        <v>150.92727107681185</v>
      </c>
      <c r="J71" s="40">
        <f t="shared" si="12"/>
        <v>112316.47561319161</v>
      </c>
      <c r="K71" s="43">
        <v>60</v>
      </c>
      <c r="L71" s="44">
        <v>696</v>
      </c>
      <c r="M71" s="45">
        <v>360</v>
      </c>
      <c r="N71" s="44">
        <v>137500</v>
      </c>
      <c r="O71" s="46">
        <f t="shared" si="5"/>
        <v>462.94682681665711</v>
      </c>
      <c r="P71" s="44">
        <f t="shared" si="1"/>
        <v>233.05317318334289</v>
      </c>
      <c r="Q71" s="46">
        <f t="shared" si="6"/>
        <v>124934.05185502394</v>
      </c>
    </row>
    <row r="72" spans="4:17">
      <c r="D72" s="37">
        <v>61</v>
      </c>
      <c r="E72" s="38">
        <v>798</v>
      </c>
      <c r="F72" s="39">
        <v>360</v>
      </c>
      <c r="G72" s="38">
        <v>120000</v>
      </c>
      <c r="H72" s="40">
        <f t="shared" si="10"/>
        <v>646.20438024028044</v>
      </c>
      <c r="I72" s="38">
        <f t="shared" si="11"/>
        <v>151.79561975971956</v>
      </c>
      <c r="J72" s="40">
        <f t="shared" si="12"/>
        <v>112164.67999343188</v>
      </c>
      <c r="K72" s="43">
        <v>61</v>
      </c>
      <c r="L72" s="44">
        <v>696</v>
      </c>
      <c r="M72" s="45">
        <v>360</v>
      </c>
      <c r="N72" s="44">
        <v>137500</v>
      </c>
      <c r="O72" s="46">
        <f t="shared" si="5"/>
        <v>462.08484932680079</v>
      </c>
      <c r="P72" s="44">
        <f t="shared" si="1"/>
        <v>233.91515067319921</v>
      </c>
      <c r="Q72" s="46">
        <f t="shared" si="6"/>
        <v>124700.13670435073</v>
      </c>
    </row>
    <row r="73" spans="4:17">
      <c r="D73" s="37">
        <v>62</v>
      </c>
      <c r="E73" s="38">
        <v>798</v>
      </c>
      <c r="F73" s="39">
        <v>360</v>
      </c>
      <c r="G73" s="38">
        <v>120000</v>
      </c>
      <c r="H73" s="40">
        <f t="shared" si="10"/>
        <v>645.33103557864911</v>
      </c>
      <c r="I73" s="38">
        <f t="shared" si="11"/>
        <v>152.66896442135089</v>
      </c>
      <c r="J73" s="40">
        <f t="shared" si="12"/>
        <v>112012.01102901054</v>
      </c>
      <c r="K73" s="43">
        <v>62</v>
      </c>
      <c r="L73" s="44">
        <v>696</v>
      </c>
      <c r="M73" s="45">
        <v>360</v>
      </c>
      <c r="N73" s="44">
        <v>137500</v>
      </c>
      <c r="O73" s="46">
        <f t="shared" si="5"/>
        <v>461.21968370102326</v>
      </c>
      <c r="P73" s="44">
        <f t="shared" si="1"/>
        <v>234.78031629897674</v>
      </c>
      <c r="Q73" s="46">
        <f t="shared" si="6"/>
        <v>124465.35638805176</v>
      </c>
    </row>
    <row r="74" spans="4:17">
      <c r="D74" s="37">
        <v>63</v>
      </c>
      <c r="E74" s="38">
        <v>798</v>
      </c>
      <c r="F74" s="39">
        <v>360</v>
      </c>
      <c r="G74" s="38">
        <v>120000</v>
      </c>
      <c r="H74" s="40">
        <f t="shared" si="10"/>
        <v>644.4526661943072</v>
      </c>
      <c r="I74" s="38">
        <f t="shared" si="11"/>
        <v>153.5473338056928</v>
      </c>
      <c r="J74" s="40">
        <f t="shared" si="12"/>
        <v>111858.46369520485</v>
      </c>
      <c r="K74" s="43">
        <v>63</v>
      </c>
      <c r="L74" s="44">
        <v>696</v>
      </c>
      <c r="M74" s="45">
        <v>360</v>
      </c>
      <c r="N74" s="44">
        <v>137500</v>
      </c>
      <c r="O74" s="46">
        <f t="shared" si="5"/>
        <v>460.3513181475887</v>
      </c>
      <c r="P74" s="44">
        <f t="shared" si="1"/>
        <v>235.6486818524113</v>
      </c>
      <c r="Q74" s="46">
        <f t="shared" si="6"/>
        <v>124229.70770619935</v>
      </c>
    </row>
    <row r="75" spans="4:17">
      <c r="D75" s="37">
        <v>64</v>
      </c>
      <c r="E75" s="38">
        <v>798</v>
      </c>
      <c r="F75" s="39">
        <v>360</v>
      </c>
      <c r="G75" s="38">
        <v>120000</v>
      </c>
      <c r="H75" s="40">
        <f t="shared" si="10"/>
        <v>643.56924317789083</v>
      </c>
      <c r="I75" s="38">
        <f t="shared" si="11"/>
        <v>154.43075682210917</v>
      </c>
      <c r="J75" s="40">
        <f t="shared" si="12"/>
        <v>111704.03293838273</v>
      </c>
      <c r="K75" s="43">
        <v>64</v>
      </c>
      <c r="L75" s="44">
        <v>696</v>
      </c>
      <c r="M75" s="45">
        <v>360</v>
      </c>
      <c r="N75" s="44">
        <v>137500</v>
      </c>
      <c r="O75" s="46">
        <f t="shared" si="5"/>
        <v>459.47974083114826</v>
      </c>
      <c r="P75" s="44">
        <f t="shared" si="1"/>
        <v>236.52025916885174</v>
      </c>
      <c r="Q75" s="46">
        <f t="shared" si="6"/>
        <v>123993.18744703049</v>
      </c>
    </row>
    <row r="76" spans="4:17">
      <c r="D76" s="37">
        <v>65</v>
      </c>
      <c r="E76" s="38">
        <v>798</v>
      </c>
      <c r="F76" s="39">
        <v>360</v>
      </c>
      <c r="G76" s="38">
        <v>120000</v>
      </c>
      <c r="H76" s="40">
        <f t="shared" si="10"/>
        <v>642.68073745370896</v>
      </c>
      <c r="I76" s="38">
        <f t="shared" si="11"/>
        <v>155.31926254629104</v>
      </c>
      <c r="J76" s="40">
        <f t="shared" si="12"/>
        <v>111548.71367583644</v>
      </c>
      <c r="K76" s="43">
        <v>65</v>
      </c>
      <c r="L76" s="44">
        <v>696</v>
      </c>
      <c r="M76" s="45">
        <v>360</v>
      </c>
      <c r="N76" s="44">
        <v>137500</v>
      </c>
      <c r="O76" s="46">
        <f t="shared" si="5"/>
        <v>458.60493987257848</v>
      </c>
      <c r="P76" s="44">
        <f t="shared" si="1"/>
        <v>237.39506012742152</v>
      </c>
      <c r="Q76" s="46">
        <f t="shared" si="6"/>
        <v>123755.79238690306</v>
      </c>
    </row>
    <row r="77" spans="4:17">
      <c r="D77" s="37">
        <v>66</v>
      </c>
      <c r="E77" s="38">
        <v>798</v>
      </c>
      <c r="F77" s="39">
        <v>360</v>
      </c>
      <c r="G77" s="38">
        <v>120000</v>
      </c>
      <c r="H77" s="40">
        <f t="shared" si="10"/>
        <v>641.78711977878504</v>
      </c>
      <c r="I77" s="38">
        <f t="shared" si="11"/>
        <v>156.21288022121496</v>
      </c>
      <c r="J77" s="40">
        <f t="shared" si="12"/>
        <v>111392.50079561523</v>
      </c>
      <c r="K77" s="43">
        <v>66</v>
      </c>
      <c r="L77" s="44">
        <v>696</v>
      </c>
      <c r="M77" s="45">
        <v>360</v>
      </c>
      <c r="N77" s="44">
        <v>137500</v>
      </c>
      <c r="O77" s="46">
        <f t="shared" si="5"/>
        <v>457.72690334881952</v>
      </c>
      <c r="P77" s="44">
        <f t="shared" ref="P77:P140" si="13">L77-O77</f>
        <v>238.27309665118048</v>
      </c>
      <c r="Q77" s="46">
        <f t="shared" si="6"/>
        <v>123517.51929025189</v>
      </c>
    </row>
    <row r="78" spans="4:17">
      <c r="D78" s="37">
        <v>67</v>
      </c>
      <c r="E78" s="38">
        <v>798</v>
      </c>
      <c r="F78" s="39">
        <v>360</v>
      </c>
      <c r="G78" s="38">
        <v>120000</v>
      </c>
      <c r="H78" s="40">
        <f t="shared" si="10"/>
        <v>640.88836074189578</v>
      </c>
      <c r="I78" s="38">
        <f t="shared" si="11"/>
        <v>157.11163925810422</v>
      </c>
      <c r="J78" s="40">
        <f t="shared" si="12"/>
        <v>111235.38915635712</v>
      </c>
      <c r="K78" s="43">
        <v>67</v>
      </c>
      <c r="L78" s="44">
        <v>696</v>
      </c>
      <c r="M78" s="45">
        <v>360</v>
      </c>
      <c r="N78" s="44">
        <v>137500</v>
      </c>
      <c r="O78" s="46">
        <f t="shared" ref="O78:O141" si="14">Q77*4.5*30/36500</f>
        <v>456.84561929271246</v>
      </c>
      <c r="P78" s="44">
        <f t="shared" si="13"/>
        <v>239.15438070728754</v>
      </c>
      <c r="Q78" s="46">
        <f t="shared" ref="Q78:Q141" si="15">Q77-P78</f>
        <v>123278.3649095446</v>
      </c>
    </row>
    <row r="79" spans="4:17">
      <c r="D79" s="37">
        <v>68</v>
      </c>
      <c r="E79" s="38">
        <v>798</v>
      </c>
      <c r="F79" s="39">
        <v>360</v>
      </c>
      <c r="G79" s="38">
        <v>120000</v>
      </c>
      <c r="H79" s="40">
        <f t="shared" si="10"/>
        <v>639.98443076260264</v>
      </c>
      <c r="I79" s="38">
        <f t="shared" si="11"/>
        <v>158.01556923739736</v>
      </c>
      <c r="J79" s="40">
        <f t="shared" si="12"/>
        <v>111077.37358711973</v>
      </c>
      <c r="K79" s="43">
        <v>68</v>
      </c>
      <c r="L79" s="44">
        <v>696</v>
      </c>
      <c r="M79" s="45">
        <v>360</v>
      </c>
      <c r="N79" s="44">
        <v>137500</v>
      </c>
      <c r="O79" s="46">
        <f t="shared" si="14"/>
        <v>455.96107569283623</v>
      </c>
      <c r="P79" s="44">
        <f t="shared" si="13"/>
        <v>240.03892430716377</v>
      </c>
      <c r="Q79" s="46">
        <f t="shared" si="15"/>
        <v>123038.32598523743</v>
      </c>
    </row>
    <row r="80" spans="4:17">
      <c r="D80" s="37">
        <v>69</v>
      </c>
      <c r="E80" s="38">
        <v>798</v>
      </c>
      <c r="F80" s="39">
        <v>360</v>
      </c>
      <c r="G80" s="38">
        <v>120000</v>
      </c>
      <c r="H80" s="40">
        <f t="shared" si="10"/>
        <v>639.07530009027789</v>
      </c>
      <c r="I80" s="38">
        <f t="shared" si="11"/>
        <v>158.92469990972211</v>
      </c>
      <c r="J80" s="40">
        <f t="shared" si="12"/>
        <v>110918.44888721</v>
      </c>
      <c r="K80" s="43">
        <v>69</v>
      </c>
      <c r="L80" s="44">
        <v>696</v>
      </c>
      <c r="M80" s="45">
        <v>360</v>
      </c>
      <c r="N80" s="44">
        <v>137500</v>
      </c>
      <c r="O80" s="46">
        <f t="shared" si="14"/>
        <v>455.07326049334392</v>
      </c>
      <c r="P80" s="44">
        <f t="shared" si="13"/>
        <v>240.92673950665608</v>
      </c>
      <c r="Q80" s="46">
        <f t="shared" si="15"/>
        <v>122797.39924573078</v>
      </c>
    </row>
    <row r="81" spans="4:17">
      <c r="D81" s="37">
        <v>70</v>
      </c>
      <c r="E81" s="38">
        <v>798</v>
      </c>
      <c r="F81" s="39">
        <v>360</v>
      </c>
      <c r="G81" s="38">
        <v>120000</v>
      </c>
      <c r="H81" s="40">
        <f t="shared" si="10"/>
        <v>638.16093880312599</v>
      </c>
      <c r="I81" s="38">
        <f t="shared" si="11"/>
        <v>159.83906119687401</v>
      </c>
      <c r="J81" s="40">
        <f t="shared" si="12"/>
        <v>110758.60982601313</v>
      </c>
      <c r="K81" s="43">
        <v>70</v>
      </c>
      <c r="L81" s="44">
        <v>696</v>
      </c>
      <c r="M81" s="45">
        <v>360</v>
      </c>
      <c r="N81" s="44">
        <v>137500</v>
      </c>
      <c r="O81" s="46">
        <f t="shared" si="14"/>
        <v>454.18216159379881</v>
      </c>
      <c r="P81" s="44">
        <f t="shared" si="13"/>
        <v>241.81783840620119</v>
      </c>
      <c r="Q81" s="46">
        <f t="shared" si="15"/>
        <v>122555.58140732457</v>
      </c>
    </row>
    <row r="82" spans="4:17">
      <c r="D82" s="37">
        <v>71</v>
      </c>
      <c r="E82" s="38">
        <v>798</v>
      </c>
      <c r="F82" s="39">
        <v>360</v>
      </c>
      <c r="G82" s="38">
        <v>120000</v>
      </c>
      <c r="H82" s="40">
        <f t="shared" si="10"/>
        <v>637.24131680719881</v>
      </c>
      <c r="I82" s="38">
        <f t="shared" si="11"/>
        <v>160.75868319280119</v>
      </c>
      <c r="J82" s="40">
        <f t="shared" si="12"/>
        <v>110597.85114282032</v>
      </c>
      <c r="K82" s="43">
        <v>71</v>
      </c>
      <c r="L82" s="44">
        <v>696</v>
      </c>
      <c r="M82" s="45">
        <v>360</v>
      </c>
      <c r="N82" s="44">
        <v>137500</v>
      </c>
      <c r="O82" s="46">
        <f t="shared" si="14"/>
        <v>453.28776684900868</v>
      </c>
      <c r="P82" s="44">
        <f t="shared" si="13"/>
        <v>242.71223315099132</v>
      </c>
      <c r="Q82" s="46">
        <f t="shared" si="15"/>
        <v>122312.86917417358</v>
      </c>
    </row>
    <row r="83" spans="4:17">
      <c r="D83" s="37">
        <v>72</v>
      </c>
      <c r="E83" s="38">
        <v>798</v>
      </c>
      <c r="F83" s="39">
        <v>360</v>
      </c>
      <c r="G83" s="38">
        <v>120000</v>
      </c>
      <c r="H83" s="40">
        <f t="shared" si="10"/>
        <v>636.31640383540457</v>
      </c>
      <c r="I83" s="38">
        <f t="shared" si="11"/>
        <v>161.68359616459543</v>
      </c>
      <c r="J83" s="40">
        <f t="shared" si="12"/>
        <v>110436.16754665572</v>
      </c>
      <c r="K83" s="43">
        <v>72</v>
      </c>
      <c r="L83" s="44">
        <v>696</v>
      </c>
      <c r="M83" s="45">
        <v>360</v>
      </c>
      <c r="N83" s="44">
        <v>137500</v>
      </c>
      <c r="O83" s="46">
        <f t="shared" si="14"/>
        <v>452.39006406886125</v>
      </c>
      <c r="P83" s="44">
        <f t="shared" si="13"/>
        <v>243.60993593113875</v>
      </c>
      <c r="Q83" s="46">
        <f t="shared" si="15"/>
        <v>122069.25923824245</v>
      </c>
    </row>
    <row r="84" spans="4:17">
      <c r="D84" s="37">
        <v>73</v>
      </c>
      <c r="E84" s="38">
        <v>798</v>
      </c>
      <c r="F84" s="39">
        <v>360</v>
      </c>
      <c r="G84" s="38">
        <v>120000</v>
      </c>
      <c r="H84" s="40">
        <f t="shared" si="10"/>
        <v>635.38616944651233</v>
      </c>
      <c r="I84" s="38">
        <f t="shared" si="11"/>
        <v>162.61383055348767</v>
      </c>
      <c r="J84" s="40">
        <f t="shared" si="12"/>
        <v>110273.55371610224</v>
      </c>
      <c r="K84" s="43">
        <v>73</v>
      </c>
      <c r="L84" s="44">
        <v>696</v>
      </c>
      <c r="M84" s="45">
        <v>360</v>
      </c>
      <c r="N84" s="44">
        <v>137500</v>
      </c>
      <c r="O84" s="46">
        <f t="shared" si="14"/>
        <v>451.48904101815702</v>
      </c>
      <c r="P84" s="44">
        <f t="shared" si="13"/>
        <v>244.51095898184298</v>
      </c>
      <c r="Q84" s="46">
        <f t="shared" si="15"/>
        <v>121824.7482792606</v>
      </c>
    </row>
    <row r="85" spans="4:17">
      <c r="D85" s="37">
        <v>74</v>
      </c>
      <c r="E85" s="38">
        <v>798</v>
      </c>
      <c r="F85" s="39">
        <v>360</v>
      </c>
      <c r="G85" s="38">
        <v>120000</v>
      </c>
      <c r="H85" s="40">
        <f t="shared" si="10"/>
        <v>634.45058302414975</v>
      </c>
      <c r="I85" s="38">
        <f t="shared" si="11"/>
        <v>163.54941697585025</v>
      </c>
      <c r="J85" s="40">
        <f t="shared" si="12"/>
        <v>110110.00429912639</v>
      </c>
      <c r="K85" s="43">
        <v>74</v>
      </c>
      <c r="L85" s="44">
        <v>696</v>
      </c>
      <c r="M85" s="45">
        <v>360</v>
      </c>
      <c r="N85" s="44">
        <v>137500</v>
      </c>
      <c r="O85" s="46">
        <f t="shared" si="14"/>
        <v>450.58468541644328</v>
      </c>
      <c r="P85" s="44">
        <f t="shared" si="13"/>
        <v>245.41531458355672</v>
      </c>
      <c r="Q85" s="46">
        <f t="shared" si="15"/>
        <v>121579.33296467704</v>
      </c>
    </row>
    <row r="86" spans="4:17">
      <c r="D86" s="37">
        <v>75</v>
      </c>
      <c r="E86" s="38">
        <v>798</v>
      </c>
      <c r="F86" s="39">
        <v>360</v>
      </c>
      <c r="G86" s="38">
        <v>120000</v>
      </c>
      <c r="H86" s="40">
        <f t="shared" si="10"/>
        <v>633.50961377579574</v>
      </c>
      <c r="I86" s="38">
        <f t="shared" si="11"/>
        <v>164.49038622420426</v>
      </c>
      <c r="J86" s="40">
        <f t="shared" si="12"/>
        <v>109945.51391290218</v>
      </c>
      <c r="K86" s="43">
        <v>75</v>
      </c>
      <c r="L86" s="44">
        <v>696</v>
      </c>
      <c r="M86" s="45">
        <v>360</v>
      </c>
      <c r="N86" s="44">
        <v>137500</v>
      </c>
      <c r="O86" s="46">
        <f t="shared" si="14"/>
        <v>449.67698493784667</v>
      </c>
      <c r="P86" s="44">
        <f t="shared" si="13"/>
        <v>246.32301506215333</v>
      </c>
      <c r="Q86" s="46">
        <f t="shared" si="15"/>
        <v>121333.00994961489</v>
      </c>
    </row>
    <row r="87" spans="4:17">
      <c r="D87" s="37">
        <v>76</v>
      </c>
      <c r="E87" s="38">
        <v>798</v>
      </c>
      <c r="F87" s="39">
        <v>360</v>
      </c>
      <c r="G87" s="38">
        <v>120000</v>
      </c>
      <c r="H87" s="40">
        <f t="shared" si="10"/>
        <v>632.563230731766</v>
      </c>
      <c r="I87" s="38">
        <f t="shared" si="11"/>
        <v>165.436769268234</v>
      </c>
      <c r="J87" s="40">
        <f t="shared" si="12"/>
        <v>109780.07714363396</v>
      </c>
      <c r="K87" s="43">
        <v>76</v>
      </c>
      <c r="L87" s="44">
        <v>696</v>
      </c>
      <c r="M87" s="45">
        <v>360</v>
      </c>
      <c r="N87" s="44">
        <v>137500</v>
      </c>
      <c r="O87" s="46">
        <f t="shared" si="14"/>
        <v>448.76592721090441</v>
      </c>
      <c r="P87" s="44">
        <f t="shared" si="13"/>
        <v>247.23407278909559</v>
      </c>
      <c r="Q87" s="46">
        <f t="shared" si="15"/>
        <v>121085.77587682579</v>
      </c>
    </row>
    <row r="88" spans="4:17">
      <c r="D88" s="37">
        <v>77</v>
      </c>
      <c r="E88" s="38">
        <v>798</v>
      </c>
      <c r="F88" s="39">
        <v>360</v>
      </c>
      <c r="G88" s="38">
        <v>120000</v>
      </c>
      <c r="H88" s="40">
        <f t="shared" si="10"/>
        <v>631.61140274419529</v>
      </c>
      <c r="I88" s="38">
        <f t="shared" si="11"/>
        <v>166.38859725580471</v>
      </c>
      <c r="J88" s="40">
        <f t="shared" si="12"/>
        <v>109613.68854637815</v>
      </c>
      <c r="K88" s="43">
        <v>77</v>
      </c>
      <c r="L88" s="44">
        <v>696</v>
      </c>
      <c r="M88" s="45">
        <v>360</v>
      </c>
      <c r="N88" s="44">
        <v>137500</v>
      </c>
      <c r="O88" s="46">
        <f t="shared" si="14"/>
        <v>447.85149981839669</v>
      </c>
      <c r="P88" s="44">
        <f t="shared" si="13"/>
        <v>248.14850018160331</v>
      </c>
      <c r="Q88" s="46">
        <f t="shared" si="15"/>
        <v>120837.62737664419</v>
      </c>
    </row>
    <row r="89" spans="4:17">
      <c r="D89" s="37">
        <v>78</v>
      </c>
      <c r="E89" s="38">
        <v>798</v>
      </c>
      <c r="F89" s="39">
        <v>360</v>
      </c>
      <c r="G89" s="38">
        <v>120000</v>
      </c>
      <c r="H89" s="40">
        <f t="shared" si="10"/>
        <v>630.65409848601121</v>
      </c>
      <c r="I89" s="38">
        <f t="shared" si="11"/>
        <v>167.34590151398879</v>
      </c>
      <c r="J89" s="40">
        <f t="shared" si="12"/>
        <v>109446.34264486417</v>
      </c>
      <c r="K89" s="43">
        <v>78</v>
      </c>
      <c r="L89" s="44">
        <v>696</v>
      </c>
      <c r="M89" s="45">
        <v>360</v>
      </c>
      <c r="N89" s="44">
        <v>137500</v>
      </c>
      <c r="O89" s="46">
        <f t="shared" si="14"/>
        <v>446.93369029717718</v>
      </c>
      <c r="P89" s="44">
        <f t="shared" si="13"/>
        <v>249.06630970282282</v>
      </c>
      <c r="Q89" s="46">
        <f t="shared" si="15"/>
        <v>120588.56106694136</v>
      </c>
    </row>
    <row r="90" spans="4:17">
      <c r="D90" s="37">
        <v>79</v>
      </c>
      <c r="E90" s="38">
        <v>798</v>
      </c>
      <c r="F90" s="39">
        <v>360</v>
      </c>
      <c r="G90" s="38">
        <v>120000</v>
      </c>
      <c r="H90" s="40">
        <f t="shared" si="10"/>
        <v>629.69128644990337</v>
      </c>
      <c r="I90" s="38">
        <f t="shared" si="11"/>
        <v>168.30871355009663</v>
      </c>
      <c r="J90" s="40">
        <f t="shared" si="12"/>
        <v>109278.03393131407</v>
      </c>
      <c r="K90" s="43">
        <v>79</v>
      </c>
      <c r="L90" s="44">
        <v>696</v>
      </c>
      <c r="M90" s="45">
        <v>360</v>
      </c>
      <c r="N90" s="44">
        <v>137500</v>
      </c>
      <c r="O90" s="46">
        <f t="shared" si="14"/>
        <v>446.01248613800232</v>
      </c>
      <c r="P90" s="44">
        <f t="shared" si="13"/>
        <v>249.98751386199768</v>
      </c>
      <c r="Q90" s="46">
        <f t="shared" si="15"/>
        <v>120338.57355307936</v>
      </c>
    </row>
    <row r="91" spans="4:17">
      <c r="D91" s="37">
        <v>80</v>
      </c>
      <c r="E91" s="38">
        <v>798</v>
      </c>
      <c r="F91" s="39">
        <v>360</v>
      </c>
      <c r="G91" s="38">
        <v>120000</v>
      </c>
      <c r="H91" s="40">
        <f t="shared" si="10"/>
        <v>628.72293494728649</v>
      </c>
      <c r="I91" s="38">
        <f t="shared" si="11"/>
        <v>169.27706505271351</v>
      </c>
      <c r="J91" s="40">
        <f t="shared" si="12"/>
        <v>109108.75686626136</v>
      </c>
      <c r="K91" s="43">
        <v>80</v>
      </c>
      <c r="L91" s="44">
        <v>696</v>
      </c>
      <c r="M91" s="45">
        <v>360</v>
      </c>
      <c r="N91" s="44">
        <v>137500</v>
      </c>
      <c r="O91" s="46">
        <f t="shared" si="14"/>
        <v>445.08787478536198</v>
      </c>
      <c r="P91" s="44">
        <f t="shared" si="13"/>
        <v>250.91212521463802</v>
      </c>
      <c r="Q91" s="46">
        <f t="shared" si="15"/>
        <v>120087.66142786472</v>
      </c>
    </row>
    <row r="92" spans="4:17">
      <c r="D92" s="37">
        <v>81</v>
      </c>
      <c r="E92" s="38">
        <v>798</v>
      </c>
      <c r="F92" s="39">
        <v>360</v>
      </c>
      <c r="G92" s="38">
        <v>120000</v>
      </c>
      <c r="H92" s="40">
        <f t="shared" si="10"/>
        <v>627.74901210725716</v>
      </c>
      <c r="I92" s="38">
        <f t="shared" si="11"/>
        <v>170.25098789274284</v>
      </c>
      <c r="J92" s="40">
        <f t="shared" si="12"/>
        <v>108938.50587836863</v>
      </c>
      <c r="K92" s="43">
        <v>81</v>
      </c>
      <c r="L92" s="44">
        <v>696</v>
      </c>
      <c r="M92" s="45">
        <v>360</v>
      </c>
      <c r="N92" s="44">
        <v>137500</v>
      </c>
      <c r="O92" s="46">
        <f t="shared" si="14"/>
        <v>444.15984363730786</v>
      </c>
      <c r="P92" s="44">
        <f t="shared" si="13"/>
        <v>251.84015636269214</v>
      </c>
      <c r="Q92" s="46">
        <f t="shared" si="15"/>
        <v>119835.82127150202</v>
      </c>
    </row>
    <row r="93" spans="4:17">
      <c r="D93" s="37">
        <v>82</v>
      </c>
      <c r="E93" s="38">
        <v>798</v>
      </c>
      <c r="F93" s="39">
        <v>360</v>
      </c>
      <c r="G93" s="38">
        <v>120000</v>
      </c>
      <c r="H93" s="40">
        <f t="shared" si="10"/>
        <v>626.76948587554546</v>
      </c>
      <c r="I93" s="38">
        <f t="shared" si="11"/>
        <v>171.23051412445454</v>
      </c>
      <c r="J93" s="40">
        <f t="shared" si="12"/>
        <v>108767.27536424417</v>
      </c>
      <c r="K93" s="43">
        <v>82</v>
      </c>
      <c r="L93" s="44">
        <v>696</v>
      </c>
      <c r="M93" s="45">
        <v>360</v>
      </c>
      <c r="N93" s="44">
        <v>137500</v>
      </c>
      <c r="O93" s="46">
        <f t="shared" si="14"/>
        <v>443.22838004528143</v>
      </c>
      <c r="P93" s="44">
        <f t="shared" si="13"/>
        <v>252.77161995471857</v>
      </c>
      <c r="Q93" s="46">
        <f t="shared" si="15"/>
        <v>119583.04965154731</v>
      </c>
    </row>
    <row r="94" spans="4:17">
      <c r="D94" s="37">
        <v>83</v>
      </c>
      <c r="E94" s="38">
        <v>798</v>
      </c>
      <c r="F94" s="39">
        <v>360</v>
      </c>
      <c r="G94" s="38">
        <v>120000</v>
      </c>
      <c r="H94" s="40">
        <f t="shared" si="10"/>
        <v>625.7843240134597</v>
      </c>
      <c r="I94" s="38">
        <f t="shared" si="11"/>
        <v>172.2156759865403</v>
      </c>
      <c r="J94" s="40">
        <f t="shared" si="12"/>
        <v>108595.05968825762</v>
      </c>
      <c r="K94" s="43">
        <v>83</v>
      </c>
      <c r="L94" s="44">
        <v>696</v>
      </c>
      <c r="M94" s="45">
        <v>360</v>
      </c>
      <c r="N94" s="44">
        <v>137500</v>
      </c>
      <c r="O94" s="46">
        <f t="shared" si="14"/>
        <v>442.29347131394212</v>
      </c>
      <c r="P94" s="44">
        <f t="shared" si="13"/>
        <v>253.70652868605788</v>
      </c>
      <c r="Q94" s="46">
        <f t="shared" si="15"/>
        <v>119329.34312286125</v>
      </c>
    </row>
    <row r="95" spans="4:17">
      <c r="D95" s="37">
        <v>84</v>
      </c>
      <c r="E95" s="38">
        <v>798</v>
      </c>
      <c r="F95" s="39">
        <v>360</v>
      </c>
      <c r="G95" s="38">
        <v>120000</v>
      </c>
      <c r="H95" s="40">
        <f t="shared" si="10"/>
        <v>624.7934940968247</v>
      </c>
      <c r="I95" s="38">
        <f t="shared" si="11"/>
        <v>173.2065059031753</v>
      </c>
      <c r="J95" s="40">
        <f t="shared" si="12"/>
        <v>108421.85318235445</v>
      </c>
      <c r="K95" s="43">
        <v>84</v>
      </c>
      <c r="L95" s="44">
        <v>696</v>
      </c>
      <c r="M95" s="45">
        <v>360</v>
      </c>
      <c r="N95" s="44">
        <v>137500</v>
      </c>
      <c r="O95" s="46">
        <f t="shared" si="14"/>
        <v>441.35510470099365</v>
      </c>
      <c r="P95" s="44">
        <f t="shared" si="13"/>
        <v>254.64489529900635</v>
      </c>
      <c r="Q95" s="46">
        <f t="shared" si="15"/>
        <v>119074.69822756224</v>
      </c>
    </row>
    <row r="96" spans="4:17">
      <c r="D96" s="37">
        <v>85</v>
      </c>
      <c r="E96" s="38">
        <v>798</v>
      </c>
      <c r="F96" s="39">
        <v>360</v>
      </c>
      <c r="G96" s="38">
        <v>120000</v>
      </c>
      <c r="H96" s="40">
        <f t="shared" si="10"/>
        <v>623.796963514916</v>
      </c>
      <c r="I96" s="38">
        <f t="shared" si="11"/>
        <v>174.203036485084</v>
      </c>
      <c r="J96" s="40">
        <f t="shared" si="12"/>
        <v>108247.65014586937</v>
      </c>
      <c r="K96" s="43">
        <v>85</v>
      </c>
      <c r="L96" s="44">
        <v>696</v>
      </c>
      <c r="M96" s="45">
        <v>360</v>
      </c>
      <c r="N96" s="44">
        <v>137500</v>
      </c>
      <c r="O96" s="46">
        <f t="shared" si="14"/>
        <v>440.41326741701107</v>
      </c>
      <c r="P96" s="44">
        <f t="shared" si="13"/>
        <v>255.58673258298893</v>
      </c>
      <c r="Q96" s="46">
        <f t="shared" si="15"/>
        <v>118819.11149497925</v>
      </c>
    </row>
    <row r="97" spans="4:17">
      <c r="D97" s="37">
        <v>86</v>
      </c>
      <c r="E97" s="38">
        <v>798</v>
      </c>
      <c r="F97" s="39">
        <v>360</v>
      </c>
      <c r="G97" s="38">
        <v>120000</v>
      </c>
      <c r="H97" s="40">
        <f t="shared" si="10"/>
        <v>622.79469946938536</v>
      </c>
      <c r="I97" s="38">
        <f t="shared" si="11"/>
        <v>175.20530053061464</v>
      </c>
      <c r="J97" s="40">
        <f t="shared" si="12"/>
        <v>108072.44484533876</v>
      </c>
      <c r="K97" s="43">
        <v>86</v>
      </c>
      <c r="L97" s="44">
        <v>696</v>
      </c>
      <c r="M97" s="45">
        <v>360</v>
      </c>
      <c r="N97" s="44">
        <v>137500</v>
      </c>
      <c r="O97" s="46">
        <f t="shared" si="14"/>
        <v>439.46794662526571</v>
      </c>
      <c r="P97" s="44">
        <f t="shared" si="13"/>
        <v>256.53205337473429</v>
      </c>
      <c r="Q97" s="46">
        <f t="shared" si="15"/>
        <v>118562.57944160452</v>
      </c>
    </row>
    <row r="98" spans="4:17">
      <c r="D98" s="37">
        <v>87</v>
      </c>
      <c r="E98" s="38">
        <v>798</v>
      </c>
      <c r="F98" s="39">
        <v>360</v>
      </c>
      <c r="G98" s="38">
        <v>120000</v>
      </c>
      <c r="H98" s="40">
        <f t="shared" si="10"/>
        <v>621.7866689731818</v>
      </c>
      <c r="I98" s="38">
        <f t="shared" si="11"/>
        <v>176.2133310268182</v>
      </c>
      <c r="J98" s="40">
        <f t="shared" si="12"/>
        <v>107896.23151431195</v>
      </c>
      <c r="K98" s="43">
        <v>87</v>
      </c>
      <c r="L98" s="44">
        <v>696</v>
      </c>
      <c r="M98" s="45">
        <v>360</v>
      </c>
      <c r="N98" s="44">
        <v>137500</v>
      </c>
      <c r="O98" s="46">
        <f t="shared" si="14"/>
        <v>438.51912944155094</v>
      </c>
      <c r="P98" s="44">
        <f t="shared" si="13"/>
        <v>257.48087055844906</v>
      </c>
      <c r="Q98" s="46">
        <f t="shared" si="15"/>
        <v>118305.09857104608</v>
      </c>
    </row>
    <row r="99" spans="4:17">
      <c r="D99" s="37">
        <v>88</v>
      </c>
      <c r="E99" s="38">
        <v>798</v>
      </c>
      <c r="F99" s="39">
        <v>360</v>
      </c>
      <c r="G99" s="38">
        <v>120000</v>
      </c>
      <c r="H99" s="40">
        <f t="shared" si="10"/>
        <v>620.77283884946598</v>
      </c>
      <c r="I99" s="38">
        <f t="shared" si="11"/>
        <v>177.22716115053402</v>
      </c>
      <c r="J99" s="40">
        <f t="shared" si="12"/>
        <v>107719.00435316142</v>
      </c>
      <c r="K99" s="43">
        <v>88</v>
      </c>
      <c r="L99" s="44">
        <v>696</v>
      </c>
      <c r="M99" s="45">
        <v>360</v>
      </c>
      <c r="N99" s="44">
        <v>137500</v>
      </c>
      <c r="O99" s="46">
        <f t="shared" si="14"/>
        <v>437.56680293400603</v>
      </c>
      <c r="P99" s="44">
        <f t="shared" si="13"/>
        <v>258.43319706599397</v>
      </c>
      <c r="Q99" s="46">
        <f t="shared" si="15"/>
        <v>118046.66537398008</v>
      </c>
    </row>
    <row r="100" spans="4:17">
      <c r="D100" s="37">
        <v>89</v>
      </c>
      <c r="E100" s="38">
        <v>798</v>
      </c>
      <c r="F100" s="39">
        <v>360</v>
      </c>
      <c r="G100" s="38">
        <v>120000</v>
      </c>
      <c r="H100" s="40">
        <f t="shared" si="10"/>
        <v>619.7531757305178</v>
      </c>
      <c r="I100" s="38">
        <f t="shared" si="11"/>
        <v>178.2468242694822</v>
      </c>
      <c r="J100" s="40">
        <f t="shared" si="12"/>
        <v>107540.75752889193</v>
      </c>
      <c r="K100" s="43">
        <v>89</v>
      </c>
      <c r="L100" s="44">
        <v>696</v>
      </c>
      <c r="M100" s="45">
        <v>360</v>
      </c>
      <c r="N100" s="44">
        <v>137500</v>
      </c>
      <c r="O100" s="46">
        <f t="shared" si="14"/>
        <v>436.61095412294003</v>
      </c>
      <c r="P100" s="44">
        <f t="shared" si="13"/>
        <v>259.38904587705997</v>
      </c>
      <c r="Q100" s="46">
        <f t="shared" si="15"/>
        <v>117787.27632810302</v>
      </c>
    </row>
    <row r="101" spans="4:17">
      <c r="D101" s="37">
        <v>90</v>
      </c>
      <c r="E101" s="38">
        <v>798</v>
      </c>
      <c r="F101" s="39">
        <v>360</v>
      </c>
      <c r="G101" s="38">
        <v>120000</v>
      </c>
      <c r="H101" s="40">
        <f t="shared" ref="H101:H164" si="16">J100*7*30/36500</f>
        <v>618.72764605663849</v>
      </c>
      <c r="I101" s="38">
        <f t="shared" ref="I101:I164" si="17">E101-H101</f>
        <v>179.27235394336151</v>
      </c>
      <c r="J101" s="40">
        <f t="shared" ref="J101:J164" si="18">J100-I101</f>
        <v>107361.48517494857</v>
      </c>
      <c r="K101" s="43">
        <v>90</v>
      </c>
      <c r="L101" s="44">
        <v>696</v>
      </c>
      <c r="M101" s="45">
        <v>360</v>
      </c>
      <c r="N101" s="44">
        <v>137500</v>
      </c>
      <c r="O101" s="46">
        <f t="shared" si="14"/>
        <v>435.65156998065504</v>
      </c>
      <c r="P101" s="44">
        <f t="shared" si="13"/>
        <v>260.34843001934496</v>
      </c>
      <c r="Q101" s="46">
        <f t="shared" si="15"/>
        <v>117526.92789808367</v>
      </c>
    </row>
    <row r="102" spans="4:17">
      <c r="D102" s="37">
        <v>91</v>
      </c>
      <c r="E102" s="38">
        <v>798</v>
      </c>
      <c r="F102" s="39">
        <v>360</v>
      </c>
      <c r="G102" s="38">
        <v>120000</v>
      </c>
      <c r="H102" s="40">
        <f t="shared" si="16"/>
        <v>617.69621607504655</v>
      </c>
      <c r="I102" s="38">
        <f t="shared" si="17"/>
        <v>180.30378392495345</v>
      </c>
      <c r="J102" s="40">
        <f t="shared" si="18"/>
        <v>107181.18139102361</v>
      </c>
      <c r="K102" s="43">
        <v>91</v>
      </c>
      <c r="L102" s="44">
        <v>696</v>
      </c>
      <c r="M102" s="45">
        <v>360</v>
      </c>
      <c r="N102" s="44">
        <v>137500</v>
      </c>
      <c r="O102" s="46">
        <f t="shared" si="14"/>
        <v>434.68863743126832</v>
      </c>
      <c r="P102" s="44">
        <f t="shared" si="13"/>
        <v>261.31136256873168</v>
      </c>
      <c r="Q102" s="46">
        <f t="shared" si="15"/>
        <v>117265.61653551494</v>
      </c>
    </row>
    <row r="103" spans="4:17">
      <c r="D103" s="37">
        <v>92</v>
      </c>
      <c r="E103" s="38">
        <v>798</v>
      </c>
      <c r="F103" s="39">
        <v>360</v>
      </c>
      <c r="G103" s="38">
        <v>120000</v>
      </c>
      <c r="H103" s="40">
        <f t="shared" si="16"/>
        <v>616.65885183876605</v>
      </c>
      <c r="I103" s="38">
        <f t="shared" si="17"/>
        <v>181.34114816123395</v>
      </c>
      <c r="J103" s="40">
        <f t="shared" si="18"/>
        <v>106999.84024286238</v>
      </c>
      <c r="K103" s="43">
        <v>92</v>
      </c>
      <c r="L103" s="44">
        <v>696</v>
      </c>
      <c r="M103" s="45">
        <v>360</v>
      </c>
      <c r="N103" s="44">
        <v>137500</v>
      </c>
      <c r="O103" s="46">
        <f t="shared" si="14"/>
        <v>433.72214335053474</v>
      </c>
      <c r="P103" s="44">
        <f t="shared" si="13"/>
        <v>262.27785664946526</v>
      </c>
      <c r="Q103" s="46">
        <f t="shared" si="15"/>
        <v>117003.33867886548</v>
      </c>
    </row>
    <row r="104" spans="4:17">
      <c r="D104" s="37">
        <v>93</v>
      </c>
      <c r="E104" s="38">
        <v>798</v>
      </c>
      <c r="F104" s="39">
        <v>360</v>
      </c>
      <c r="G104" s="38">
        <v>120000</v>
      </c>
      <c r="H104" s="40">
        <f t="shared" si="16"/>
        <v>615.6155192055096</v>
      </c>
      <c r="I104" s="38">
        <f t="shared" si="17"/>
        <v>182.3844807944904</v>
      </c>
      <c r="J104" s="40">
        <f t="shared" si="18"/>
        <v>106817.4557620679</v>
      </c>
      <c r="K104" s="43">
        <v>93</v>
      </c>
      <c r="L104" s="44">
        <v>696</v>
      </c>
      <c r="M104" s="45">
        <v>360</v>
      </c>
      <c r="N104" s="44">
        <v>137500</v>
      </c>
      <c r="O104" s="46">
        <f t="shared" si="14"/>
        <v>432.75207456566687</v>
      </c>
      <c r="P104" s="44">
        <f t="shared" si="13"/>
        <v>263.24792543433313</v>
      </c>
      <c r="Q104" s="46">
        <f t="shared" si="15"/>
        <v>116740.09075343114</v>
      </c>
    </row>
    <row r="105" spans="4:17">
      <c r="D105" s="37">
        <v>94</v>
      </c>
      <c r="E105" s="38">
        <v>798</v>
      </c>
      <c r="F105" s="39">
        <v>360</v>
      </c>
      <c r="G105" s="38">
        <v>120000</v>
      </c>
      <c r="H105" s="40">
        <f t="shared" si="16"/>
        <v>614.56618383655507</v>
      </c>
      <c r="I105" s="38">
        <f t="shared" si="17"/>
        <v>183.43381616344493</v>
      </c>
      <c r="J105" s="40">
        <f t="shared" si="18"/>
        <v>106634.02194590445</v>
      </c>
      <c r="K105" s="43">
        <v>94</v>
      </c>
      <c r="L105" s="44">
        <v>696</v>
      </c>
      <c r="M105" s="45">
        <v>360</v>
      </c>
      <c r="N105" s="44">
        <v>137500</v>
      </c>
      <c r="O105" s="46">
        <f t="shared" si="14"/>
        <v>431.77841785515631</v>
      </c>
      <c r="P105" s="44">
        <f t="shared" si="13"/>
        <v>264.22158214484369</v>
      </c>
      <c r="Q105" s="46">
        <f t="shared" si="15"/>
        <v>116475.86917128629</v>
      </c>
    </row>
    <row r="106" spans="4:17">
      <c r="D106" s="37">
        <v>95</v>
      </c>
      <c r="E106" s="38">
        <v>798</v>
      </c>
      <c r="F106" s="39">
        <v>360</v>
      </c>
      <c r="G106" s="38">
        <v>120000</v>
      </c>
      <c r="H106" s="40">
        <f t="shared" si="16"/>
        <v>613.51081119561456</v>
      </c>
      <c r="I106" s="38">
        <f t="shared" si="17"/>
        <v>184.48918880438544</v>
      </c>
      <c r="J106" s="40">
        <f t="shared" si="18"/>
        <v>106449.53275710007</v>
      </c>
      <c r="K106" s="43">
        <v>95</v>
      </c>
      <c r="L106" s="44">
        <v>696</v>
      </c>
      <c r="M106" s="45">
        <v>360</v>
      </c>
      <c r="N106" s="44">
        <v>137500</v>
      </c>
      <c r="O106" s="46">
        <f t="shared" si="14"/>
        <v>430.80115994859312</v>
      </c>
      <c r="P106" s="44">
        <f t="shared" si="13"/>
        <v>265.19884005140688</v>
      </c>
      <c r="Q106" s="46">
        <f t="shared" si="15"/>
        <v>116210.67033123488</v>
      </c>
    </row>
    <row r="107" spans="4:17">
      <c r="D107" s="37">
        <v>96</v>
      </c>
      <c r="E107" s="38">
        <v>798</v>
      </c>
      <c r="F107" s="39">
        <v>360</v>
      </c>
      <c r="G107" s="38">
        <v>120000</v>
      </c>
      <c r="H107" s="40">
        <f t="shared" si="16"/>
        <v>612.44936654769901</v>
      </c>
      <c r="I107" s="38">
        <f t="shared" si="17"/>
        <v>185.55063345230099</v>
      </c>
      <c r="J107" s="40">
        <f t="shared" si="18"/>
        <v>106263.98212364777</v>
      </c>
      <c r="K107" s="43">
        <v>96</v>
      </c>
      <c r="L107" s="44">
        <v>696</v>
      </c>
      <c r="M107" s="45">
        <v>360</v>
      </c>
      <c r="N107" s="44">
        <v>137500</v>
      </c>
      <c r="O107" s="46">
        <f t="shared" si="14"/>
        <v>429.82028752648517</v>
      </c>
      <c r="P107" s="44">
        <f t="shared" si="13"/>
        <v>266.17971247351483</v>
      </c>
      <c r="Q107" s="46">
        <f t="shared" si="15"/>
        <v>115944.49061876137</v>
      </c>
    </row>
    <row r="108" spans="4:17">
      <c r="D108" s="37">
        <v>97</v>
      </c>
      <c r="E108" s="38">
        <v>798</v>
      </c>
      <c r="F108" s="39">
        <v>360</v>
      </c>
      <c r="G108" s="38">
        <v>120000</v>
      </c>
      <c r="H108" s="40">
        <f t="shared" si="16"/>
        <v>611.38181495797346</v>
      </c>
      <c r="I108" s="38">
        <f t="shared" si="17"/>
        <v>186.61818504202654</v>
      </c>
      <c r="J108" s="40">
        <f t="shared" si="18"/>
        <v>106077.36393860575</v>
      </c>
      <c r="K108" s="43">
        <v>97</v>
      </c>
      <c r="L108" s="44">
        <v>696</v>
      </c>
      <c r="M108" s="45">
        <v>360</v>
      </c>
      <c r="N108" s="44">
        <v>137500</v>
      </c>
      <c r="O108" s="46">
        <f t="shared" si="14"/>
        <v>428.83578722007627</v>
      </c>
      <c r="P108" s="44">
        <f t="shared" si="13"/>
        <v>267.16421277992373</v>
      </c>
      <c r="Q108" s="46">
        <f t="shared" si="15"/>
        <v>115677.32640598144</v>
      </c>
    </row>
    <row r="109" spans="4:17">
      <c r="D109" s="37">
        <v>98</v>
      </c>
      <c r="E109" s="38">
        <v>798</v>
      </c>
      <c r="F109" s="39">
        <v>360</v>
      </c>
      <c r="G109" s="38">
        <v>120000</v>
      </c>
      <c r="H109" s="40">
        <f t="shared" si="16"/>
        <v>610.30812129060837</v>
      </c>
      <c r="I109" s="38">
        <f t="shared" si="17"/>
        <v>187.69187870939163</v>
      </c>
      <c r="J109" s="40">
        <f t="shared" si="18"/>
        <v>105889.67205989636</v>
      </c>
      <c r="K109" s="43">
        <v>98</v>
      </c>
      <c r="L109" s="44">
        <v>696</v>
      </c>
      <c r="M109" s="45">
        <v>360</v>
      </c>
      <c r="N109" s="44">
        <v>137500</v>
      </c>
      <c r="O109" s="46">
        <f t="shared" si="14"/>
        <v>427.84764561116424</v>
      </c>
      <c r="P109" s="44">
        <f t="shared" si="13"/>
        <v>268.15235438883576</v>
      </c>
      <c r="Q109" s="46">
        <f t="shared" si="15"/>
        <v>115409.17405159261</v>
      </c>
    </row>
    <row r="110" spans="4:17">
      <c r="D110" s="37">
        <v>99</v>
      </c>
      <c r="E110" s="38">
        <v>798</v>
      </c>
      <c r="F110" s="39">
        <v>360</v>
      </c>
      <c r="G110" s="38">
        <v>120000</v>
      </c>
      <c r="H110" s="40">
        <f t="shared" si="16"/>
        <v>609.22825020762286</v>
      </c>
      <c r="I110" s="38">
        <f t="shared" si="17"/>
        <v>188.77174979237714</v>
      </c>
      <c r="J110" s="40">
        <f t="shared" si="18"/>
        <v>105700.90031010399</v>
      </c>
      <c r="K110" s="43">
        <v>99</v>
      </c>
      <c r="L110" s="44">
        <v>696</v>
      </c>
      <c r="M110" s="45">
        <v>360</v>
      </c>
      <c r="N110" s="44">
        <v>137500</v>
      </c>
      <c r="O110" s="46">
        <f t="shared" si="14"/>
        <v>426.85584923191789</v>
      </c>
      <c r="P110" s="44">
        <f t="shared" si="13"/>
        <v>269.14415076808211</v>
      </c>
      <c r="Q110" s="46">
        <f t="shared" si="15"/>
        <v>115140.02990082452</v>
      </c>
    </row>
    <row r="111" spans="4:17">
      <c r="D111" s="37">
        <v>100</v>
      </c>
      <c r="E111" s="38">
        <v>798</v>
      </c>
      <c r="F111" s="39">
        <v>360</v>
      </c>
      <c r="G111" s="38">
        <v>120000</v>
      </c>
      <c r="H111" s="40">
        <f t="shared" si="16"/>
        <v>608.1421661677216</v>
      </c>
      <c r="I111" s="38">
        <f t="shared" si="17"/>
        <v>189.8578338322784</v>
      </c>
      <c r="J111" s="40">
        <f t="shared" si="18"/>
        <v>105511.0424762717</v>
      </c>
      <c r="K111" s="43">
        <v>100</v>
      </c>
      <c r="L111" s="44">
        <v>696</v>
      </c>
      <c r="M111" s="45">
        <v>360</v>
      </c>
      <c r="N111" s="44">
        <v>137500</v>
      </c>
      <c r="O111" s="46">
        <f t="shared" si="14"/>
        <v>425.86038456469345</v>
      </c>
      <c r="P111" s="44">
        <f t="shared" si="13"/>
        <v>270.13961543530655</v>
      </c>
      <c r="Q111" s="46">
        <f t="shared" si="15"/>
        <v>114869.89028538921</v>
      </c>
    </row>
    <row r="112" spans="4:17">
      <c r="D112" s="37">
        <v>101</v>
      </c>
      <c r="E112" s="38">
        <v>798</v>
      </c>
      <c r="F112" s="39">
        <v>360</v>
      </c>
      <c r="G112" s="38">
        <v>120000</v>
      </c>
      <c r="H112" s="40">
        <f t="shared" si="16"/>
        <v>607.0498334251248</v>
      </c>
      <c r="I112" s="38">
        <f t="shared" si="17"/>
        <v>190.9501665748752</v>
      </c>
      <c r="J112" s="40">
        <f t="shared" si="18"/>
        <v>105320.09230969683</v>
      </c>
      <c r="K112" s="43">
        <v>101</v>
      </c>
      <c r="L112" s="44">
        <v>696</v>
      </c>
      <c r="M112" s="45">
        <v>360</v>
      </c>
      <c r="N112" s="44">
        <v>137500</v>
      </c>
      <c r="O112" s="46">
        <f t="shared" si="14"/>
        <v>424.86123804185047</v>
      </c>
      <c r="P112" s="44">
        <f t="shared" si="13"/>
        <v>271.13876195814953</v>
      </c>
      <c r="Q112" s="46">
        <f t="shared" si="15"/>
        <v>114598.75152343106</v>
      </c>
    </row>
    <row r="113" spans="4:17">
      <c r="D113" s="37">
        <v>102</v>
      </c>
      <c r="E113" s="38">
        <v>798</v>
      </c>
      <c r="F113" s="39">
        <v>360</v>
      </c>
      <c r="G113" s="38">
        <v>120000</v>
      </c>
      <c r="H113" s="40">
        <f t="shared" si="16"/>
        <v>605.95121602839276</v>
      </c>
      <c r="I113" s="38">
        <f t="shared" si="17"/>
        <v>192.04878397160724</v>
      </c>
      <c r="J113" s="40">
        <f t="shared" si="18"/>
        <v>105128.04352572522</v>
      </c>
      <c r="K113" s="43">
        <v>102</v>
      </c>
      <c r="L113" s="44">
        <v>696</v>
      </c>
      <c r="M113" s="45">
        <v>360</v>
      </c>
      <c r="N113" s="44">
        <v>137500</v>
      </c>
      <c r="O113" s="46">
        <f t="shared" si="14"/>
        <v>423.85839604556691</v>
      </c>
      <c r="P113" s="44">
        <f t="shared" si="13"/>
        <v>272.14160395443309</v>
      </c>
      <c r="Q113" s="46">
        <f t="shared" si="15"/>
        <v>114326.60991947663</v>
      </c>
    </row>
    <row r="114" spans="4:17">
      <c r="D114" s="37">
        <v>103</v>
      </c>
      <c r="E114" s="38">
        <v>798</v>
      </c>
      <c r="F114" s="39">
        <v>360</v>
      </c>
      <c r="G114" s="38">
        <v>120000</v>
      </c>
      <c r="H114" s="40">
        <f t="shared" si="16"/>
        <v>604.84627781924098</v>
      </c>
      <c r="I114" s="38">
        <f t="shared" si="17"/>
        <v>193.15372218075902</v>
      </c>
      <c r="J114" s="40">
        <f t="shared" si="18"/>
        <v>104934.88980354447</v>
      </c>
      <c r="K114" s="43">
        <v>103</v>
      </c>
      <c r="L114" s="44">
        <v>696</v>
      </c>
      <c r="M114" s="45">
        <v>360</v>
      </c>
      <c r="N114" s="44">
        <v>137500</v>
      </c>
      <c r="O114" s="46">
        <f t="shared" si="14"/>
        <v>422.85184490765329</v>
      </c>
      <c r="P114" s="44">
        <f t="shared" si="13"/>
        <v>273.14815509234671</v>
      </c>
      <c r="Q114" s="46">
        <f t="shared" si="15"/>
        <v>114053.46176438428</v>
      </c>
    </row>
    <row r="115" spans="4:17">
      <c r="D115" s="37">
        <v>104</v>
      </c>
      <c r="E115" s="38">
        <v>798</v>
      </c>
      <c r="F115" s="39">
        <v>360</v>
      </c>
      <c r="G115" s="38">
        <v>120000</v>
      </c>
      <c r="H115" s="40">
        <f t="shared" si="16"/>
        <v>603.73498243135168</v>
      </c>
      <c r="I115" s="38">
        <f t="shared" si="17"/>
        <v>194.26501756864832</v>
      </c>
      <c r="J115" s="40">
        <f t="shared" si="18"/>
        <v>104740.62478597583</v>
      </c>
      <c r="K115" s="43">
        <v>104</v>
      </c>
      <c r="L115" s="44">
        <v>696</v>
      </c>
      <c r="M115" s="45">
        <v>360</v>
      </c>
      <c r="N115" s="44">
        <v>137500</v>
      </c>
      <c r="O115" s="46">
        <f t="shared" si="14"/>
        <v>421.84157090936651</v>
      </c>
      <c r="P115" s="44">
        <f t="shared" si="13"/>
        <v>274.15842909063349</v>
      </c>
      <c r="Q115" s="46">
        <f t="shared" si="15"/>
        <v>113779.30333529365</v>
      </c>
    </row>
    <row r="116" spans="4:17">
      <c r="D116" s="37">
        <v>105</v>
      </c>
      <c r="E116" s="38">
        <v>798</v>
      </c>
      <c r="F116" s="39">
        <v>360</v>
      </c>
      <c r="G116" s="38">
        <v>120000</v>
      </c>
      <c r="H116" s="40">
        <f t="shared" si="16"/>
        <v>602.61729328917602</v>
      </c>
      <c r="I116" s="38">
        <f t="shared" si="17"/>
        <v>195.38270671082398</v>
      </c>
      <c r="J116" s="40">
        <f t="shared" si="18"/>
        <v>104545.24207926501</v>
      </c>
      <c r="K116" s="43">
        <v>105</v>
      </c>
      <c r="L116" s="44">
        <v>696</v>
      </c>
      <c r="M116" s="45">
        <v>360</v>
      </c>
      <c r="N116" s="44">
        <v>137500</v>
      </c>
      <c r="O116" s="46">
        <f t="shared" si="14"/>
        <v>420.82756028122304</v>
      </c>
      <c r="P116" s="44">
        <f t="shared" si="13"/>
        <v>275.17243971877696</v>
      </c>
      <c r="Q116" s="46">
        <f t="shared" si="15"/>
        <v>113504.13089557487</v>
      </c>
    </row>
    <row r="117" spans="4:17">
      <c r="D117" s="37">
        <v>106</v>
      </c>
      <c r="E117" s="38">
        <v>798</v>
      </c>
      <c r="F117" s="39">
        <v>360</v>
      </c>
      <c r="G117" s="38">
        <v>120000</v>
      </c>
      <c r="H117" s="40">
        <f t="shared" si="16"/>
        <v>601.49317360673024</v>
      </c>
      <c r="I117" s="38">
        <f t="shared" si="17"/>
        <v>196.50682639326976</v>
      </c>
      <c r="J117" s="40">
        <f t="shared" si="18"/>
        <v>104348.73525287175</v>
      </c>
      <c r="K117" s="43">
        <v>106</v>
      </c>
      <c r="L117" s="44">
        <v>696</v>
      </c>
      <c r="M117" s="45">
        <v>360</v>
      </c>
      <c r="N117" s="44">
        <v>137500</v>
      </c>
      <c r="O117" s="46">
        <f t="shared" si="14"/>
        <v>419.80979920281112</v>
      </c>
      <c r="P117" s="44">
        <f t="shared" si="13"/>
        <v>276.19020079718888</v>
      </c>
      <c r="Q117" s="46">
        <f t="shared" si="15"/>
        <v>113227.94069477767</v>
      </c>
    </row>
    <row r="118" spans="4:17">
      <c r="D118" s="37">
        <v>107</v>
      </c>
      <c r="E118" s="38">
        <v>798</v>
      </c>
      <c r="F118" s="39">
        <v>360</v>
      </c>
      <c r="G118" s="38">
        <v>120000</v>
      </c>
      <c r="H118" s="40">
        <f t="shared" si="16"/>
        <v>600.36258638638537</v>
      </c>
      <c r="I118" s="38">
        <f t="shared" si="17"/>
        <v>197.63741361361463</v>
      </c>
      <c r="J118" s="40">
        <f t="shared" si="18"/>
        <v>104151.09783925813</v>
      </c>
      <c r="K118" s="43">
        <v>107</v>
      </c>
      <c r="L118" s="44">
        <v>696</v>
      </c>
      <c r="M118" s="45">
        <v>360</v>
      </c>
      <c r="N118" s="44">
        <v>137500</v>
      </c>
      <c r="O118" s="46">
        <f t="shared" si="14"/>
        <v>418.7882738026023</v>
      </c>
      <c r="P118" s="44">
        <f t="shared" si="13"/>
        <v>277.2117261973977</v>
      </c>
      <c r="Q118" s="46">
        <f t="shared" si="15"/>
        <v>112950.72896858028</v>
      </c>
    </row>
    <row r="119" spans="4:17">
      <c r="D119" s="37">
        <v>108</v>
      </c>
      <c r="E119" s="38">
        <v>798</v>
      </c>
      <c r="F119" s="39">
        <v>360</v>
      </c>
      <c r="G119" s="38">
        <v>120000</v>
      </c>
      <c r="H119" s="40">
        <f t="shared" si="16"/>
        <v>599.22549441764954</v>
      </c>
      <c r="I119" s="38">
        <f t="shared" si="17"/>
        <v>198.77450558235046</v>
      </c>
      <c r="J119" s="40">
        <f t="shared" si="18"/>
        <v>103952.32333367578</v>
      </c>
      <c r="K119" s="43">
        <v>108</v>
      </c>
      <c r="L119" s="44">
        <v>696</v>
      </c>
      <c r="M119" s="45">
        <v>360</v>
      </c>
      <c r="N119" s="44">
        <v>137500</v>
      </c>
      <c r="O119" s="46">
        <f t="shared" si="14"/>
        <v>417.76297015776265</v>
      </c>
      <c r="P119" s="44">
        <f t="shared" si="13"/>
        <v>278.23702984223735</v>
      </c>
      <c r="Q119" s="46">
        <f t="shared" si="15"/>
        <v>112672.49193873805</v>
      </c>
    </row>
    <row r="120" spans="4:17">
      <c r="D120" s="37">
        <v>109</v>
      </c>
      <c r="E120" s="38">
        <v>798</v>
      </c>
      <c r="F120" s="39">
        <v>360</v>
      </c>
      <c r="G120" s="38">
        <v>120000</v>
      </c>
      <c r="H120" s="40">
        <f t="shared" si="16"/>
        <v>598.08186027594286</v>
      </c>
      <c r="I120" s="38">
        <f t="shared" si="17"/>
        <v>199.91813972405714</v>
      </c>
      <c r="J120" s="40">
        <f t="shared" si="18"/>
        <v>103752.40519395172</v>
      </c>
      <c r="K120" s="43">
        <v>109</v>
      </c>
      <c r="L120" s="44">
        <v>696</v>
      </c>
      <c r="M120" s="45">
        <v>360</v>
      </c>
      <c r="N120" s="44">
        <v>137500</v>
      </c>
      <c r="O120" s="46">
        <f t="shared" si="14"/>
        <v>416.73387429396269</v>
      </c>
      <c r="P120" s="44">
        <f t="shared" si="13"/>
        <v>279.26612570603731</v>
      </c>
      <c r="Q120" s="46">
        <f t="shared" si="15"/>
        <v>112393.22581303201</v>
      </c>
    </row>
    <row r="121" spans="4:17">
      <c r="D121" s="37">
        <v>110</v>
      </c>
      <c r="E121" s="38">
        <v>798</v>
      </c>
      <c r="F121" s="39">
        <v>360</v>
      </c>
      <c r="G121" s="38">
        <v>120000</v>
      </c>
      <c r="H121" s="40">
        <f t="shared" si="16"/>
        <v>596.93164632136609</v>
      </c>
      <c r="I121" s="38">
        <f t="shared" si="17"/>
        <v>201.06835367863391</v>
      </c>
      <c r="J121" s="40">
        <f t="shared" si="18"/>
        <v>103551.33684027308</v>
      </c>
      <c r="K121" s="43">
        <v>110</v>
      </c>
      <c r="L121" s="44">
        <v>696</v>
      </c>
      <c r="M121" s="45">
        <v>360</v>
      </c>
      <c r="N121" s="44">
        <v>137500</v>
      </c>
      <c r="O121" s="46">
        <f t="shared" si="14"/>
        <v>415.70097218518691</v>
      </c>
      <c r="P121" s="44">
        <f t="shared" si="13"/>
        <v>280.29902781481309</v>
      </c>
      <c r="Q121" s="46">
        <f t="shared" si="15"/>
        <v>112112.92678521721</v>
      </c>
    </row>
    <row r="122" spans="4:17">
      <c r="D122" s="37">
        <v>111</v>
      </c>
      <c r="E122" s="38">
        <v>798</v>
      </c>
      <c r="F122" s="39">
        <v>360</v>
      </c>
      <c r="G122" s="38">
        <v>120000</v>
      </c>
      <c r="H122" s="40">
        <f t="shared" si="16"/>
        <v>595.77481469746158</v>
      </c>
      <c r="I122" s="38">
        <f t="shared" si="17"/>
        <v>202.22518530253842</v>
      </c>
      <c r="J122" s="40">
        <f t="shared" si="18"/>
        <v>103349.11165497055</v>
      </c>
      <c r="K122" s="43">
        <v>111</v>
      </c>
      <c r="L122" s="44">
        <v>696</v>
      </c>
      <c r="M122" s="45">
        <v>360</v>
      </c>
      <c r="N122" s="44">
        <v>137500</v>
      </c>
      <c r="O122" s="46">
        <f t="shared" si="14"/>
        <v>414.66424975354312</v>
      </c>
      <c r="P122" s="44">
        <f t="shared" si="13"/>
        <v>281.33575024645688</v>
      </c>
      <c r="Q122" s="46">
        <f t="shared" si="15"/>
        <v>111831.59103497074</v>
      </c>
    </row>
    <row r="123" spans="4:17">
      <c r="D123" s="37">
        <v>112</v>
      </c>
      <c r="E123" s="38">
        <v>798</v>
      </c>
      <c r="F123" s="39">
        <v>360</v>
      </c>
      <c r="G123" s="38">
        <v>120000</v>
      </c>
      <c r="H123" s="40">
        <f t="shared" si="16"/>
        <v>594.61132732996748</v>
      </c>
      <c r="I123" s="38">
        <f t="shared" si="17"/>
        <v>203.38867267003252</v>
      </c>
      <c r="J123" s="40">
        <f t="shared" si="18"/>
        <v>103145.72298230052</v>
      </c>
      <c r="K123" s="43">
        <v>112</v>
      </c>
      <c r="L123" s="44">
        <v>696</v>
      </c>
      <c r="M123" s="45">
        <v>360</v>
      </c>
      <c r="N123" s="44">
        <v>137500</v>
      </c>
      <c r="O123" s="46">
        <f t="shared" si="14"/>
        <v>413.62369286906983</v>
      </c>
      <c r="P123" s="44">
        <f t="shared" si="13"/>
        <v>282.37630713093017</v>
      </c>
      <c r="Q123" s="46">
        <f t="shared" si="15"/>
        <v>111549.2147278398</v>
      </c>
    </row>
    <row r="124" spans="4:17">
      <c r="D124" s="37">
        <v>113</v>
      </c>
      <c r="E124" s="38">
        <v>798</v>
      </c>
      <c r="F124" s="39">
        <v>360</v>
      </c>
      <c r="G124" s="38">
        <v>120000</v>
      </c>
      <c r="H124" s="40">
        <f t="shared" si="16"/>
        <v>593.44114592556457</v>
      </c>
      <c r="I124" s="38">
        <f t="shared" si="17"/>
        <v>204.55885407443543</v>
      </c>
      <c r="J124" s="40">
        <f t="shared" si="18"/>
        <v>102941.16412822608</v>
      </c>
      <c r="K124" s="43">
        <v>113</v>
      </c>
      <c r="L124" s="44">
        <v>696</v>
      </c>
      <c r="M124" s="45">
        <v>360</v>
      </c>
      <c r="N124" s="44">
        <v>137500</v>
      </c>
      <c r="O124" s="46">
        <f t="shared" si="14"/>
        <v>412.57928734954447</v>
      </c>
      <c r="P124" s="44">
        <f t="shared" si="13"/>
        <v>283.42071265045553</v>
      </c>
      <c r="Q124" s="46">
        <f t="shared" si="15"/>
        <v>111265.79401518934</v>
      </c>
    </row>
    <row r="125" spans="4:17">
      <c r="D125" s="37">
        <v>114</v>
      </c>
      <c r="E125" s="38">
        <v>798</v>
      </c>
      <c r="F125" s="39">
        <v>360</v>
      </c>
      <c r="G125" s="38">
        <v>120000</v>
      </c>
      <c r="H125" s="40">
        <f t="shared" si="16"/>
        <v>592.26423197061581</v>
      </c>
      <c r="I125" s="38">
        <f t="shared" si="17"/>
        <v>205.73576802938419</v>
      </c>
      <c r="J125" s="40">
        <f t="shared" si="18"/>
        <v>102735.4283601967</v>
      </c>
      <c r="K125" s="43">
        <v>114</v>
      </c>
      <c r="L125" s="44">
        <v>696</v>
      </c>
      <c r="M125" s="45">
        <v>360</v>
      </c>
      <c r="N125" s="44">
        <v>137500</v>
      </c>
      <c r="O125" s="46">
        <f t="shared" si="14"/>
        <v>411.53101896028937</v>
      </c>
      <c r="P125" s="44">
        <f t="shared" si="13"/>
        <v>284.46898103971063</v>
      </c>
      <c r="Q125" s="46">
        <f t="shared" si="15"/>
        <v>110981.32503414963</v>
      </c>
    </row>
    <row r="126" spans="4:17">
      <c r="D126" s="37">
        <v>115</v>
      </c>
      <c r="E126" s="38">
        <v>798</v>
      </c>
      <c r="F126" s="39">
        <v>360</v>
      </c>
      <c r="G126" s="38">
        <v>120000</v>
      </c>
      <c r="H126" s="40">
        <f t="shared" si="16"/>
        <v>591.08054672989886</v>
      </c>
      <c r="I126" s="38">
        <f t="shared" si="17"/>
        <v>206.91945327010114</v>
      </c>
      <c r="J126" s="40">
        <f t="shared" si="18"/>
        <v>102528.5089069266</v>
      </c>
      <c r="K126" s="43">
        <v>115</v>
      </c>
      <c r="L126" s="44">
        <v>696</v>
      </c>
      <c r="M126" s="45">
        <v>360</v>
      </c>
      <c r="N126" s="44">
        <v>137500</v>
      </c>
      <c r="O126" s="46">
        <f t="shared" si="14"/>
        <v>410.47887341397814</v>
      </c>
      <c r="P126" s="44">
        <f t="shared" si="13"/>
        <v>285.52112658602186</v>
      </c>
      <c r="Q126" s="46">
        <f t="shared" si="15"/>
        <v>110695.8039075636</v>
      </c>
    </row>
    <row r="127" spans="4:17">
      <c r="D127" s="37">
        <v>116</v>
      </c>
      <c r="E127" s="38">
        <v>798</v>
      </c>
      <c r="F127" s="39">
        <v>360</v>
      </c>
      <c r="G127" s="38">
        <v>120000</v>
      </c>
      <c r="H127" s="40">
        <f t="shared" si="16"/>
        <v>589.89005124533105</v>
      </c>
      <c r="I127" s="38">
        <f t="shared" si="17"/>
        <v>208.10994875466895</v>
      </c>
      <c r="J127" s="40">
        <f t="shared" si="18"/>
        <v>102320.39895817192</v>
      </c>
      <c r="K127" s="43">
        <v>116</v>
      </c>
      <c r="L127" s="44">
        <v>696</v>
      </c>
      <c r="M127" s="45">
        <v>360</v>
      </c>
      <c r="N127" s="44">
        <v>137500</v>
      </c>
      <c r="O127" s="46">
        <f t="shared" si="14"/>
        <v>409.42283637044068</v>
      </c>
      <c r="P127" s="44">
        <f t="shared" si="13"/>
        <v>286.57716362955932</v>
      </c>
      <c r="Q127" s="46">
        <f t="shared" si="15"/>
        <v>110409.22674393405</v>
      </c>
    </row>
    <row r="128" spans="4:17">
      <c r="D128" s="37">
        <v>117</v>
      </c>
      <c r="E128" s="38">
        <v>798</v>
      </c>
      <c r="F128" s="39">
        <v>360</v>
      </c>
      <c r="G128" s="38">
        <v>120000</v>
      </c>
      <c r="H128" s="40">
        <f t="shared" si="16"/>
        <v>588.69270633468773</v>
      </c>
      <c r="I128" s="38">
        <f t="shared" si="17"/>
        <v>209.30729366531227</v>
      </c>
      <c r="J128" s="40">
        <f t="shared" si="18"/>
        <v>102111.0916645066</v>
      </c>
      <c r="K128" s="43">
        <v>117</v>
      </c>
      <c r="L128" s="44">
        <v>696</v>
      </c>
      <c r="M128" s="45">
        <v>360</v>
      </c>
      <c r="N128" s="44">
        <v>137500</v>
      </c>
      <c r="O128" s="46">
        <f t="shared" si="14"/>
        <v>408.36289343646843</v>
      </c>
      <c r="P128" s="44">
        <f t="shared" si="13"/>
        <v>287.63710656353157</v>
      </c>
      <c r="Q128" s="46">
        <f t="shared" si="15"/>
        <v>110121.58963737052</v>
      </c>
    </row>
    <row r="129" spans="4:17">
      <c r="D129" s="37">
        <v>118</v>
      </c>
      <c r="E129" s="38">
        <v>798</v>
      </c>
      <c r="F129" s="39">
        <v>360</v>
      </c>
      <c r="G129" s="38">
        <v>120000</v>
      </c>
      <c r="H129" s="40">
        <f t="shared" si="16"/>
        <v>587.48847259031197</v>
      </c>
      <c r="I129" s="38">
        <f t="shared" si="17"/>
        <v>210.51152740968803</v>
      </c>
      <c r="J129" s="40">
        <f t="shared" si="18"/>
        <v>101900.58013709691</v>
      </c>
      <c r="K129" s="43">
        <v>118</v>
      </c>
      <c r="L129" s="44">
        <v>696</v>
      </c>
      <c r="M129" s="45">
        <v>360</v>
      </c>
      <c r="N129" s="44">
        <v>137500</v>
      </c>
      <c r="O129" s="46">
        <f t="shared" si="14"/>
        <v>407.29903016561701</v>
      </c>
      <c r="P129" s="44">
        <f t="shared" si="13"/>
        <v>288.70096983438299</v>
      </c>
      <c r="Q129" s="46">
        <f t="shared" si="15"/>
        <v>109832.88866753613</v>
      </c>
    </row>
    <row r="130" spans="4:17">
      <c r="D130" s="37">
        <v>119</v>
      </c>
      <c r="E130" s="38">
        <v>798</v>
      </c>
      <c r="F130" s="39">
        <v>360</v>
      </c>
      <c r="G130" s="38">
        <v>120000</v>
      </c>
      <c r="H130" s="40">
        <f t="shared" si="16"/>
        <v>586.27731037781791</v>
      </c>
      <c r="I130" s="38">
        <f t="shared" si="17"/>
        <v>211.72268962218209</v>
      </c>
      <c r="J130" s="40">
        <f t="shared" si="18"/>
        <v>101688.85744747473</v>
      </c>
      <c r="K130" s="43">
        <v>119</v>
      </c>
      <c r="L130" s="44">
        <v>696</v>
      </c>
      <c r="M130" s="45">
        <v>360</v>
      </c>
      <c r="N130" s="44">
        <v>137500</v>
      </c>
      <c r="O130" s="46">
        <f t="shared" si="14"/>
        <v>406.23123205801033</v>
      </c>
      <c r="P130" s="44">
        <f t="shared" si="13"/>
        <v>289.76876794198967</v>
      </c>
      <c r="Q130" s="46">
        <f t="shared" si="15"/>
        <v>109543.11989959414</v>
      </c>
    </row>
    <row r="131" spans="4:17">
      <c r="D131" s="37">
        <v>120</v>
      </c>
      <c r="E131" s="38">
        <v>798</v>
      </c>
      <c r="F131" s="39">
        <v>360</v>
      </c>
      <c r="G131" s="38">
        <v>120000</v>
      </c>
      <c r="H131" s="40">
        <f t="shared" si="16"/>
        <v>585.05917983478616</v>
      </c>
      <c r="I131" s="38">
        <f t="shared" si="17"/>
        <v>212.94082016521384</v>
      </c>
      <c r="J131" s="40">
        <f t="shared" si="18"/>
        <v>101475.91662730952</v>
      </c>
      <c r="K131" s="43">
        <v>120</v>
      </c>
      <c r="L131" s="44">
        <v>696</v>
      </c>
      <c r="M131" s="45">
        <v>360</v>
      </c>
      <c r="N131" s="44">
        <v>137500</v>
      </c>
      <c r="O131" s="46">
        <f t="shared" si="14"/>
        <v>405.15948456014269</v>
      </c>
      <c r="P131" s="44">
        <f t="shared" si="13"/>
        <v>290.84051543985731</v>
      </c>
      <c r="Q131" s="46">
        <f t="shared" si="15"/>
        <v>109252.27938415427</v>
      </c>
    </row>
    <row r="132" spans="4:17">
      <c r="D132" s="37">
        <v>121</v>
      </c>
      <c r="E132" s="38">
        <v>798</v>
      </c>
      <c r="F132" s="39">
        <v>360</v>
      </c>
      <c r="G132" s="38">
        <v>120000</v>
      </c>
      <c r="H132" s="40">
        <f t="shared" si="16"/>
        <v>583.83404086945211</v>
      </c>
      <c r="I132" s="38">
        <f t="shared" si="17"/>
        <v>214.16595913054789</v>
      </c>
      <c r="J132" s="40">
        <f t="shared" si="18"/>
        <v>101261.75066817897</v>
      </c>
      <c r="K132" s="43">
        <v>121</v>
      </c>
      <c r="L132" s="44">
        <v>696</v>
      </c>
      <c r="M132" s="45">
        <v>360</v>
      </c>
      <c r="N132" s="44">
        <v>137500</v>
      </c>
      <c r="O132" s="46">
        <f t="shared" si="14"/>
        <v>404.0837730646802</v>
      </c>
      <c r="P132" s="44">
        <f t="shared" si="13"/>
        <v>291.9162269353198</v>
      </c>
      <c r="Q132" s="46">
        <f t="shared" si="15"/>
        <v>108960.36315721895</v>
      </c>
    </row>
    <row r="133" spans="4:17">
      <c r="D133" s="37">
        <v>122</v>
      </c>
      <c r="E133" s="38">
        <v>798</v>
      </c>
      <c r="F133" s="39">
        <v>360</v>
      </c>
      <c r="G133" s="38">
        <v>120000</v>
      </c>
      <c r="H133" s="40">
        <f t="shared" si="16"/>
        <v>582.60185315938577</v>
      </c>
      <c r="I133" s="38">
        <f t="shared" si="17"/>
        <v>215.39814684061423</v>
      </c>
      <c r="J133" s="40">
        <f t="shared" si="18"/>
        <v>101046.35252133835</v>
      </c>
      <c r="K133" s="43">
        <v>122</v>
      </c>
      <c r="L133" s="44">
        <v>696</v>
      </c>
      <c r="M133" s="45">
        <v>360</v>
      </c>
      <c r="N133" s="44">
        <v>137500</v>
      </c>
      <c r="O133" s="46">
        <f t="shared" si="14"/>
        <v>403.00408291026184</v>
      </c>
      <c r="P133" s="44">
        <f t="shared" si="13"/>
        <v>292.99591708973816</v>
      </c>
      <c r="Q133" s="46">
        <f t="shared" si="15"/>
        <v>108667.36724012921</v>
      </c>
    </row>
    <row r="134" spans="4:17">
      <c r="D134" s="37">
        <v>123</v>
      </c>
      <c r="E134" s="38">
        <v>798</v>
      </c>
      <c r="F134" s="39">
        <v>360</v>
      </c>
      <c r="G134" s="38">
        <v>120000</v>
      </c>
      <c r="H134" s="40">
        <f t="shared" si="16"/>
        <v>581.36257615016586</v>
      </c>
      <c r="I134" s="38">
        <f t="shared" si="17"/>
        <v>216.63742384983414</v>
      </c>
      <c r="J134" s="40">
        <f t="shared" si="18"/>
        <v>100829.71509748852</v>
      </c>
      <c r="K134" s="43">
        <v>123</v>
      </c>
      <c r="L134" s="44">
        <v>696</v>
      </c>
      <c r="M134" s="45">
        <v>360</v>
      </c>
      <c r="N134" s="44">
        <v>137500</v>
      </c>
      <c r="O134" s="46">
        <f t="shared" si="14"/>
        <v>401.92039938129983</v>
      </c>
      <c r="P134" s="44">
        <f t="shared" si="13"/>
        <v>294.07960061870017</v>
      </c>
      <c r="Q134" s="46">
        <f t="shared" si="15"/>
        <v>108373.28763951051</v>
      </c>
    </row>
    <row r="135" spans="4:17">
      <c r="D135" s="37">
        <v>124</v>
      </c>
      <c r="E135" s="38">
        <v>798</v>
      </c>
      <c r="F135" s="39">
        <v>360</v>
      </c>
      <c r="G135" s="38">
        <v>120000</v>
      </c>
      <c r="H135" s="40">
        <f t="shared" si="16"/>
        <v>580.11616905404355</v>
      </c>
      <c r="I135" s="38">
        <f t="shared" si="17"/>
        <v>217.88383094595645</v>
      </c>
      <c r="J135" s="40">
        <f t="shared" si="18"/>
        <v>100611.83126654256</v>
      </c>
      <c r="K135" s="43">
        <v>124</v>
      </c>
      <c r="L135" s="44">
        <v>696</v>
      </c>
      <c r="M135" s="45">
        <v>360</v>
      </c>
      <c r="N135" s="44">
        <v>137500</v>
      </c>
      <c r="O135" s="46">
        <f t="shared" si="14"/>
        <v>400.83270770777858</v>
      </c>
      <c r="P135" s="44">
        <f t="shared" si="13"/>
        <v>295.16729229222142</v>
      </c>
      <c r="Q135" s="46">
        <f t="shared" si="15"/>
        <v>108078.1203472183</v>
      </c>
    </row>
    <row r="136" spans="4:17">
      <c r="D136" s="37">
        <v>125</v>
      </c>
      <c r="E136" s="38">
        <v>798</v>
      </c>
      <c r="F136" s="39">
        <v>360</v>
      </c>
      <c r="G136" s="38">
        <v>120000</v>
      </c>
      <c r="H136" s="40">
        <f t="shared" si="16"/>
        <v>578.86259084860103</v>
      </c>
      <c r="I136" s="38">
        <f t="shared" si="17"/>
        <v>219.13740915139897</v>
      </c>
      <c r="J136" s="40">
        <f t="shared" si="18"/>
        <v>100392.69385739116</v>
      </c>
      <c r="K136" s="43">
        <v>125</v>
      </c>
      <c r="L136" s="44">
        <v>696</v>
      </c>
      <c r="M136" s="45">
        <v>360</v>
      </c>
      <c r="N136" s="44">
        <v>137500</v>
      </c>
      <c r="O136" s="46">
        <f t="shared" si="14"/>
        <v>399.740993065054</v>
      </c>
      <c r="P136" s="44">
        <f t="shared" si="13"/>
        <v>296.259006934946</v>
      </c>
      <c r="Q136" s="46">
        <f t="shared" si="15"/>
        <v>107781.86134028336</v>
      </c>
    </row>
    <row r="137" spans="4:17">
      <c r="D137" s="37">
        <v>126</v>
      </c>
      <c r="E137" s="38">
        <v>798</v>
      </c>
      <c r="F137" s="39">
        <v>360</v>
      </c>
      <c r="G137" s="38">
        <v>120000</v>
      </c>
      <c r="H137" s="40">
        <f t="shared" si="16"/>
        <v>577.60180027540116</v>
      </c>
      <c r="I137" s="38">
        <f t="shared" si="17"/>
        <v>220.39819972459884</v>
      </c>
      <c r="J137" s="40">
        <f t="shared" si="18"/>
        <v>100172.29565766656</v>
      </c>
      <c r="K137" s="43">
        <v>126</v>
      </c>
      <c r="L137" s="44">
        <v>696</v>
      </c>
      <c r="M137" s="45">
        <v>360</v>
      </c>
      <c r="N137" s="44">
        <v>137500</v>
      </c>
      <c r="O137" s="46">
        <f t="shared" si="14"/>
        <v>398.64524057365082</v>
      </c>
      <c r="P137" s="44">
        <f t="shared" si="13"/>
        <v>297.35475942634918</v>
      </c>
      <c r="Q137" s="46">
        <f t="shared" si="15"/>
        <v>107484.50658085701</v>
      </c>
    </row>
    <row r="138" spans="4:17">
      <c r="D138" s="37">
        <v>127</v>
      </c>
      <c r="E138" s="38">
        <v>798</v>
      </c>
      <c r="F138" s="39">
        <v>360</v>
      </c>
      <c r="G138" s="38">
        <v>120000</v>
      </c>
      <c r="H138" s="40">
        <f t="shared" si="16"/>
        <v>576.33375583862949</v>
      </c>
      <c r="I138" s="38">
        <f t="shared" si="17"/>
        <v>221.66624416137051</v>
      </c>
      <c r="J138" s="40">
        <f t="shared" si="18"/>
        <v>99950.629413505187</v>
      </c>
      <c r="K138" s="43">
        <v>127</v>
      </c>
      <c r="L138" s="44">
        <v>696</v>
      </c>
      <c r="M138" s="45">
        <v>360</v>
      </c>
      <c r="N138" s="44">
        <v>137500</v>
      </c>
      <c r="O138" s="46">
        <f t="shared" si="14"/>
        <v>397.54543529906016</v>
      </c>
      <c r="P138" s="44">
        <f t="shared" si="13"/>
        <v>298.45456470093984</v>
      </c>
      <c r="Q138" s="46">
        <f t="shared" si="15"/>
        <v>107186.05201615607</v>
      </c>
    </row>
    <row r="139" spans="4:17">
      <c r="D139" s="37">
        <v>128</v>
      </c>
      <c r="E139" s="38">
        <v>798</v>
      </c>
      <c r="F139" s="39">
        <v>360</v>
      </c>
      <c r="G139" s="38">
        <v>120000</v>
      </c>
      <c r="H139" s="40">
        <f t="shared" si="16"/>
        <v>575.05841580372839</v>
      </c>
      <c r="I139" s="38">
        <f t="shared" si="17"/>
        <v>222.94158419627161</v>
      </c>
      <c r="J139" s="40">
        <f t="shared" si="18"/>
        <v>99727.68782930891</v>
      </c>
      <c r="K139" s="43">
        <v>128</v>
      </c>
      <c r="L139" s="44">
        <v>696</v>
      </c>
      <c r="M139" s="45">
        <v>360</v>
      </c>
      <c r="N139" s="44">
        <v>137500</v>
      </c>
      <c r="O139" s="46">
        <f t="shared" si="14"/>
        <v>396.44156225153614</v>
      </c>
      <c r="P139" s="44">
        <f t="shared" si="13"/>
        <v>299.55843774846386</v>
      </c>
      <c r="Q139" s="46">
        <f t="shared" si="15"/>
        <v>106886.49357840761</v>
      </c>
    </row>
    <row r="140" spans="4:17">
      <c r="D140" s="37">
        <v>129</v>
      </c>
      <c r="E140" s="38">
        <v>798</v>
      </c>
      <c r="F140" s="39">
        <v>360</v>
      </c>
      <c r="G140" s="38">
        <v>120000</v>
      </c>
      <c r="H140" s="40">
        <f t="shared" si="16"/>
        <v>573.77573819602378</v>
      </c>
      <c r="I140" s="38">
        <f t="shared" si="17"/>
        <v>224.22426180397622</v>
      </c>
      <c r="J140" s="40">
        <f t="shared" si="18"/>
        <v>99503.463567504936</v>
      </c>
      <c r="K140" s="43">
        <v>129</v>
      </c>
      <c r="L140" s="44">
        <v>696</v>
      </c>
      <c r="M140" s="45">
        <v>360</v>
      </c>
      <c r="N140" s="44">
        <v>137500</v>
      </c>
      <c r="O140" s="46">
        <f t="shared" si="14"/>
        <v>395.33360638589119</v>
      </c>
      <c r="P140" s="44">
        <f t="shared" si="13"/>
        <v>300.66639361410881</v>
      </c>
      <c r="Q140" s="46">
        <f t="shared" si="15"/>
        <v>106585.8271847935</v>
      </c>
    </row>
    <row r="141" spans="4:17">
      <c r="D141" s="37">
        <v>130</v>
      </c>
      <c r="E141" s="38">
        <v>798</v>
      </c>
      <c r="F141" s="39">
        <v>360</v>
      </c>
      <c r="G141" s="38">
        <v>120000</v>
      </c>
      <c r="H141" s="40">
        <f t="shared" si="16"/>
        <v>572.48568079934353</v>
      </c>
      <c r="I141" s="38">
        <f t="shared" si="17"/>
        <v>225.51431920065647</v>
      </c>
      <c r="J141" s="40">
        <f t="shared" si="18"/>
        <v>99277.949248304285</v>
      </c>
      <c r="K141" s="43">
        <v>130</v>
      </c>
      <c r="L141" s="44">
        <v>696</v>
      </c>
      <c r="M141" s="45">
        <v>360</v>
      </c>
      <c r="N141" s="44">
        <v>137500</v>
      </c>
      <c r="O141" s="46">
        <f t="shared" si="14"/>
        <v>394.22155260129102</v>
      </c>
      <c r="P141" s="44">
        <f t="shared" ref="P141:P204" si="19">L141-O141</f>
        <v>301.77844739870898</v>
      </c>
      <c r="Q141" s="46">
        <f t="shared" si="15"/>
        <v>106284.04873739478</v>
      </c>
    </row>
    <row r="142" spans="4:17">
      <c r="D142" s="37">
        <v>131</v>
      </c>
      <c r="E142" s="38">
        <v>798</v>
      </c>
      <c r="F142" s="39">
        <v>360</v>
      </c>
      <c r="G142" s="38">
        <v>120000</v>
      </c>
      <c r="H142" s="40">
        <f t="shared" si="16"/>
        <v>571.18820115462745</v>
      </c>
      <c r="I142" s="38">
        <f t="shared" si="17"/>
        <v>226.81179884537255</v>
      </c>
      <c r="J142" s="40">
        <f t="shared" si="18"/>
        <v>99051.137449458911</v>
      </c>
      <c r="K142" s="43">
        <v>131</v>
      </c>
      <c r="L142" s="44">
        <v>696</v>
      </c>
      <c r="M142" s="45">
        <v>360</v>
      </c>
      <c r="N142" s="44">
        <v>137500</v>
      </c>
      <c r="O142" s="46">
        <f t="shared" ref="O142:O205" si="20">Q141*4.5*30/36500</f>
        <v>393.10538574104919</v>
      </c>
      <c r="P142" s="44">
        <f t="shared" si="19"/>
        <v>302.89461425895081</v>
      </c>
      <c r="Q142" s="46">
        <f t="shared" ref="Q142:Q205" si="21">Q141-P142</f>
        <v>105981.15412313583</v>
      </c>
    </row>
    <row r="143" spans="4:17">
      <c r="D143" s="37">
        <v>132</v>
      </c>
      <c r="E143" s="38">
        <v>798</v>
      </c>
      <c r="F143" s="39">
        <v>360</v>
      </c>
      <c r="G143" s="38">
        <v>120000</v>
      </c>
      <c r="H143" s="40">
        <f t="shared" si="16"/>
        <v>569.88325655853077</v>
      </c>
      <c r="I143" s="38">
        <f t="shared" si="17"/>
        <v>228.11674344146923</v>
      </c>
      <c r="J143" s="40">
        <f t="shared" si="18"/>
        <v>98823.020706017443</v>
      </c>
      <c r="K143" s="43">
        <v>132</v>
      </c>
      <c r="L143" s="44">
        <v>696</v>
      </c>
      <c r="M143" s="45">
        <v>360</v>
      </c>
      <c r="N143" s="44">
        <v>137500</v>
      </c>
      <c r="O143" s="46">
        <f t="shared" si="20"/>
        <v>391.98509059242019</v>
      </c>
      <c r="P143" s="44">
        <f t="shared" si="19"/>
        <v>304.01490940757981</v>
      </c>
      <c r="Q143" s="46">
        <f t="shared" si="21"/>
        <v>105677.13921372825</v>
      </c>
    </row>
    <row r="144" spans="4:17">
      <c r="D144" s="37">
        <v>133</v>
      </c>
      <c r="E144" s="38">
        <v>798</v>
      </c>
      <c r="F144" s="39">
        <v>360</v>
      </c>
      <c r="G144" s="38">
        <v>120000</v>
      </c>
      <c r="H144" s="40">
        <f t="shared" si="16"/>
        <v>568.57080406201817</v>
      </c>
      <c r="I144" s="38">
        <f t="shared" si="17"/>
        <v>229.42919593798183</v>
      </c>
      <c r="J144" s="40">
        <f t="shared" si="18"/>
        <v>98593.591510079466</v>
      </c>
      <c r="K144" s="43">
        <v>133</v>
      </c>
      <c r="L144" s="44">
        <v>696</v>
      </c>
      <c r="M144" s="45">
        <v>360</v>
      </c>
      <c r="N144" s="44">
        <v>137500</v>
      </c>
      <c r="O144" s="46">
        <f t="shared" si="20"/>
        <v>390.86065188639219</v>
      </c>
      <c r="P144" s="44">
        <f t="shared" si="19"/>
        <v>305.13934811360781</v>
      </c>
      <c r="Q144" s="46">
        <f t="shared" si="21"/>
        <v>105371.99986561465</v>
      </c>
    </row>
    <row r="145" spans="4:17">
      <c r="D145" s="37">
        <v>134</v>
      </c>
      <c r="E145" s="38">
        <v>798</v>
      </c>
      <c r="F145" s="39">
        <v>360</v>
      </c>
      <c r="G145" s="38">
        <v>120000</v>
      </c>
      <c r="H145" s="40">
        <f t="shared" si="16"/>
        <v>567.25080046895039</v>
      </c>
      <c r="I145" s="38">
        <f t="shared" si="17"/>
        <v>230.74919953104961</v>
      </c>
      <c r="J145" s="40">
        <f t="shared" si="18"/>
        <v>98362.842310548411</v>
      </c>
      <c r="K145" s="43">
        <v>134</v>
      </c>
      <c r="L145" s="44">
        <v>696</v>
      </c>
      <c r="M145" s="45">
        <v>360</v>
      </c>
      <c r="N145" s="44">
        <v>137500</v>
      </c>
      <c r="O145" s="46">
        <f t="shared" si="20"/>
        <v>389.73205429747884</v>
      </c>
      <c r="P145" s="44">
        <f t="shared" si="19"/>
        <v>306.26794570252116</v>
      </c>
      <c r="Q145" s="46">
        <f t="shared" si="21"/>
        <v>105065.73191991213</v>
      </c>
    </row>
    <row r="146" spans="4:17">
      <c r="D146" s="37">
        <v>135</v>
      </c>
      <c r="E146" s="38">
        <v>798</v>
      </c>
      <c r="F146" s="39">
        <v>360</v>
      </c>
      <c r="G146" s="38">
        <v>120000</v>
      </c>
      <c r="H146" s="40">
        <f t="shared" si="16"/>
        <v>565.92320233466216</v>
      </c>
      <c r="I146" s="38">
        <f t="shared" si="17"/>
        <v>232.07679766533784</v>
      </c>
      <c r="J146" s="40">
        <f t="shared" si="18"/>
        <v>98130.765512883067</v>
      </c>
      <c r="K146" s="43">
        <v>135</v>
      </c>
      <c r="L146" s="44">
        <v>696</v>
      </c>
      <c r="M146" s="45">
        <v>360</v>
      </c>
      <c r="N146" s="44">
        <v>137500</v>
      </c>
      <c r="O146" s="46">
        <f t="shared" si="20"/>
        <v>388.59928244351062</v>
      </c>
      <c r="P146" s="44">
        <f t="shared" si="19"/>
        <v>307.40071755648938</v>
      </c>
      <c r="Q146" s="46">
        <f t="shared" si="21"/>
        <v>104758.33120235564</v>
      </c>
    </row>
    <row r="147" spans="4:17">
      <c r="D147" s="37">
        <v>136</v>
      </c>
      <c r="E147" s="38">
        <v>798</v>
      </c>
      <c r="F147" s="39">
        <v>360</v>
      </c>
      <c r="G147" s="38">
        <v>120000</v>
      </c>
      <c r="H147" s="40">
        <f t="shared" si="16"/>
        <v>564.58796596453271</v>
      </c>
      <c r="I147" s="38">
        <f t="shared" si="17"/>
        <v>233.41203403546729</v>
      </c>
      <c r="J147" s="40">
        <f t="shared" si="18"/>
        <v>97897.353478847595</v>
      </c>
      <c r="K147" s="43">
        <v>136</v>
      </c>
      <c r="L147" s="44">
        <v>696</v>
      </c>
      <c r="M147" s="45">
        <v>360</v>
      </c>
      <c r="N147" s="44">
        <v>137500</v>
      </c>
      <c r="O147" s="46">
        <f t="shared" si="20"/>
        <v>387.46232088542496</v>
      </c>
      <c r="P147" s="44">
        <f t="shared" si="19"/>
        <v>308.53767911457504</v>
      </c>
      <c r="Q147" s="46">
        <f t="shared" si="21"/>
        <v>104449.79352324107</v>
      </c>
    </row>
    <row r="148" spans="4:17">
      <c r="D148" s="37">
        <v>137</v>
      </c>
      <c r="E148" s="38">
        <v>798</v>
      </c>
      <c r="F148" s="39">
        <v>360</v>
      </c>
      <c r="G148" s="38">
        <v>120000</v>
      </c>
      <c r="H148" s="40">
        <f t="shared" si="16"/>
        <v>563.24504741254782</v>
      </c>
      <c r="I148" s="38">
        <f t="shared" si="17"/>
        <v>234.75495258745218</v>
      </c>
      <c r="J148" s="40">
        <f t="shared" si="18"/>
        <v>97662.598526260146</v>
      </c>
      <c r="K148" s="43">
        <v>137</v>
      </c>
      <c r="L148" s="44">
        <v>696</v>
      </c>
      <c r="M148" s="45">
        <v>360</v>
      </c>
      <c r="N148" s="44">
        <v>137500</v>
      </c>
      <c r="O148" s="46">
        <f t="shared" si="20"/>
        <v>386.32115412705599</v>
      </c>
      <c r="P148" s="44">
        <f t="shared" si="19"/>
        <v>309.67884587294401</v>
      </c>
      <c r="Q148" s="46">
        <f t="shared" si="21"/>
        <v>104140.11467736812</v>
      </c>
    </row>
    <row r="149" spans="4:17">
      <c r="D149" s="37">
        <v>138</v>
      </c>
      <c r="E149" s="38">
        <v>798</v>
      </c>
      <c r="F149" s="39">
        <v>360</v>
      </c>
      <c r="G149" s="38">
        <v>120000</v>
      </c>
      <c r="H149" s="40">
        <f t="shared" si="16"/>
        <v>561.89440247985294</v>
      </c>
      <c r="I149" s="38">
        <f t="shared" si="17"/>
        <v>236.10559752014706</v>
      </c>
      <c r="J149" s="40">
        <f t="shared" si="18"/>
        <v>97426.492928740001</v>
      </c>
      <c r="K149" s="43">
        <v>138</v>
      </c>
      <c r="L149" s="44">
        <v>696</v>
      </c>
      <c r="M149" s="45">
        <v>360</v>
      </c>
      <c r="N149" s="44">
        <v>137500</v>
      </c>
      <c r="O149" s="46">
        <f t="shared" si="20"/>
        <v>385.17576661492319</v>
      </c>
      <c r="P149" s="44">
        <f t="shared" si="19"/>
        <v>310.82423338507681</v>
      </c>
      <c r="Q149" s="46">
        <f t="shared" si="21"/>
        <v>103829.29044398305</v>
      </c>
    </row>
    <row r="150" spans="4:17">
      <c r="D150" s="37">
        <v>139</v>
      </c>
      <c r="E150" s="38">
        <v>798</v>
      </c>
      <c r="F150" s="39">
        <v>360</v>
      </c>
      <c r="G150" s="38">
        <v>120000</v>
      </c>
      <c r="H150" s="40">
        <f t="shared" si="16"/>
        <v>560.53598671329871</v>
      </c>
      <c r="I150" s="38">
        <f t="shared" si="17"/>
        <v>237.46401328670129</v>
      </c>
      <c r="J150" s="40">
        <f t="shared" si="18"/>
        <v>97189.028915453295</v>
      </c>
      <c r="K150" s="43">
        <v>139</v>
      </c>
      <c r="L150" s="44">
        <v>696</v>
      </c>
      <c r="M150" s="45">
        <v>360</v>
      </c>
      <c r="N150" s="44">
        <v>137500</v>
      </c>
      <c r="O150" s="46">
        <f t="shared" si="20"/>
        <v>384.02614273801947</v>
      </c>
      <c r="P150" s="44">
        <f t="shared" si="19"/>
        <v>311.97385726198053</v>
      </c>
      <c r="Q150" s="46">
        <f t="shared" si="21"/>
        <v>103517.31658672106</v>
      </c>
    </row>
    <row r="151" spans="4:17">
      <c r="D151" s="37">
        <v>140</v>
      </c>
      <c r="E151" s="38">
        <v>798</v>
      </c>
      <c r="F151" s="39">
        <v>360</v>
      </c>
      <c r="G151" s="38">
        <v>120000</v>
      </c>
      <c r="H151" s="40">
        <f t="shared" si="16"/>
        <v>559.169755403978</v>
      </c>
      <c r="I151" s="38">
        <f t="shared" si="17"/>
        <v>238.830244596022</v>
      </c>
      <c r="J151" s="40">
        <f t="shared" si="18"/>
        <v>96950.198670857266</v>
      </c>
      <c r="K151" s="43">
        <v>140</v>
      </c>
      <c r="L151" s="44">
        <v>696</v>
      </c>
      <c r="M151" s="45">
        <v>360</v>
      </c>
      <c r="N151" s="44">
        <v>137500</v>
      </c>
      <c r="O151" s="46">
        <f t="shared" si="20"/>
        <v>382.87226682759848</v>
      </c>
      <c r="P151" s="44">
        <f t="shared" si="19"/>
        <v>313.12773317240152</v>
      </c>
      <c r="Q151" s="46">
        <f t="shared" si="21"/>
        <v>103204.18885354867</v>
      </c>
    </row>
    <row r="152" spans="4:17">
      <c r="D152" s="37">
        <v>141</v>
      </c>
      <c r="E152" s="38">
        <v>798</v>
      </c>
      <c r="F152" s="39">
        <v>360</v>
      </c>
      <c r="G152" s="38">
        <v>120000</v>
      </c>
      <c r="H152" s="40">
        <f t="shared" si="16"/>
        <v>557.79566358575414</v>
      </c>
      <c r="I152" s="38">
        <f t="shared" si="17"/>
        <v>240.20433641424586</v>
      </c>
      <c r="J152" s="40">
        <f t="shared" si="18"/>
        <v>96709.994334443021</v>
      </c>
      <c r="K152" s="43">
        <v>141</v>
      </c>
      <c r="L152" s="44">
        <v>696</v>
      </c>
      <c r="M152" s="45">
        <v>360</v>
      </c>
      <c r="N152" s="44">
        <v>137500</v>
      </c>
      <c r="O152" s="46">
        <f t="shared" si="20"/>
        <v>381.7141231569608</v>
      </c>
      <c r="P152" s="44">
        <f t="shared" si="19"/>
        <v>314.2858768430392</v>
      </c>
      <c r="Q152" s="46">
        <f t="shared" si="21"/>
        <v>102889.90297670562</v>
      </c>
    </row>
    <row r="153" spans="4:17">
      <c r="D153" s="37">
        <v>142</v>
      </c>
      <c r="E153" s="38">
        <v>798</v>
      </c>
      <c r="F153" s="39">
        <v>360</v>
      </c>
      <c r="G153" s="38">
        <v>120000</v>
      </c>
      <c r="H153" s="40">
        <f t="shared" si="16"/>
        <v>556.41366603378174</v>
      </c>
      <c r="I153" s="38">
        <f t="shared" si="17"/>
        <v>241.58633396621826</v>
      </c>
      <c r="J153" s="40">
        <f t="shared" si="18"/>
        <v>96468.408000476804</v>
      </c>
      <c r="K153" s="43">
        <v>142</v>
      </c>
      <c r="L153" s="44">
        <v>696</v>
      </c>
      <c r="M153" s="45">
        <v>360</v>
      </c>
      <c r="N153" s="44">
        <v>137500</v>
      </c>
      <c r="O153" s="46">
        <f t="shared" si="20"/>
        <v>380.55169594123993</v>
      </c>
      <c r="P153" s="44">
        <f t="shared" si="19"/>
        <v>315.44830405876007</v>
      </c>
      <c r="Q153" s="46">
        <f t="shared" si="21"/>
        <v>102574.45467264685</v>
      </c>
    </row>
    <row r="154" spans="4:17">
      <c r="D154" s="37">
        <v>143</v>
      </c>
      <c r="E154" s="38">
        <v>798</v>
      </c>
      <c r="F154" s="39">
        <v>360</v>
      </c>
      <c r="G154" s="38">
        <v>120000</v>
      </c>
      <c r="H154" s="40">
        <f t="shared" si="16"/>
        <v>555.02371726301726</v>
      </c>
      <c r="I154" s="38">
        <f t="shared" si="17"/>
        <v>242.97628273698274</v>
      </c>
      <c r="J154" s="40">
        <f t="shared" si="18"/>
        <v>96225.431717739819</v>
      </c>
      <c r="K154" s="43">
        <v>143</v>
      </c>
      <c r="L154" s="44">
        <v>696</v>
      </c>
      <c r="M154" s="45">
        <v>360</v>
      </c>
      <c r="N154" s="44">
        <v>137500</v>
      </c>
      <c r="O154" s="46">
        <f t="shared" si="20"/>
        <v>379.38496933718699</v>
      </c>
      <c r="P154" s="44">
        <f t="shared" si="19"/>
        <v>316.61503066281301</v>
      </c>
      <c r="Q154" s="46">
        <f t="shared" si="21"/>
        <v>102257.83964198404</v>
      </c>
    </row>
    <row r="155" spans="4:17">
      <c r="D155" s="37">
        <v>144</v>
      </c>
      <c r="E155" s="38">
        <v>798</v>
      </c>
      <c r="F155" s="39">
        <v>360</v>
      </c>
      <c r="G155" s="38">
        <v>120000</v>
      </c>
      <c r="H155" s="40">
        <f t="shared" si="16"/>
        <v>553.62577152672225</v>
      </c>
      <c r="I155" s="38">
        <f t="shared" si="17"/>
        <v>244.37422847327775</v>
      </c>
      <c r="J155" s="40">
        <f t="shared" si="18"/>
        <v>95981.057489266546</v>
      </c>
      <c r="K155" s="43">
        <v>144</v>
      </c>
      <c r="L155" s="44">
        <v>696</v>
      </c>
      <c r="M155" s="45">
        <v>360</v>
      </c>
      <c r="N155" s="44">
        <v>137500</v>
      </c>
      <c r="O155" s="46">
        <f t="shared" si="20"/>
        <v>378.21392744295468</v>
      </c>
      <c r="P155" s="44">
        <f t="shared" si="19"/>
        <v>317.78607255704532</v>
      </c>
      <c r="Q155" s="46">
        <f t="shared" si="21"/>
        <v>101940.05356942699</v>
      </c>
    </row>
    <row r="156" spans="4:17">
      <c r="D156" s="37">
        <v>145</v>
      </c>
      <c r="E156" s="38">
        <v>798</v>
      </c>
      <c r="F156" s="39">
        <v>360</v>
      </c>
      <c r="G156" s="38">
        <v>120000</v>
      </c>
      <c r="H156" s="40">
        <f t="shared" si="16"/>
        <v>552.21978281495819</v>
      </c>
      <c r="I156" s="38">
        <f t="shared" si="17"/>
        <v>245.78021718504181</v>
      </c>
      <c r="J156" s="40">
        <f t="shared" si="18"/>
        <v>95735.277272081497</v>
      </c>
      <c r="K156" s="43">
        <v>145</v>
      </c>
      <c r="L156" s="44">
        <v>696</v>
      </c>
      <c r="M156" s="45">
        <v>360</v>
      </c>
      <c r="N156" s="44">
        <v>137500</v>
      </c>
      <c r="O156" s="46">
        <f t="shared" si="20"/>
        <v>377.03855429788064</v>
      </c>
      <c r="P156" s="44">
        <f t="shared" si="19"/>
        <v>318.96144570211936</v>
      </c>
      <c r="Q156" s="46">
        <f t="shared" si="21"/>
        <v>101621.09212372487</v>
      </c>
    </row>
    <row r="157" spans="4:17">
      <c r="D157" s="37">
        <v>146</v>
      </c>
      <c r="E157" s="38">
        <v>798</v>
      </c>
      <c r="F157" s="39">
        <v>360</v>
      </c>
      <c r="G157" s="38">
        <v>120000</v>
      </c>
      <c r="H157" s="40">
        <f t="shared" si="16"/>
        <v>550.80570485307169</v>
      </c>
      <c r="I157" s="38">
        <f t="shared" si="17"/>
        <v>247.19429514692831</v>
      </c>
      <c r="J157" s="40">
        <f t="shared" si="18"/>
        <v>95488.082976934573</v>
      </c>
      <c r="K157" s="43">
        <v>146</v>
      </c>
      <c r="L157" s="44">
        <v>696</v>
      </c>
      <c r="M157" s="45">
        <v>360</v>
      </c>
      <c r="N157" s="44">
        <v>137500</v>
      </c>
      <c r="O157" s="46">
        <f t="shared" si="20"/>
        <v>375.85883388227006</v>
      </c>
      <c r="P157" s="44">
        <f t="shared" si="19"/>
        <v>320.14116611772994</v>
      </c>
      <c r="Q157" s="46">
        <f t="shared" si="21"/>
        <v>101300.95095760714</v>
      </c>
    </row>
    <row r="158" spans="4:17">
      <c r="D158" s="37">
        <v>147</v>
      </c>
      <c r="E158" s="38">
        <v>798</v>
      </c>
      <c r="F158" s="39">
        <v>360</v>
      </c>
      <c r="G158" s="38">
        <v>120000</v>
      </c>
      <c r="H158" s="40">
        <f t="shared" si="16"/>
        <v>549.38349110017145</v>
      </c>
      <c r="I158" s="38">
        <f t="shared" si="17"/>
        <v>248.61650889982855</v>
      </c>
      <c r="J158" s="40">
        <f t="shared" si="18"/>
        <v>95239.466468034749</v>
      </c>
      <c r="K158" s="43">
        <v>147</v>
      </c>
      <c r="L158" s="44">
        <v>696</v>
      </c>
      <c r="M158" s="45">
        <v>360</v>
      </c>
      <c r="N158" s="44">
        <v>137500</v>
      </c>
      <c r="O158" s="46">
        <f t="shared" si="20"/>
        <v>374.6747501171771</v>
      </c>
      <c r="P158" s="44">
        <f t="shared" si="19"/>
        <v>321.3252498828229</v>
      </c>
      <c r="Q158" s="46">
        <f t="shared" si="21"/>
        <v>100979.62570772432</v>
      </c>
    </row>
    <row r="159" spans="4:17">
      <c r="D159" s="37">
        <v>148</v>
      </c>
      <c r="E159" s="38">
        <v>798</v>
      </c>
      <c r="F159" s="39">
        <v>360</v>
      </c>
      <c r="G159" s="38">
        <v>120000</v>
      </c>
      <c r="H159" s="40">
        <f t="shared" si="16"/>
        <v>547.95309474759711</v>
      </c>
      <c r="I159" s="38">
        <f t="shared" si="17"/>
        <v>250.04690525240289</v>
      </c>
      <c r="J159" s="40">
        <f t="shared" si="18"/>
        <v>94989.41956278235</v>
      </c>
      <c r="K159" s="43">
        <v>148</v>
      </c>
      <c r="L159" s="44">
        <v>696</v>
      </c>
      <c r="M159" s="45">
        <v>360</v>
      </c>
      <c r="N159" s="44">
        <v>137500</v>
      </c>
      <c r="O159" s="46">
        <f t="shared" si="20"/>
        <v>373.4862868641859</v>
      </c>
      <c r="P159" s="44">
        <f t="shared" si="19"/>
        <v>322.5137131358141</v>
      </c>
      <c r="Q159" s="46">
        <f t="shared" si="21"/>
        <v>100657.1119945885</v>
      </c>
    </row>
    <row r="160" spans="4:17">
      <c r="D160" s="37">
        <v>149</v>
      </c>
      <c r="E160" s="38">
        <v>798</v>
      </c>
      <c r="F160" s="39">
        <v>360</v>
      </c>
      <c r="G160" s="38">
        <v>120000</v>
      </c>
      <c r="H160" s="40">
        <f t="shared" si="16"/>
        <v>546.51446871737789</v>
      </c>
      <c r="I160" s="38">
        <f t="shared" si="17"/>
        <v>251.48553128262211</v>
      </c>
      <c r="J160" s="40">
        <f t="shared" si="18"/>
        <v>94737.934031499724</v>
      </c>
      <c r="K160" s="43">
        <v>149</v>
      </c>
      <c r="L160" s="44">
        <v>696</v>
      </c>
      <c r="M160" s="45">
        <v>360</v>
      </c>
      <c r="N160" s="44">
        <v>137500</v>
      </c>
      <c r="O160" s="46">
        <f t="shared" si="20"/>
        <v>372.29342792519031</v>
      </c>
      <c r="P160" s="44">
        <f t="shared" si="19"/>
        <v>323.70657207480969</v>
      </c>
      <c r="Q160" s="46">
        <f t="shared" si="21"/>
        <v>100333.40542251369</v>
      </c>
    </row>
    <row r="161" spans="4:17">
      <c r="D161" s="37">
        <v>150</v>
      </c>
      <c r="E161" s="38">
        <v>798</v>
      </c>
      <c r="F161" s="39">
        <v>360</v>
      </c>
      <c r="G161" s="38">
        <v>120000</v>
      </c>
      <c r="H161" s="40">
        <f t="shared" si="16"/>
        <v>545.06756566068327</v>
      </c>
      <c r="I161" s="38">
        <f t="shared" si="17"/>
        <v>252.93243433931673</v>
      </c>
      <c r="J161" s="40">
        <f t="shared" si="18"/>
        <v>94485.001597160401</v>
      </c>
      <c r="K161" s="43">
        <v>150</v>
      </c>
      <c r="L161" s="44">
        <v>696</v>
      </c>
      <c r="M161" s="45">
        <v>360</v>
      </c>
      <c r="N161" s="44">
        <v>137500</v>
      </c>
      <c r="O161" s="46">
        <f t="shared" si="20"/>
        <v>371.09615704217396</v>
      </c>
      <c r="P161" s="44">
        <f t="shared" si="19"/>
        <v>324.90384295782604</v>
      </c>
      <c r="Q161" s="46">
        <f t="shared" si="21"/>
        <v>100008.50157955587</v>
      </c>
    </row>
    <row r="162" spans="4:17">
      <c r="D162" s="37">
        <v>151</v>
      </c>
      <c r="E162" s="38">
        <v>798</v>
      </c>
      <c r="F162" s="39">
        <v>360</v>
      </c>
      <c r="G162" s="38">
        <v>120000</v>
      </c>
      <c r="H162" s="40">
        <f t="shared" si="16"/>
        <v>543.61233795626538</v>
      </c>
      <c r="I162" s="38">
        <f t="shared" si="17"/>
        <v>254.38766204373462</v>
      </c>
      <c r="J162" s="40">
        <f t="shared" si="18"/>
        <v>94230.613935116664</v>
      </c>
      <c r="K162" s="43">
        <v>151</v>
      </c>
      <c r="L162" s="44">
        <v>696</v>
      </c>
      <c r="M162" s="45">
        <v>360</v>
      </c>
      <c r="N162" s="44">
        <v>137500</v>
      </c>
      <c r="O162" s="46">
        <f t="shared" si="20"/>
        <v>369.89445789698749</v>
      </c>
      <c r="P162" s="44">
        <f t="shared" si="19"/>
        <v>326.10554210301251</v>
      </c>
      <c r="Q162" s="46">
        <f t="shared" si="21"/>
        <v>99682.396037452854</v>
      </c>
    </row>
    <row r="163" spans="4:17">
      <c r="D163" s="37">
        <v>152</v>
      </c>
      <c r="E163" s="38">
        <v>798</v>
      </c>
      <c r="F163" s="39">
        <v>360</v>
      </c>
      <c r="G163" s="38">
        <v>120000</v>
      </c>
      <c r="H163" s="40">
        <f t="shared" si="16"/>
        <v>542.14873770889039</v>
      </c>
      <c r="I163" s="38">
        <f t="shared" si="17"/>
        <v>255.85126229110961</v>
      </c>
      <c r="J163" s="40">
        <f t="shared" si="18"/>
        <v>93974.762672825556</v>
      </c>
      <c r="K163" s="43">
        <v>152</v>
      </c>
      <c r="L163" s="44">
        <v>696</v>
      </c>
      <c r="M163" s="45">
        <v>360</v>
      </c>
      <c r="N163" s="44">
        <v>137500</v>
      </c>
      <c r="O163" s="46">
        <f t="shared" si="20"/>
        <v>368.688314111127</v>
      </c>
      <c r="P163" s="44">
        <f t="shared" si="19"/>
        <v>327.311685888873</v>
      </c>
      <c r="Q163" s="46">
        <f t="shared" si="21"/>
        <v>99355.084351563986</v>
      </c>
    </row>
    <row r="164" spans="4:17">
      <c r="D164" s="37">
        <v>153</v>
      </c>
      <c r="E164" s="38">
        <v>798</v>
      </c>
      <c r="F164" s="39">
        <v>360</v>
      </c>
      <c r="G164" s="38">
        <v>120000</v>
      </c>
      <c r="H164" s="40">
        <f t="shared" si="16"/>
        <v>540.67671674776341</v>
      </c>
      <c r="I164" s="38">
        <f t="shared" si="17"/>
        <v>257.32328325223659</v>
      </c>
      <c r="J164" s="40">
        <f t="shared" si="18"/>
        <v>93717.439389573323</v>
      </c>
      <c r="K164" s="43">
        <v>153</v>
      </c>
      <c r="L164" s="44">
        <v>696</v>
      </c>
      <c r="M164" s="45">
        <v>360</v>
      </c>
      <c r="N164" s="44">
        <v>137500</v>
      </c>
      <c r="O164" s="46">
        <f t="shared" si="20"/>
        <v>367.4777092455106</v>
      </c>
      <c r="P164" s="44">
        <f t="shared" si="19"/>
        <v>328.5222907544894</v>
      </c>
      <c r="Q164" s="46">
        <f t="shared" si="21"/>
        <v>99026.562060809491</v>
      </c>
    </row>
    <row r="165" spans="4:17">
      <c r="D165" s="37">
        <v>154</v>
      </c>
      <c r="E165" s="38">
        <v>798</v>
      </c>
      <c r="F165" s="39">
        <v>360</v>
      </c>
      <c r="G165" s="38">
        <v>120000</v>
      </c>
      <c r="H165" s="40">
        <f t="shared" ref="H165:H228" si="22">J164*7*30/36500</f>
        <v>539.19622662494237</v>
      </c>
      <c r="I165" s="38">
        <f t="shared" ref="I165:I228" si="23">E165-H165</f>
        <v>258.80377337505763</v>
      </c>
      <c r="J165" s="40">
        <f t="shared" ref="J165:J228" si="24">J164-I165</f>
        <v>93458.635616198269</v>
      </c>
      <c r="K165" s="43">
        <v>154</v>
      </c>
      <c r="L165" s="44">
        <v>696</v>
      </c>
      <c r="M165" s="45">
        <v>360</v>
      </c>
      <c r="N165" s="44">
        <v>137500</v>
      </c>
      <c r="O165" s="46">
        <f t="shared" si="20"/>
        <v>366.26262680025428</v>
      </c>
      <c r="P165" s="44">
        <f t="shared" si="19"/>
        <v>329.73737319974572</v>
      </c>
      <c r="Q165" s="46">
        <f t="shared" si="21"/>
        <v>98696.82468760974</v>
      </c>
    </row>
    <row r="166" spans="4:17">
      <c r="D166" s="37">
        <v>155</v>
      </c>
      <c r="E166" s="38">
        <v>798</v>
      </c>
      <c r="F166" s="39">
        <v>360</v>
      </c>
      <c r="G166" s="38">
        <v>120000</v>
      </c>
      <c r="H166" s="40">
        <f t="shared" si="22"/>
        <v>537.70721861374352</v>
      </c>
      <c r="I166" s="38">
        <f t="shared" si="23"/>
        <v>260.29278138625648</v>
      </c>
      <c r="J166" s="40">
        <f t="shared" si="24"/>
        <v>93198.342834812007</v>
      </c>
      <c r="K166" s="43">
        <v>155</v>
      </c>
      <c r="L166" s="44">
        <v>696</v>
      </c>
      <c r="M166" s="45">
        <v>360</v>
      </c>
      <c r="N166" s="44">
        <v>137500</v>
      </c>
      <c r="O166" s="46">
        <f t="shared" si="20"/>
        <v>365.04305021444696</v>
      </c>
      <c r="P166" s="44">
        <f t="shared" si="19"/>
        <v>330.95694978555304</v>
      </c>
      <c r="Q166" s="46">
        <f t="shared" si="21"/>
        <v>98365.867737824185</v>
      </c>
    </row>
    <row r="167" spans="4:17">
      <c r="D167" s="37">
        <v>156</v>
      </c>
      <c r="E167" s="38">
        <v>798</v>
      </c>
      <c r="F167" s="39">
        <v>360</v>
      </c>
      <c r="G167" s="38">
        <v>120000</v>
      </c>
      <c r="H167" s="40">
        <f t="shared" si="22"/>
        <v>536.20964370713762</v>
      </c>
      <c r="I167" s="38">
        <f t="shared" si="23"/>
        <v>261.79035629286238</v>
      </c>
      <c r="J167" s="40">
        <f t="shared" si="24"/>
        <v>92936.552478519137</v>
      </c>
      <c r="K167" s="43">
        <v>156</v>
      </c>
      <c r="L167" s="44">
        <v>696</v>
      </c>
      <c r="M167" s="45">
        <v>360</v>
      </c>
      <c r="N167" s="44">
        <v>137500</v>
      </c>
      <c r="O167" s="46">
        <f t="shared" si="20"/>
        <v>363.81896286592507</v>
      </c>
      <c r="P167" s="44">
        <f t="shared" si="19"/>
        <v>332.18103713407493</v>
      </c>
      <c r="Q167" s="46">
        <f t="shared" si="21"/>
        <v>98033.686700690116</v>
      </c>
    </row>
    <row r="168" spans="4:17">
      <c r="D168" s="37">
        <v>157</v>
      </c>
      <c r="E168" s="38">
        <v>798</v>
      </c>
      <c r="F168" s="39">
        <v>360</v>
      </c>
      <c r="G168" s="38">
        <v>120000</v>
      </c>
      <c r="H168" s="40">
        <f t="shared" si="22"/>
        <v>534.7034526161375</v>
      </c>
      <c r="I168" s="38">
        <f t="shared" si="23"/>
        <v>263.2965473838625</v>
      </c>
      <c r="J168" s="40">
        <f t="shared" si="24"/>
        <v>92673.255931135282</v>
      </c>
      <c r="K168" s="43">
        <v>157</v>
      </c>
      <c r="L168" s="44">
        <v>696</v>
      </c>
      <c r="M168" s="45">
        <v>360</v>
      </c>
      <c r="N168" s="44">
        <v>137500</v>
      </c>
      <c r="O168" s="46">
        <f t="shared" si="20"/>
        <v>362.59034807104564</v>
      </c>
      <c r="P168" s="44">
        <f t="shared" si="19"/>
        <v>333.40965192895436</v>
      </c>
      <c r="Q168" s="46">
        <f t="shared" si="21"/>
        <v>97700.277048761156</v>
      </c>
    </row>
    <row r="169" spans="4:17">
      <c r="D169" s="37">
        <v>158</v>
      </c>
      <c r="E169" s="38">
        <v>798</v>
      </c>
      <c r="F169" s="39">
        <v>360</v>
      </c>
      <c r="G169" s="38">
        <v>120000</v>
      </c>
      <c r="H169" s="40">
        <f t="shared" si="22"/>
        <v>533.18859576817556</v>
      </c>
      <c r="I169" s="38">
        <f t="shared" si="23"/>
        <v>264.81140423182444</v>
      </c>
      <c r="J169" s="40">
        <f t="shared" si="24"/>
        <v>92408.444526903462</v>
      </c>
      <c r="K169" s="43">
        <v>158</v>
      </c>
      <c r="L169" s="44">
        <v>696</v>
      </c>
      <c r="M169" s="45">
        <v>360</v>
      </c>
      <c r="N169" s="44">
        <v>137500</v>
      </c>
      <c r="O169" s="46">
        <f t="shared" si="20"/>
        <v>361.35718908445904</v>
      </c>
      <c r="P169" s="44">
        <f t="shared" si="19"/>
        <v>334.64281091554096</v>
      </c>
      <c r="Q169" s="46">
        <f t="shared" si="21"/>
        <v>97365.634237845617</v>
      </c>
    </row>
    <row r="170" spans="4:17">
      <c r="D170" s="37">
        <v>159</v>
      </c>
      <c r="E170" s="38">
        <v>798</v>
      </c>
      <c r="F170" s="39">
        <v>360</v>
      </c>
      <c r="G170" s="38">
        <v>120000</v>
      </c>
      <c r="H170" s="40">
        <f t="shared" si="22"/>
        <v>531.665023305472</v>
      </c>
      <c r="I170" s="38">
        <f t="shared" si="23"/>
        <v>266.334976694528</v>
      </c>
      <c r="J170" s="40">
        <f t="shared" si="24"/>
        <v>92142.10955020893</v>
      </c>
      <c r="K170" s="43">
        <v>159</v>
      </c>
      <c r="L170" s="44">
        <v>696</v>
      </c>
      <c r="M170" s="45">
        <v>360</v>
      </c>
      <c r="N170" s="44">
        <v>137500</v>
      </c>
      <c r="O170" s="46">
        <f t="shared" si="20"/>
        <v>360.1194690988811</v>
      </c>
      <c r="P170" s="44">
        <f t="shared" si="19"/>
        <v>335.8805309011189</v>
      </c>
      <c r="Q170" s="46">
        <f t="shared" si="21"/>
        <v>97029.753706944495</v>
      </c>
    </row>
    <row r="171" spans="4:17">
      <c r="D171" s="37">
        <v>160</v>
      </c>
      <c r="E171" s="38">
        <v>798</v>
      </c>
      <c r="F171" s="39">
        <v>360</v>
      </c>
      <c r="G171" s="38">
        <v>120000</v>
      </c>
      <c r="H171" s="40">
        <f t="shared" si="22"/>
        <v>530.13268508339388</v>
      </c>
      <c r="I171" s="38">
        <f t="shared" si="23"/>
        <v>267.86731491660612</v>
      </c>
      <c r="J171" s="40">
        <f t="shared" si="24"/>
        <v>91874.242235292331</v>
      </c>
      <c r="K171" s="43">
        <v>160</v>
      </c>
      <c r="L171" s="44">
        <v>696</v>
      </c>
      <c r="M171" s="45">
        <v>360</v>
      </c>
      <c r="N171" s="44">
        <v>137500</v>
      </c>
      <c r="O171" s="46">
        <f t="shared" si="20"/>
        <v>358.87717124486323</v>
      </c>
      <c r="P171" s="44">
        <f t="shared" si="19"/>
        <v>337.12282875513677</v>
      </c>
      <c r="Q171" s="46">
        <f t="shared" si="21"/>
        <v>96692.63087818936</v>
      </c>
    </row>
    <row r="172" spans="4:17">
      <c r="D172" s="37">
        <v>161</v>
      </c>
      <c r="E172" s="38">
        <v>798</v>
      </c>
      <c r="F172" s="39">
        <v>360</v>
      </c>
      <c r="G172" s="38">
        <v>120000</v>
      </c>
      <c r="H172" s="40">
        <f t="shared" si="22"/>
        <v>528.59153066880526</v>
      </c>
      <c r="I172" s="38">
        <f t="shared" si="23"/>
        <v>269.40846933119474</v>
      </c>
      <c r="J172" s="40">
        <f t="shared" si="24"/>
        <v>91604.833765961142</v>
      </c>
      <c r="K172" s="43">
        <v>161</v>
      </c>
      <c r="L172" s="44">
        <v>696</v>
      </c>
      <c r="M172" s="45">
        <v>360</v>
      </c>
      <c r="N172" s="44">
        <v>137500</v>
      </c>
      <c r="O172" s="46">
        <f t="shared" si="20"/>
        <v>357.63027859056336</v>
      </c>
      <c r="P172" s="44">
        <f t="shared" si="19"/>
        <v>338.36972140943664</v>
      </c>
      <c r="Q172" s="46">
        <f t="shared" si="21"/>
        <v>96354.261156779918</v>
      </c>
    </row>
    <row r="173" spans="4:17">
      <c r="D173" s="37">
        <v>162</v>
      </c>
      <c r="E173" s="38">
        <v>798</v>
      </c>
      <c r="F173" s="39">
        <v>360</v>
      </c>
      <c r="G173" s="38">
        <v>120000</v>
      </c>
      <c r="H173" s="40">
        <f t="shared" si="22"/>
        <v>527.04150933840651</v>
      </c>
      <c r="I173" s="38">
        <f t="shared" si="23"/>
        <v>270.95849066159349</v>
      </c>
      <c r="J173" s="40">
        <f t="shared" si="24"/>
        <v>91333.87527529955</v>
      </c>
      <c r="K173" s="43">
        <v>162</v>
      </c>
      <c r="L173" s="44">
        <v>696</v>
      </c>
      <c r="M173" s="45">
        <v>360</v>
      </c>
      <c r="N173" s="44">
        <v>137500</v>
      </c>
      <c r="O173" s="46">
        <f t="shared" si="20"/>
        <v>356.37877414151473</v>
      </c>
      <c r="P173" s="44">
        <f t="shared" si="19"/>
        <v>339.62122585848527</v>
      </c>
      <c r="Q173" s="46">
        <f t="shared" si="21"/>
        <v>96014.639930921432</v>
      </c>
    </row>
    <row r="174" spans="4:17">
      <c r="D174" s="37">
        <v>163</v>
      </c>
      <c r="E174" s="38">
        <v>798</v>
      </c>
      <c r="F174" s="39">
        <v>360</v>
      </c>
      <c r="G174" s="38">
        <v>120000</v>
      </c>
      <c r="H174" s="40">
        <f t="shared" si="22"/>
        <v>525.48257007706593</v>
      </c>
      <c r="I174" s="38">
        <f t="shared" si="23"/>
        <v>272.51742992293407</v>
      </c>
      <c r="J174" s="40">
        <f t="shared" si="24"/>
        <v>91061.357845376609</v>
      </c>
      <c r="K174" s="43">
        <v>163</v>
      </c>
      <c r="L174" s="44">
        <v>696</v>
      </c>
      <c r="M174" s="45">
        <v>360</v>
      </c>
      <c r="N174" s="44">
        <v>137500</v>
      </c>
      <c r="O174" s="46">
        <f t="shared" si="20"/>
        <v>355.1226408403943</v>
      </c>
      <c r="P174" s="44">
        <f t="shared" si="19"/>
        <v>340.8773591596057</v>
      </c>
      <c r="Q174" s="46">
        <f t="shared" si="21"/>
        <v>95673.762571761821</v>
      </c>
    </row>
    <row r="175" spans="4:17">
      <c r="D175" s="37">
        <v>164</v>
      </c>
      <c r="E175" s="38">
        <v>798</v>
      </c>
      <c r="F175" s="39">
        <v>360</v>
      </c>
      <c r="G175" s="38">
        <v>120000</v>
      </c>
      <c r="H175" s="40">
        <f t="shared" si="22"/>
        <v>523.91466157613945</v>
      </c>
      <c r="I175" s="38">
        <f t="shared" si="23"/>
        <v>274.08533842386055</v>
      </c>
      <c r="J175" s="40">
        <f t="shared" si="24"/>
        <v>90787.272506952751</v>
      </c>
      <c r="K175" s="43">
        <v>164</v>
      </c>
      <c r="L175" s="44">
        <v>696</v>
      </c>
      <c r="M175" s="45">
        <v>360</v>
      </c>
      <c r="N175" s="44">
        <v>137500</v>
      </c>
      <c r="O175" s="46">
        <f t="shared" si="20"/>
        <v>353.86186156679031</v>
      </c>
      <c r="P175" s="44">
        <f t="shared" si="19"/>
        <v>342.13813843320969</v>
      </c>
      <c r="Q175" s="46">
        <f t="shared" si="21"/>
        <v>95331.624433328616</v>
      </c>
    </row>
    <row r="176" spans="4:17">
      <c r="D176" s="37">
        <v>165</v>
      </c>
      <c r="E176" s="38">
        <v>798</v>
      </c>
      <c r="F176" s="39">
        <v>360</v>
      </c>
      <c r="G176" s="38">
        <v>120000</v>
      </c>
      <c r="H176" s="40">
        <f t="shared" si="22"/>
        <v>522.33773223178298</v>
      </c>
      <c r="I176" s="38">
        <f t="shared" si="23"/>
        <v>275.66226776821702</v>
      </c>
      <c r="J176" s="40">
        <f t="shared" si="24"/>
        <v>90511.610239184534</v>
      </c>
      <c r="K176" s="43">
        <v>165</v>
      </c>
      <c r="L176" s="44">
        <v>696</v>
      </c>
      <c r="M176" s="45">
        <v>360</v>
      </c>
      <c r="N176" s="44">
        <v>137500</v>
      </c>
      <c r="O176" s="46">
        <f t="shared" si="20"/>
        <v>352.59641913696885</v>
      </c>
      <c r="P176" s="44">
        <f t="shared" si="19"/>
        <v>343.40358086303115</v>
      </c>
      <c r="Q176" s="46">
        <f t="shared" si="21"/>
        <v>94988.220852465587</v>
      </c>
    </row>
    <row r="177" spans="4:17">
      <c r="D177" s="37">
        <v>166</v>
      </c>
      <c r="E177" s="38">
        <v>798</v>
      </c>
      <c r="F177" s="39">
        <v>360</v>
      </c>
      <c r="G177" s="38">
        <v>120000</v>
      </c>
      <c r="H177" s="40">
        <f t="shared" si="22"/>
        <v>520.75173014325344</v>
      </c>
      <c r="I177" s="38">
        <f t="shared" si="23"/>
        <v>277.24826985674656</v>
      </c>
      <c r="J177" s="40">
        <f t="shared" si="24"/>
        <v>90234.361969327787</v>
      </c>
      <c r="K177" s="43">
        <v>166</v>
      </c>
      <c r="L177" s="44">
        <v>696</v>
      </c>
      <c r="M177" s="45">
        <v>360</v>
      </c>
      <c r="N177" s="44">
        <v>137500</v>
      </c>
      <c r="O177" s="46">
        <f t="shared" si="20"/>
        <v>351.32629630363982</v>
      </c>
      <c r="P177" s="44">
        <f t="shared" si="19"/>
        <v>344.67370369636018</v>
      </c>
      <c r="Q177" s="46">
        <f t="shared" si="21"/>
        <v>94643.547148769227</v>
      </c>
    </row>
    <row r="178" spans="4:17">
      <c r="D178" s="37">
        <v>167</v>
      </c>
      <c r="E178" s="38">
        <v>798</v>
      </c>
      <c r="F178" s="39">
        <v>360</v>
      </c>
      <c r="G178" s="38">
        <v>120000</v>
      </c>
      <c r="H178" s="40">
        <f t="shared" si="22"/>
        <v>519.15660311120098</v>
      </c>
      <c r="I178" s="38">
        <f t="shared" si="23"/>
        <v>278.84339688879902</v>
      </c>
      <c r="J178" s="40">
        <f t="shared" si="24"/>
        <v>89955.518572438988</v>
      </c>
      <c r="K178" s="43">
        <v>167</v>
      </c>
      <c r="L178" s="44">
        <v>696</v>
      </c>
      <c r="M178" s="45">
        <v>360</v>
      </c>
      <c r="N178" s="44">
        <v>137500</v>
      </c>
      <c r="O178" s="46">
        <f t="shared" si="20"/>
        <v>350.05147575572181</v>
      </c>
      <c r="P178" s="44">
        <f t="shared" si="19"/>
        <v>345.94852424427819</v>
      </c>
      <c r="Q178" s="46">
        <f t="shared" si="21"/>
        <v>94297.598624524951</v>
      </c>
    </row>
    <row r="179" spans="4:17">
      <c r="D179" s="37">
        <v>168</v>
      </c>
      <c r="E179" s="38">
        <v>798</v>
      </c>
      <c r="F179" s="39">
        <v>360</v>
      </c>
      <c r="G179" s="38">
        <v>120000</v>
      </c>
      <c r="H179" s="40">
        <f t="shared" si="22"/>
        <v>517.55229863595036</v>
      </c>
      <c r="I179" s="38">
        <f t="shared" si="23"/>
        <v>280.44770136404964</v>
      </c>
      <c r="J179" s="40">
        <f t="shared" si="24"/>
        <v>89675.070871074946</v>
      </c>
      <c r="K179" s="43">
        <v>168</v>
      </c>
      <c r="L179" s="44">
        <v>696</v>
      </c>
      <c r="M179" s="45">
        <v>360</v>
      </c>
      <c r="N179" s="44">
        <v>137500</v>
      </c>
      <c r="O179" s="46">
        <f t="shared" si="20"/>
        <v>348.77194011810593</v>
      </c>
      <c r="P179" s="44">
        <f t="shared" si="19"/>
        <v>347.22805988189407</v>
      </c>
      <c r="Q179" s="46">
        <f t="shared" si="21"/>
        <v>93950.370564643061</v>
      </c>
    </row>
    <row r="180" spans="4:17">
      <c r="D180" s="37">
        <v>169</v>
      </c>
      <c r="E180" s="38">
        <v>798</v>
      </c>
      <c r="F180" s="39">
        <v>360</v>
      </c>
      <c r="G180" s="38">
        <v>120000</v>
      </c>
      <c r="H180" s="40">
        <f t="shared" si="22"/>
        <v>515.93876391577373</v>
      </c>
      <c r="I180" s="38">
        <f t="shared" si="23"/>
        <v>282.06123608422627</v>
      </c>
      <c r="J180" s="40">
        <f t="shared" si="24"/>
        <v>89393.009634990725</v>
      </c>
      <c r="K180" s="43">
        <v>169</v>
      </c>
      <c r="L180" s="44">
        <v>696</v>
      </c>
      <c r="M180" s="45">
        <v>360</v>
      </c>
      <c r="N180" s="44">
        <v>137500</v>
      </c>
      <c r="O180" s="46">
        <f t="shared" si="20"/>
        <v>347.48767195141954</v>
      </c>
      <c r="P180" s="44">
        <f t="shared" si="19"/>
        <v>348.51232804858046</v>
      </c>
      <c r="Q180" s="46">
        <f t="shared" si="21"/>
        <v>93601.858236594475</v>
      </c>
    </row>
    <row r="181" spans="4:17">
      <c r="D181" s="37">
        <v>170</v>
      </c>
      <c r="E181" s="38">
        <v>798</v>
      </c>
      <c r="F181" s="39">
        <v>360</v>
      </c>
      <c r="G181" s="38">
        <v>120000</v>
      </c>
      <c r="H181" s="40">
        <f t="shared" si="22"/>
        <v>514.3159458451521</v>
      </c>
      <c r="I181" s="38">
        <f t="shared" si="23"/>
        <v>283.6840541548479</v>
      </c>
      <c r="J181" s="40">
        <f t="shared" si="24"/>
        <v>89109.325580835881</v>
      </c>
      <c r="K181" s="43">
        <v>170</v>
      </c>
      <c r="L181" s="44">
        <v>696</v>
      </c>
      <c r="M181" s="45">
        <v>360</v>
      </c>
      <c r="N181" s="44">
        <v>137500</v>
      </c>
      <c r="O181" s="46">
        <f t="shared" si="20"/>
        <v>346.19865375178779</v>
      </c>
      <c r="P181" s="44">
        <f t="shared" si="19"/>
        <v>349.80134624821221</v>
      </c>
      <c r="Q181" s="46">
        <f t="shared" si="21"/>
        <v>93252.056890346255</v>
      </c>
    </row>
    <row r="182" spans="4:17">
      <c r="D182" s="37">
        <v>171</v>
      </c>
      <c r="E182" s="38">
        <v>798</v>
      </c>
      <c r="F182" s="39">
        <v>360</v>
      </c>
      <c r="G182" s="38">
        <v>120000</v>
      </c>
      <c r="H182" s="40">
        <f t="shared" si="22"/>
        <v>512.68379101302833</v>
      </c>
      <c r="I182" s="38">
        <f t="shared" si="23"/>
        <v>285.31620898697167</v>
      </c>
      <c r="J182" s="40">
        <f t="shared" si="24"/>
        <v>88824.009371848908</v>
      </c>
      <c r="K182" s="43">
        <v>171</v>
      </c>
      <c r="L182" s="44">
        <v>696</v>
      </c>
      <c r="M182" s="45">
        <v>360</v>
      </c>
      <c r="N182" s="44">
        <v>137500</v>
      </c>
      <c r="O182" s="46">
        <f t="shared" si="20"/>
        <v>344.9048679505957</v>
      </c>
      <c r="P182" s="44">
        <f t="shared" si="19"/>
        <v>351.0951320494043</v>
      </c>
      <c r="Q182" s="46">
        <f t="shared" si="21"/>
        <v>92900.961758296849</v>
      </c>
    </row>
    <row r="183" spans="4:17">
      <c r="D183" s="37">
        <v>172</v>
      </c>
      <c r="E183" s="38">
        <v>798</v>
      </c>
      <c r="F183" s="39">
        <v>360</v>
      </c>
      <c r="G183" s="38">
        <v>120000</v>
      </c>
      <c r="H183" s="40">
        <f t="shared" si="22"/>
        <v>511.0422457010485</v>
      </c>
      <c r="I183" s="38">
        <f t="shared" si="23"/>
        <v>286.9577542989515</v>
      </c>
      <c r="J183" s="40">
        <f t="shared" si="24"/>
        <v>88537.051617549951</v>
      </c>
      <c r="K183" s="43">
        <v>172</v>
      </c>
      <c r="L183" s="44">
        <v>696</v>
      </c>
      <c r="M183" s="45">
        <v>360</v>
      </c>
      <c r="N183" s="44">
        <v>137500</v>
      </c>
      <c r="O183" s="46">
        <f t="shared" si="20"/>
        <v>343.60629691424856</v>
      </c>
      <c r="P183" s="44">
        <f t="shared" si="19"/>
        <v>352.39370308575144</v>
      </c>
      <c r="Q183" s="46">
        <f t="shared" si="21"/>
        <v>92548.568055211101</v>
      </c>
    </row>
    <row r="184" spans="4:17">
      <c r="D184" s="37">
        <v>173</v>
      </c>
      <c r="E184" s="38">
        <v>798</v>
      </c>
      <c r="F184" s="39">
        <v>360</v>
      </c>
      <c r="G184" s="38">
        <v>120000</v>
      </c>
      <c r="H184" s="40">
        <f t="shared" si="22"/>
        <v>509.39125588179422</v>
      </c>
      <c r="I184" s="38">
        <f t="shared" si="23"/>
        <v>288.60874411820578</v>
      </c>
      <c r="J184" s="40">
        <f t="shared" si="24"/>
        <v>88248.442873431748</v>
      </c>
      <c r="K184" s="43">
        <v>173</v>
      </c>
      <c r="L184" s="44">
        <v>696</v>
      </c>
      <c r="M184" s="45">
        <v>360</v>
      </c>
      <c r="N184" s="44">
        <v>137500</v>
      </c>
      <c r="O184" s="46">
        <f t="shared" si="20"/>
        <v>342.30292294393149</v>
      </c>
      <c r="P184" s="44">
        <f t="shared" si="19"/>
        <v>353.69707705606851</v>
      </c>
      <c r="Q184" s="46">
        <f t="shared" si="21"/>
        <v>92194.870978155028</v>
      </c>
    </row>
    <row r="185" spans="4:17">
      <c r="D185" s="37">
        <v>174</v>
      </c>
      <c r="E185" s="38">
        <v>798</v>
      </c>
      <c r="F185" s="39">
        <v>360</v>
      </c>
      <c r="G185" s="38">
        <v>120000</v>
      </c>
      <c r="H185" s="40">
        <f t="shared" si="22"/>
        <v>507.73076721700465</v>
      </c>
      <c r="I185" s="38">
        <f t="shared" si="23"/>
        <v>290.26923278299535</v>
      </c>
      <c r="J185" s="40">
        <f t="shared" si="24"/>
        <v>87958.173640648747</v>
      </c>
      <c r="K185" s="43">
        <v>174</v>
      </c>
      <c r="L185" s="44">
        <v>696</v>
      </c>
      <c r="M185" s="45">
        <v>360</v>
      </c>
      <c r="N185" s="44">
        <v>137500</v>
      </c>
      <c r="O185" s="46">
        <f t="shared" si="20"/>
        <v>340.99472827536789</v>
      </c>
      <c r="P185" s="44">
        <f t="shared" si="19"/>
        <v>355.00527172463211</v>
      </c>
      <c r="Q185" s="46">
        <f t="shared" si="21"/>
        <v>91839.865706430399</v>
      </c>
    </row>
    <row r="186" spans="4:17">
      <c r="D186" s="37">
        <v>175</v>
      </c>
      <c r="E186" s="38">
        <v>798</v>
      </c>
      <c r="F186" s="39">
        <v>360</v>
      </c>
      <c r="G186" s="38">
        <v>120000</v>
      </c>
      <c r="H186" s="40">
        <f t="shared" si="22"/>
        <v>506.06072505578737</v>
      </c>
      <c r="I186" s="38">
        <f t="shared" si="23"/>
        <v>291.93927494421263</v>
      </c>
      <c r="J186" s="40">
        <f t="shared" si="24"/>
        <v>87666.234365704528</v>
      </c>
      <c r="K186" s="43">
        <v>175</v>
      </c>
      <c r="L186" s="44">
        <v>696</v>
      </c>
      <c r="M186" s="45">
        <v>360</v>
      </c>
      <c r="N186" s="44">
        <v>137500</v>
      </c>
      <c r="O186" s="46">
        <f t="shared" si="20"/>
        <v>339.68169507857823</v>
      </c>
      <c r="P186" s="44">
        <f t="shared" si="19"/>
        <v>356.31830492142177</v>
      </c>
      <c r="Q186" s="46">
        <f t="shared" si="21"/>
        <v>91483.547401508971</v>
      </c>
    </row>
    <row r="187" spans="4:17">
      <c r="D187" s="37">
        <v>176</v>
      </c>
      <c r="E187" s="38">
        <v>798</v>
      </c>
      <c r="F187" s="39">
        <v>360</v>
      </c>
      <c r="G187" s="38">
        <v>120000</v>
      </c>
      <c r="H187" s="40">
        <f t="shared" si="22"/>
        <v>504.38107443282058</v>
      </c>
      <c r="I187" s="38">
        <f t="shared" si="23"/>
        <v>293.61892556717942</v>
      </c>
      <c r="J187" s="40">
        <f t="shared" si="24"/>
        <v>87372.61544013735</v>
      </c>
      <c r="K187" s="43">
        <v>176</v>
      </c>
      <c r="L187" s="44">
        <v>696</v>
      </c>
      <c r="M187" s="45">
        <v>360</v>
      </c>
      <c r="N187" s="44">
        <v>137500</v>
      </c>
      <c r="O187" s="46">
        <f t="shared" si="20"/>
        <v>338.36380545763598</v>
      </c>
      <c r="P187" s="44">
        <f t="shared" si="19"/>
        <v>357.63619454236402</v>
      </c>
      <c r="Q187" s="46">
        <f t="shared" si="21"/>
        <v>91125.911206966601</v>
      </c>
    </row>
    <row r="188" spans="4:17">
      <c r="D188" s="37">
        <v>177</v>
      </c>
      <c r="E188" s="38">
        <v>798</v>
      </c>
      <c r="F188" s="39">
        <v>360</v>
      </c>
      <c r="G188" s="38">
        <v>120000</v>
      </c>
      <c r="H188" s="40">
        <f t="shared" si="22"/>
        <v>502.69176006654362</v>
      </c>
      <c r="I188" s="38">
        <f t="shared" si="23"/>
        <v>295.30823993345638</v>
      </c>
      <c r="J188" s="40">
        <f t="shared" si="24"/>
        <v>87077.307200203897</v>
      </c>
      <c r="K188" s="43">
        <v>177</v>
      </c>
      <c r="L188" s="44">
        <v>696</v>
      </c>
      <c r="M188" s="45">
        <v>360</v>
      </c>
      <c r="N188" s="44">
        <v>137500</v>
      </c>
      <c r="O188" s="46">
        <f t="shared" si="20"/>
        <v>337.04104145042442</v>
      </c>
      <c r="P188" s="44">
        <f t="shared" si="19"/>
        <v>358.95895854957558</v>
      </c>
      <c r="Q188" s="46">
        <f t="shared" si="21"/>
        <v>90766.95224841703</v>
      </c>
    </row>
    <row r="189" spans="4:17">
      <c r="D189" s="37">
        <v>178</v>
      </c>
      <c r="E189" s="38">
        <v>798</v>
      </c>
      <c r="F189" s="39">
        <v>360</v>
      </c>
      <c r="G189" s="38">
        <v>120000</v>
      </c>
      <c r="H189" s="40">
        <f t="shared" si="22"/>
        <v>500.99272635733757</v>
      </c>
      <c r="I189" s="38">
        <f t="shared" si="23"/>
        <v>297.00727364266243</v>
      </c>
      <c r="J189" s="40">
        <f t="shared" si="24"/>
        <v>86780.299926561231</v>
      </c>
      <c r="K189" s="43">
        <v>178</v>
      </c>
      <c r="L189" s="44">
        <v>696</v>
      </c>
      <c r="M189" s="45">
        <v>360</v>
      </c>
      <c r="N189" s="44">
        <v>137500</v>
      </c>
      <c r="O189" s="46">
        <f t="shared" si="20"/>
        <v>335.71338502839177</v>
      </c>
      <c r="P189" s="44">
        <f t="shared" si="19"/>
        <v>360.28661497160823</v>
      </c>
      <c r="Q189" s="46">
        <f t="shared" si="21"/>
        <v>90406.665633445416</v>
      </c>
    </row>
    <row r="190" spans="4:17">
      <c r="D190" s="37">
        <v>179</v>
      </c>
      <c r="E190" s="38">
        <v>798</v>
      </c>
      <c r="F190" s="39">
        <v>360</v>
      </c>
      <c r="G190" s="38">
        <v>120000</v>
      </c>
      <c r="H190" s="40">
        <f t="shared" si="22"/>
        <v>499.28391738569479</v>
      </c>
      <c r="I190" s="38">
        <f t="shared" si="23"/>
        <v>298.71608261430521</v>
      </c>
      <c r="J190" s="40">
        <f t="shared" si="24"/>
        <v>86481.583843946923</v>
      </c>
      <c r="K190" s="43">
        <v>179</v>
      </c>
      <c r="L190" s="44">
        <v>696</v>
      </c>
      <c r="M190" s="45">
        <v>360</v>
      </c>
      <c r="N190" s="44">
        <v>137500</v>
      </c>
      <c r="O190" s="46">
        <f t="shared" si="20"/>
        <v>334.38081809630495</v>
      </c>
      <c r="P190" s="44">
        <f t="shared" si="19"/>
        <v>361.61918190369505</v>
      </c>
      <c r="Q190" s="46">
        <f t="shared" si="21"/>
        <v>90045.046451541726</v>
      </c>
    </row>
    <row r="191" spans="4:17">
      <c r="D191" s="37">
        <v>180</v>
      </c>
      <c r="E191" s="38">
        <v>798</v>
      </c>
      <c r="F191" s="39">
        <v>360</v>
      </c>
      <c r="G191" s="38">
        <v>120000</v>
      </c>
      <c r="H191" s="40">
        <f t="shared" si="22"/>
        <v>497.56527691037951</v>
      </c>
      <c r="I191" s="38">
        <f t="shared" si="23"/>
        <v>300.43472308962049</v>
      </c>
      <c r="J191" s="40">
        <f t="shared" si="24"/>
        <v>86181.149120857299</v>
      </c>
      <c r="K191" s="43">
        <v>180</v>
      </c>
      <c r="L191" s="44">
        <v>696</v>
      </c>
      <c r="M191" s="45">
        <v>360</v>
      </c>
      <c r="N191" s="44">
        <v>137500</v>
      </c>
      <c r="O191" s="46">
        <f t="shared" si="20"/>
        <v>333.04332249200365</v>
      </c>
      <c r="P191" s="44">
        <f t="shared" si="19"/>
        <v>362.95667750799635</v>
      </c>
      <c r="Q191" s="46">
        <f t="shared" si="21"/>
        <v>89682.089774033724</v>
      </c>
    </row>
    <row r="192" spans="4:17">
      <c r="D192" s="37">
        <v>181</v>
      </c>
      <c r="E192" s="38">
        <v>798</v>
      </c>
      <c r="F192" s="39">
        <v>360</v>
      </c>
      <c r="G192" s="38">
        <v>120000</v>
      </c>
      <c r="H192" s="40">
        <f t="shared" si="22"/>
        <v>495.83674836657627</v>
      </c>
      <c r="I192" s="38">
        <f t="shared" si="23"/>
        <v>302.16325163342373</v>
      </c>
      <c r="J192" s="40">
        <f t="shared" si="24"/>
        <v>85878.985869223878</v>
      </c>
      <c r="K192" s="43">
        <v>181</v>
      </c>
      <c r="L192" s="44">
        <v>696</v>
      </c>
      <c r="M192" s="45">
        <v>360</v>
      </c>
      <c r="N192" s="44">
        <v>137500</v>
      </c>
      <c r="O192" s="46">
        <f t="shared" si="20"/>
        <v>331.70087998615213</v>
      </c>
      <c r="P192" s="44">
        <f t="shared" si="19"/>
        <v>364.29912001384787</v>
      </c>
      <c r="Q192" s="46">
        <f t="shared" si="21"/>
        <v>89317.790654019875</v>
      </c>
    </row>
    <row r="193" spans="4:17">
      <c r="D193" s="37">
        <v>182</v>
      </c>
      <c r="E193" s="38">
        <v>798</v>
      </c>
      <c r="F193" s="39">
        <v>360</v>
      </c>
      <c r="G193" s="38">
        <v>120000</v>
      </c>
      <c r="H193" s="40">
        <f t="shared" si="22"/>
        <v>494.09827486402787</v>
      </c>
      <c r="I193" s="38">
        <f t="shared" si="23"/>
        <v>303.90172513597213</v>
      </c>
      <c r="J193" s="40">
        <f t="shared" si="24"/>
        <v>85575.084144087901</v>
      </c>
      <c r="K193" s="43">
        <v>182</v>
      </c>
      <c r="L193" s="44">
        <v>696</v>
      </c>
      <c r="M193" s="45">
        <v>360</v>
      </c>
      <c r="N193" s="44">
        <v>137500</v>
      </c>
      <c r="O193" s="46">
        <f t="shared" si="20"/>
        <v>330.35347228199129</v>
      </c>
      <c r="P193" s="44">
        <f t="shared" si="19"/>
        <v>365.64652771800871</v>
      </c>
      <c r="Q193" s="46">
        <f t="shared" si="21"/>
        <v>88952.144126301864</v>
      </c>
    </row>
    <row r="194" spans="4:17">
      <c r="D194" s="37">
        <v>183</v>
      </c>
      <c r="E194" s="38">
        <v>798</v>
      </c>
      <c r="F194" s="39">
        <v>360</v>
      </c>
      <c r="G194" s="38">
        <v>120000</v>
      </c>
      <c r="H194" s="40">
        <f t="shared" si="22"/>
        <v>492.34979918516336</v>
      </c>
      <c r="I194" s="38">
        <f t="shared" si="23"/>
        <v>305.65020081483664</v>
      </c>
      <c r="J194" s="40">
        <f t="shared" si="24"/>
        <v>85269.433943273063</v>
      </c>
      <c r="K194" s="43">
        <v>183</v>
      </c>
      <c r="L194" s="44">
        <v>696</v>
      </c>
      <c r="M194" s="45">
        <v>360</v>
      </c>
      <c r="N194" s="44">
        <v>137500</v>
      </c>
      <c r="O194" s="46">
        <f t="shared" si="20"/>
        <v>329.00108101508908</v>
      </c>
      <c r="P194" s="44">
        <f t="shared" si="19"/>
        <v>366.99891898491092</v>
      </c>
      <c r="Q194" s="46">
        <f t="shared" si="21"/>
        <v>88585.145207316949</v>
      </c>
    </row>
    <row r="195" spans="4:17">
      <c r="D195" s="37">
        <v>184</v>
      </c>
      <c r="E195" s="38">
        <v>798</v>
      </c>
      <c r="F195" s="39">
        <v>360</v>
      </c>
      <c r="G195" s="38">
        <v>120000</v>
      </c>
      <c r="H195" s="40">
        <f t="shared" si="22"/>
        <v>490.59126378321497</v>
      </c>
      <c r="I195" s="38">
        <f t="shared" si="23"/>
        <v>307.40873621678503</v>
      </c>
      <c r="J195" s="40">
        <f t="shared" si="24"/>
        <v>84962.025207056271</v>
      </c>
      <c r="K195" s="43">
        <v>184</v>
      </c>
      <c r="L195" s="44">
        <v>696</v>
      </c>
      <c r="M195" s="45">
        <v>360</v>
      </c>
      <c r="N195" s="44">
        <v>137500</v>
      </c>
      <c r="O195" s="46">
        <f t="shared" si="20"/>
        <v>327.64368775309009</v>
      </c>
      <c r="P195" s="44">
        <f t="shared" si="19"/>
        <v>368.35631224690991</v>
      </c>
      <c r="Q195" s="46">
        <f t="shared" si="21"/>
        <v>88216.788895070044</v>
      </c>
    </row>
    <row r="196" spans="4:17">
      <c r="D196" s="37">
        <v>185</v>
      </c>
      <c r="E196" s="38">
        <v>798</v>
      </c>
      <c r="F196" s="39">
        <v>360</v>
      </c>
      <c r="G196" s="38">
        <v>120000</v>
      </c>
      <c r="H196" s="40">
        <f t="shared" si="22"/>
        <v>488.82261078032371</v>
      </c>
      <c r="I196" s="38">
        <f t="shared" si="23"/>
        <v>309.17738921967629</v>
      </c>
      <c r="J196" s="40">
        <f t="shared" si="24"/>
        <v>84652.847817836591</v>
      </c>
      <c r="K196" s="43">
        <v>185</v>
      </c>
      <c r="L196" s="44">
        <v>696</v>
      </c>
      <c r="M196" s="45">
        <v>360</v>
      </c>
      <c r="N196" s="44">
        <v>137500</v>
      </c>
      <c r="O196" s="46">
        <f t="shared" si="20"/>
        <v>326.28127399546452</v>
      </c>
      <c r="P196" s="44">
        <f t="shared" si="19"/>
        <v>369.71872600453548</v>
      </c>
      <c r="Q196" s="46">
        <f t="shared" si="21"/>
        <v>87847.070169065511</v>
      </c>
    </row>
    <row r="197" spans="4:17">
      <c r="D197" s="37">
        <v>186</v>
      </c>
      <c r="E197" s="38">
        <v>798</v>
      </c>
      <c r="F197" s="39">
        <v>360</v>
      </c>
      <c r="G197" s="38">
        <v>120000</v>
      </c>
      <c r="H197" s="40">
        <f t="shared" si="22"/>
        <v>487.04378196563522</v>
      </c>
      <c r="I197" s="38">
        <f t="shared" si="23"/>
        <v>310.95621803436478</v>
      </c>
      <c r="J197" s="40">
        <f t="shared" si="24"/>
        <v>84341.891599802228</v>
      </c>
      <c r="K197" s="43">
        <v>186</v>
      </c>
      <c r="L197" s="44">
        <v>696</v>
      </c>
      <c r="M197" s="45">
        <v>360</v>
      </c>
      <c r="N197" s="44">
        <v>137500</v>
      </c>
      <c r="O197" s="46">
        <f t="shared" si="20"/>
        <v>324.913821173256</v>
      </c>
      <c r="P197" s="44">
        <f t="shared" si="19"/>
        <v>371.086178826744</v>
      </c>
      <c r="Q197" s="46">
        <f t="shared" si="21"/>
        <v>87475.983990238761</v>
      </c>
    </row>
    <row r="198" spans="4:17">
      <c r="D198" s="37">
        <v>187</v>
      </c>
      <c r="E198" s="38">
        <v>798</v>
      </c>
      <c r="F198" s="39">
        <v>360</v>
      </c>
      <c r="G198" s="38">
        <v>120000</v>
      </c>
      <c r="H198" s="40">
        <f t="shared" si="22"/>
        <v>485.25471879338266</v>
      </c>
      <c r="I198" s="38">
        <f t="shared" si="23"/>
        <v>312.74528120661734</v>
      </c>
      <c r="J198" s="40">
        <f t="shared" si="24"/>
        <v>84029.146318595609</v>
      </c>
      <c r="K198" s="43">
        <v>187</v>
      </c>
      <c r="L198" s="44">
        <v>696</v>
      </c>
      <c r="M198" s="45">
        <v>360</v>
      </c>
      <c r="N198" s="44">
        <v>137500</v>
      </c>
      <c r="O198" s="46">
        <f t="shared" si="20"/>
        <v>323.5413106488283</v>
      </c>
      <c r="P198" s="44">
        <f t="shared" si="19"/>
        <v>372.4586893511717</v>
      </c>
      <c r="Q198" s="46">
        <f t="shared" si="21"/>
        <v>87103.525300887588</v>
      </c>
    </row>
    <row r="199" spans="4:17">
      <c r="D199" s="37">
        <v>188</v>
      </c>
      <c r="E199" s="38">
        <v>798</v>
      </c>
      <c r="F199" s="39">
        <v>360</v>
      </c>
      <c r="G199" s="38">
        <v>120000</v>
      </c>
      <c r="H199" s="40">
        <f t="shared" si="22"/>
        <v>483.45536238096105</v>
      </c>
      <c r="I199" s="38">
        <f t="shared" si="23"/>
        <v>314.54463761903895</v>
      </c>
      <c r="J199" s="40">
        <f t="shared" si="24"/>
        <v>83714.601680976572</v>
      </c>
      <c r="K199" s="43">
        <v>188</v>
      </c>
      <c r="L199" s="44">
        <v>696</v>
      </c>
      <c r="M199" s="45">
        <v>360</v>
      </c>
      <c r="N199" s="44">
        <v>137500</v>
      </c>
      <c r="O199" s="46">
        <f t="shared" si="20"/>
        <v>322.1637237156117</v>
      </c>
      <c r="P199" s="44">
        <f t="shared" si="19"/>
        <v>373.8362762843883</v>
      </c>
      <c r="Q199" s="46">
        <f t="shared" si="21"/>
        <v>86729.689024603198</v>
      </c>
    </row>
    <row r="200" spans="4:17">
      <c r="D200" s="37">
        <v>189</v>
      </c>
      <c r="E200" s="38">
        <v>798</v>
      </c>
      <c r="F200" s="39">
        <v>360</v>
      </c>
      <c r="G200" s="38">
        <v>120000</v>
      </c>
      <c r="H200" s="40">
        <f t="shared" si="22"/>
        <v>481.64565350698854</v>
      </c>
      <c r="I200" s="38">
        <f t="shared" si="23"/>
        <v>316.35434649301146</v>
      </c>
      <c r="J200" s="40">
        <f t="shared" si="24"/>
        <v>83398.24733448356</v>
      </c>
      <c r="K200" s="43">
        <v>189</v>
      </c>
      <c r="L200" s="44">
        <v>696</v>
      </c>
      <c r="M200" s="45">
        <v>360</v>
      </c>
      <c r="N200" s="44">
        <v>137500</v>
      </c>
      <c r="O200" s="46">
        <f t="shared" si="20"/>
        <v>320.78104159784743</v>
      </c>
      <c r="P200" s="44">
        <f t="shared" si="19"/>
        <v>375.21895840215257</v>
      </c>
      <c r="Q200" s="46">
        <f t="shared" si="21"/>
        <v>86354.470066201044</v>
      </c>
    </row>
    <row r="201" spans="4:17">
      <c r="D201" s="37">
        <v>190</v>
      </c>
      <c r="E201" s="38">
        <v>798</v>
      </c>
      <c r="F201" s="39">
        <v>360</v>
      </c>
      <c r="G201" s="38">
        <v>120000</v>
      </c>
      <c r="H201" s="40">
        <f t="shared" si="22"/>
        <v>479.82553260935754</v>
      </c>
      <c r="I201" s="38">
        <f t="shared" si="23"/>
        <v>318.17446739064246</v>
      </c>
      <c r="J201" s="40">
        <f t="shared" si="24"/>
        <v>83080.072867092924</v>
      </c>
      <c r="K201" s="43">
        <v>190</v>
      </c>
      <c r="L201" s="44">
        <v>696</v>
      </c>
      <c r="M201" s="45">
        <v>360</v>
      </c>
      <c r="N201" s="44">
        <v>137500</v>
      </c>
      <c r="O201" s="46">
        <f t="shared" si="20"/>
        <v>319.39324545033264</v>
      </c>
      <c r="P201" s="44">
        <f t="shared" si="19"/>
        <v>376.60675454966736</v>
      </c>
      <c r="Q201" s="46">
        <f t="shared" si="21"/>
        <v>85977.863311651381</v>
      </c>
    </row>
    <row r="202" spans="4:17">
      <c r="D202" s="37">
        <v>191</v>
      </c>
      <c r="E202" s="38">
        <v>798</v>
      </c>
      <c r="F202" s="39">
        <v>360</v>
      </c>
      <c r="G202" s="38">
        <v>120000</v>
      </c>
      <c r="H202" s="40">
        <f t="shared" si="22"/>
        <v>477.99493978327439</v>
      </c>
      <c r="I202" s="38">
        <f t="shared" si="23"/>
        <v>320.00506021672561</v>
      </c>
      <c r="J202" s="40">
        <f t="shared" si="24"/>
        <v>82760.067806876192</v>
      </c>
      <c r="K202" s="43">
        <v>191</v>
      </c>
      <c r="L202" s="44">
        <v>696</v>
      </c>
      <c r="M202" s="45">
        <v>360</v>
      </c>
      <c r="N202" s="44">
        <v>137500</v>
      </c>
      <c r="O202" s="46">
        <f t="shared" si="20"/>
        <v>318.00031635816265</v>
      </c>
      <c r="P202" s="44">
        <f t="shared" si="19"/>
        <v>377.99968364183735</v>
      </c>
      <c r="Q202" s="46">
        <f t="shared" si="21"/>
        <v>85599.863628009538</v>
      </c>
    </row>
    <row r="203" spans="4:17">
      <c r="D203" s="37">
        <v>192</v>
      </c>
      <c r="E203" s="38">
        <v>798</v>
      </c>
      <c r="F203" s="39">
        <v>360</v>
      </c>
      <c r="G203" s="38">
        <v>120000</v>
      </c>
      <c r="H203" s="40">
        <f t="shared" si="22"/>
        <v>476.15381477928776</v>
      </c>
      <c r="I203" s="38">
        <f t="shared" si="23"/>
        <v>321.84618522071224</v>
      </c>
      <c r="J203" s="40">
        <f t="shared" si="24"/>
        <v>82438.221621655481</v>
      </c>
      <c r="K203" s="43">
        <v>192</v>
      </c>
      <c r="L203" s="44">
        <v>696</v>
      </c>
      <c r="M203" s="45">
        <v>360</v>
      </c>
      <c r="N203" s="44">
        <v>137500</v>
      </c>
      <c r="O203" s="46">
        <f t="shared" si="20"/>
        <v>316.60223533647365</v>
      </c>
      <c r="P203" s="44">
        <f t="shared" si="19"/>
        <v>379.39776466352635</v>
      </c>
      <c r="Q203" s="46">
        <f t="shared" si="21"/>
        <v>85220.465863346006</v>
      </c>
    </row>
    <row r="204" spans="4:17">
      <c r="D204" s="37">
        <v>193</v>
      </c>
      <c r="E204" s="38">
        <v>798</v>
      </c>
      <c r="F204" s="39">
        <v>360</v>
      </c>
      <c r="G204" s="38">
        <v>120000</v>
      </c>
      <c r="H204" s="40">
        <f t="shared" si="22"/>
        <v>474.30209700130547</v>
      </c>
      <c r="I204" s="38">
        <f t="shared" si="23"/>
        <v>323.69790299869453</v>
      </c>
      <c r="J204" s="40">
        <f t="shared" si="24"/>
        <v>82114.523718656783</v>
      </c>
      <c r="K204" s="43">
        <v>193</v>
      </c>
      <c r="L204" s="44">
        <v>696</v>
      </c>
      <c r="M204" s="45">
        <v>360</v>
      </c>
      <c r="N204" s="44">
        <v>137500</v>
      </c>
      <c r="O204" s="46">
        <f t="shared" si="20"/>
        <v>315.19898333018386</v>
      </c>
      <c r="P204" s="44">
        <f t="shared" si="19"/>
        <v>380.80101666981614</v>
      </c>
      <c r="Q204" s="46">
        <f t="shared" si="21"/>
        <v>84839.664846676184</v>
      </c>
    </row>
    <row r="205" spans="4:17">
      <c r="D205" s="37">
        <v>194</v>
      </c>
      <c r="E205" s="38">
        <v>798</v>
      </c>
      <c r="F205" s="39">
        <v>360</v>
      </c>
      <c r="G205" s="38">
        <v>120000</v>
      </c>
      <c r="H205" s="40">
        <f t="shared" si="22"/>
        <v>472.43972550460074</v>
      </c>
      <c r="I205" s="38">
        <f t="shared" si="23"/>
        <v>325.56027449539926</v>
      </c>
      <c r="J205" s="40">
        <f t="shared" si="24"/>
        <v>81788.963444161389</v>
      </c>
      <c r="K205" s="43">
        <v>194</v>
      </c>
      <c r="L205" s="44">
        <v>696</v>
      </c>
      <c r="M205" s="45">
        <v>360</v>
      </c>
      <c r="N205" s="44">
        <v>137500</v>
      </c>
      <c r="O205" s="46">
        <f t="shared" si="20"/>
        <v>313.79054121373383</v>
      </c>
      <c r="P205" s="44">
        <f t="shared" ref="P205:P268" si="25">L205-O205</f>
        <v>382.20945878626617</v>
      </c>
      <c r="Q205" s="46">
        <f t="shared" si="21"/>
        <v>84457.455387889917</v>
      </c>
    </row>
    <row r="206" spans="4:17">
      <c r="D206" s="37">
        <v>195</v>
      </c>
      <c r="E206" s="38">
        <v>798</v>
      </c>
      <c r="F206" s="39">
        <v>360</v>
      </c>
      <c r="G206" s="38">
        <v>120000</v>
      </c>
      <c r="H206" s="40">
        <f t="shared" si="22"/>
        <v>470.56663899380533</v>
      </c>
      <c r="I206" s="38">
        <f t="shared" si="23"/>
        <v>327.43336100619467</v>
      </c>
      <c r="J206" s="40">
        <f t="shared" si="24"/>
        <v>81461.530083155201</v>
      </c>
      <c r="K206" s="43">
        <v>195</v>
      </c>
      <c r="L206" s="44">
        <v>696</v>
      </c>
      <c r="M206" s="45">
        <v>360</v>
      </c>
      <c r="N206" s="44">
        <v>137500</v>
      </c>
      <c r="O206" s="46">
        <f t="shared" ref="O206:O269" si="26">Q205*4.5*30/36500</f>
        <v>312.37688979082571</v>
      </c>
      <c r="P206" s="44">
        <f t="shared" si="25"/>
        <v>383.62311020917429</v>
      </c>
      <c r="Q206" s="46">
        <f t="shared" ref="Q206:Q269" si="27">Q205-P206</f>
        <v>84073.832277680747</v>
      </c>
    </row>
    <row r="207" spans="4:17">
      <c r="D207" s="37">
        <v>196</v>
      </c>
      <c r="E207" s="38">
        <v>798</v>
      </c>
      <c r="F207" s="39">
        <v>360</v>
      </c>
      <c r="G207" s="38">
        <v>120000</v>
      </c>
      <c r="H207" s="40">
        <f t="shared" si="22"/>
        <v>468.68277582089286</v>
      </c>
      <c r="I207" s="38">
        <f t="shared" si="23"/>
        <v>329.31722417910714</v>
      </c>
      <c r="J207" s="40">
        <f t="shared" si="24"/>
        <v>81132.212858976098</v>
      </c>
      <c r="K207" s="43">
        <v>196</v>
      </c>
      <c r="L207" s="44">
        <v>696</v>
      </c>
      <c r="M207" s="45">
        <v>360</v>
      </c>
      <c r="N207" s="44">
        <v>137500</v>
      </c>
      <c r="O207" s="46">
        <f t="shared" si="26"/>
        <v>310.95800979416163</v>
      </c>
      <c r="P207" s="44">
        <f t="shared" si="25"/>
        <v>385.04199020583837</v>
      </c>
      <c r="Q207" s="46">
        <f t="shared" si="27"/>
        <v>83688.790287474912</v>
      </c>
    </row>
    <row r="208" spans="4:17">
      <c r="D208" s="37">
        <v>197</v>
      </c>
      <c r="E208" s="38">
        <v>798</v>
      </c>
      <c r="F208" s="39">
        <v>360</v>
      </c>
      <c r="G208" s="38">
        <v>120000</v>
      </c>
      <c r="H208" s="40">
        <f t="shared" si="22"/>
        <v>466.78807398315018</v>
      </c>
      <c r="I208" s="38">
        <f t="shared" si="23"/>
        <v>331.21192601684982</v>
      </c>
      <c r="J208" s="40">
        <f t="shared" si="24"/>
        <v>80801.000932959243</v>
      </c>
      <c r="K208" s="43">
        <v>197</v>
      </c>
      <c r="L208" s="44">
        <v>696</v>
      </c>
      <c r="M208" s="45">
        <v>360</v>
      </c>
      <c r="N208" s="44">
        <v>137500</v>
      </c>
      <c r="O208" s="46">
        <f t="shared" si="26"/>
        <v>309.53388188518113</v>
      </c>
      <c r="P208" s="44">
        <f t="shared" si="25"/>
        <v>386.46611811481887</v>
      </c>
      <c r="Q208" s="46">
        <f t="shared" si="27"/>
        <v>83302.324169360087</v>
      </c>
    </row>
    <row r="209" spans="4:17">
      <c r="D209" s="37">
        <v>198</v>
      </c>
      <c r="E209" s="38">
        <v>798</v>
      </c>
      <c r="F209" s="39">
        <v>360</v>
      </c>
      <c r="G209" s="38">
        <v>120000</v>
      </c>
      <c r="H209" s="40">
        <f t="shared" si="22"/>
        <v>464.88247112113532</v>
      </c>
      <c r="I209" s="38">
        <f t="shared" si="23"/>
        <v>333.11752887886468</v>
      </c>
      <c r="J209" s="40">
        <f t="shared" si="24"/>
        <v>80467.883404080378</v>
      </c>
      <c r="K209" s="43">
        <v>198</v>
      </c>
      <c r="L209" s="44">
        <v>696</v>
      </c>
      <c r="M209" s="45">
        <v>360</v>
      </c>
      <c r="N209" s="44">
        <v>137500</v>
      </c>
      <c r="O209" s="46">
        <f t="shared" si="26"/>
        <v>308.10448665379761</v>
      </c>
      <c r="P209" s="44">
        <f t="shared" si="25"/>
        <v>387.89551334620239</v>
      </c>
      <c r="Q209" s="46">
        <f t="shared" si="27"/>
        <v>82914.428656013886</v>
      </c>
    </row>
    <row r="210" spans="4:17">
      <c r="D210" s="37">
        <v>199</v>
      </c>
      <c r="E210" s="38">
        <v>798</v>
      </c>
      <c r="F210" s="39">
        <v>360</v>
      </c>
      <c r="G210" s="38">
        <v>120000</v>
      </c>
      <c r="H210" s="40">
        <f t="shared" si="22"/>
        <v>462.96590451662684</v>
      </c>
      <c r="I210" s="38">
        <f t="shared" si="23"/>
        <v>335.03409548337316</v>
      </c>
      <c r="J210" s="40">
        <f t="shared" si="24"/>
        <v>80132.849308597011</v>
      </c>
      <c r="K210" s="43">
        <v>199</v>
      </c>
      <c r="L210" s="44">
        <v>696</v>
      </c>
      <c r="M210" s="45">
        <v>360</v>
      </c>
      <c r="N210" s="44">
        <v>137500</v>
      </c>
      <c r="O210" s="46">
        <f t="shared" si="26"/>
        <v>306.66980461813358</v>
      </c>
      <c r="P210" s="44">
        <f t="shared" si="25"/>
        <v>389.33019538186642</v>
      </c>
      <c r="Q210" s="46">
        <f t="shared" si="27"/>
        <v>82525.098460632013</v>
      </c>
    </row>
    <row r="211" spans="4:17">
      <c r="D211" s="37">
        <v>200</v>
      </c>
      <c r="E211" s="38">
        <v>798</v>
      </c>
      <c r="F211" s="39">
        <v>360</v>
      </c>
      <c r="G211" s="38">
        <v>120000</v>
      </c>
      <c r="H211" s="40">
        <f t="shared" si="22"/>
        <v>461.03831109055818</v>
      </c>
      <c r="I211" s="38">
        <f t="shared" si="23"/>
        <v>336.96168890944182</v>
      </c>
      <c r="J211" s="40">
        <f t="shared" si="24"/>
        <v>79795.887619687564</v>
      </c>
      <c r="K211" s="43">
        <v>200</v>
      </c>
      <c r="L211" s="44">
        <v>696</v>
      </c>
      <c r="M211" s="45">
        <v>360</v>
      </c>
      <c r="N211" s="44">
        <v>137500</v>
      </c>
      <c r="O211" s="46">
        <f t="shared" si="26"/>
        <v>305.22981622425539</v>
      </c>
      <c r="P211" s="44">
        <f t="shared" si="25"/>
        <v>390.77018377574461</v>
      </c>
      <c r="Q211" s="46">
        <f t="shared" si="27"/>
        <v>82134.328276856264</v>
      </c>
    </row>
    <row r="212" spans="4:17">
      <c r="D212" s="37">
        <v>201</v>
      </c>
      <c r="E212" s="38">
        <v>798</v>
      </c>
      <c r="F212" s="39">
        <v>360</v>
      </c>
      <c r="G212" s="38">
        <v>120000</v>
      </c>
      <c r="H212" s="40">
        <f t="shared" si="22"/>
        <v>459.09962740094215</v>
      </c>
      <c r="I212" s="38">
        <f t="shared" si="23"/>
        <v>338.90037259905785</v>
      </c>
      <c r="J212" s="40">
        <f t="shared" si="24"/>
        <v>79456.987247088502</v>
      </c>
      <c r="K212" s="43">
        <v>201</v>
      </c>
      <c r="L212" s="44">
        <v>696</v>
      </c>
      <c r="M212" s="45">
        <v>360</v>
      </c>
      <c r="N212" s="44">
        <v>137500</v>
      </c>
      <c r="O212" s="46">
        <f t="shared" si="26"/>
        <v>303.78450184590673</v>
      </c>
      <c r="P212" s="44">
        <f t="shared" si="25"/>
        <v>392.21549815409327</v>
      </c>
      <c r="Q212" s="46">
        <f t="shared" si="27"/>
        <v>81742.112778702169</v>
      </c>
    </row>
    <row r="213" spans="4:17">
      <c r="D213" s="37">
        <v>202</v>
      </c>
      <c r="E213" s="38">
        <v>798</v>
      </c>
      <c r="F213" s="39">
        <v>360</v>
      </c>
      <c r="G213" s="38">
        <v>120000</v>
      </c>
      <c r="H213" s="40">
        <f t="shared" si="22"/>
        <v>457.14978964078318</v>
      </c>
      <c r="I213" s="38">
        <f t="shared" si="23"/>
        <v>340.85021035921682</v>
      </c>
      <c r="J213" s="40">
        <f t="shared" si="24"/>
        <v>79116.137036729284</v>
      </c>
      <c r="K213" s="43">
        <v>202</v>
      </c>
      <c r="L213" s="44">
        <v>696</v>
      </c>
      <c r="M213" s="45">
        <v>360</v>
      </c>
      <c r="N213" s="44">
        <v>137500</v>
      </c>
      <c r="O213" s="46">
        <f t="shared" si="26"/>
        <v>302.33384178424092</v>
      </c>
      <c r="P213" s="44">
        <f t="shared" si="25"/>
        <v>393.66615821575908</v>
      </c>
      <c r="Q213" s="46">
        <f t="shared" si="27"/>
        <v>81348.446620486415</v>
      </c>
    </row>
    <row r="214" spans="4:17">
      <c r="D214" s="37">
        <v>203</v>
      </c>
      <c r="E214" s="38">
        <v>798</v>
      </c>
      <c r="F214" s="39">
        <v>360</v>
      </c>
      <c r="G214" s="38">
        <v>120000</v>
      </c>
      <c r="H214" s="40">
        <f t="shared" si="22"/>
        <v>455.18873363597669</v>
      </c>
      <c r="I214" s="38">
        <f t="shared" si="23"/>
        <v>342.81126636402331</v>
      </c>
      <c r="J214" s="40">
        <f t="shared" si="24"/>
        <v>78773.325770365263</v>
      </c>
      <c r="K214" s="43">
        <v>203</v>
      </c>
      <c r="L214" s="44">
        <v>696</v>
      </c>
      <c r="M214" s="45">
        <v>360</v>
      </c>
      <c r="N214" s="44">
        <v>137500</v>
      </c>
      <c r="O214" s="46">
        <f t="shared" si="26"/>
        <v>300.87781626755248</v>
      </c>
      <c r="P214" s="44">
        <f t="shared" si="25"/>
        <v>395.12218373244752</v>
      </c>
      <c r="Q214" s="46">
        <f t="shared" si="27"/>
        <v>80953.324436753974</v>
      </c>
    </row>
    <row r="215" spans="4:17">
      <c r="D215" s="37">
        <v>204</v>
      </c>
      <c r="E215" s="38">
        <v>798</v>
      </c>
      <c r="F215" s="39">
        <v>360</v>
      </c>
      <c r="G215" s="38">
        <v>120000</v>
      </c>
      <c r="H215" s="40">
        <f t="shared" si="22"/>
        <v>453.21639484319741</v>
      </c>
      <c r="I215" s="38">
        <f t="shared" si="23"/>
        <v>344.78360515680259</v>
      </c>
      <c r="J215" s="40">
        <f t="shared" si="24"/>
        <v>78428.542165208462</v>
      </c>
      <c r="K215" s="43">
        <v>204</v>
      </c>
      <c r="L215" s="44">
        <v>696</v>
      </c>
      <c r="M215" s="45">
        <v>360</v>
      </c>
      <c r="N215" s="44">
        <v>137500</v>
      </c>
      <c r="O215" s="46">
        <f t="shared" si="26"/>
        <v>299.41640545100785</v>
      </c>
      <c r="P215" s="44">
        <f t="shared" si="25"/>
        <v>396.58359454899215</v>
      </c>
      <c r="Q215" s="46">
        <f t="shared" si="27"/>
        <v>80556.740842204978</v>
      </c>
    </row>
    <row r="216" spans="4:17">
      <c r="D216" s="37">
        <v>205</v>
      </c>
      <c r="E216" s="38">
        <v>798</v>
      </c>
      <c r="F216" s="39">
        <v>360</v>
      </c>
      <c r="G216" s="38">
        <v>120000</v>
      </c>
      <c r="H216" s="40">
        <f t="shared" si="22"/>
        <v>451.23270834777469</v>
      </c>
      <c r="I216" s="38">
        <f t="shared" si="23"/>
        <v>346.76729165222531</v>
      </c>
      <c r="J216" s="40">
        <f t="shared" si="24"/>
        <v>78081.774873556235</v>
      </c>
      <c r="K216" s="43">
        <v>205</v>
      </c>
      <c r="L216" s="44">
        <v>696</v>
      </c>
      <c r="M216" s="45">
        <v>360</v>
      </c>
      <c r="N216" s="44">
        <v>137500</v>
      </c>
      <c r="O216" s="46">
        <f t="shared" si="26"/>
        <v>297.94958941637458</v>
      </c>
      <c r="P216" s="44">
        <f t="shared" si="25"/>
        <v>398.05041058362542</v>
      </c>
      <c r="Q216" s="46">
        <f t="shared" si="27"/>
        <v>80158.690431621348</v>
      </c>
    </row>
    <row r="217" spans="4:17">
      <c r="D217" s="37">
        <v>206</v>
      </c>
      <c r="E217" s="38">
        <v>798</v>
      </c>
      <c r="F217" s="39">
        <v>360</v>
      </c>
      <c r="G217" s="38">
        <v>120000</v>
      </c>
      <c r="H217" s="40">
        <f t="shared" si="22"/>
        <v>449.2376088615564</v>
      </c>
      <c r="I217" s="38">
        <f t="shared" si="23"/>
        <v>348.7623911384436</v>
      </c>
      <c r="J217" s="40">
        <f t="shared" si="24"/>
        <v>77733.012482417791</v>
      </c>
      <c r="K217" s="43">
        <v>206</v>
      </c>
      <c r="L217" s="44">
        <v>696</v>
      </c>
      <c r="M217" s="45">
        <v>360</v>
      </c>
      <c r="N217" s="44">
        <v>137500</v>
      </c>
      <c r="O217" s="46">
        <f t="shared" si="26"/>
        <v>296.47734817175024</v>
      </c>
      <c r="P217" s="44">
        <f t="shared" si="25"/>
        <v>399.52265182824976</v>
      </c>
      <c r="Q217" s="46">
        <f t="shared" si="27"/>
        <v>79759.167779793104</v>
      </c>
    </row>
    <row r="218" spans="4:17">
      <c r="D218" s="37">
        <v>207</v>
      </c>
      <c r="E218" s="38">
        <v>798</v>
      </c>
      <c r="F218" s="39">
        <v>360</v>
      </c>
      <c r="G218" s="38">
        <v>120000</v>
      </c>
      <c r="H218" s="40">
        <f t="shared" si="22"/>
        <v>447.23103072075997</v>
      </c>
      <c r="I218" s="38">
        <f t="shared" si="23"/>
        <v>350.76896927924003</v>
      </c>
      <c r="J218" s="40">
        <f t="shared" si="24"/>
        <v>77382.243513138557</v>
      </c>
      <c r="K218" s="43">
        <v>207</v>
      </c>
      <c r="L218" s="44">
        <v>696</v>
      </c>
      <c r="M218" s="45">
        <v>360</v>
      </c>
      <c r="N218" s="44">
        <v>137500</v>
      </c>
      <c r="O218" s="46">
        <f t="shared" si="26"/>
        <v>294.99966165128956</v>
      </c>
      <c r="P218" s="44">
        <f t="shared" si="25"/>
        <v>401.00033834871044</v>
      </c>
      <c r="Q218" s="46">
        <f t="shared" si="27"/>
        <v>79358.167441444399</v>
      </c>
    </row>
    <row r="219" spans="4:17">
      <c r="D219" s="37">
        <v>208</v>
      </c>
      <c r="E219" s="38">
        <v>798</v>
      </c>
      <c r="F219" s="39">
        <v>360</v>
      </c>
      <c r="G219" s="38">
        <v>120000</v>
      </c>
      <c r="H219" s="40">
        <f t="shared" si="22"/>
        <v>445.21290788381094</v>
      </c>
      <c r="I219" s="38">
        <f t="shared" si="23"/>
        <v>352.78709211618906</v>
      </c>
      <c r="J219" s="40">
        <f t="shared" si="24"/>
        <v>77029.456421022362</v>
      </c>
      <c r="K219" s="43">
        <v>208</v>
      </c>
      <c r="L219" s="44">
        <v>696</v>
      </c>
      <c r="M219" s="45">
        <v>360</v>
      </c>
      <c r="N219" s="44">
        <v>137500</v>
      </c>
      <c r="O219" s="46">
        <f t="shared" si="26"/>
        <v>293.51650971493132</v>
      </c>
      <c r="P219" s="44">
        <f t="shared" si="25"/>
        <v>402.48349028506868</v>
      </c>
      <c r="Q219" s="46">
        <f t="shared" si="27"/>
        <v>78955.683951159328</v>
      </c>
    </row>
    <row r="220" spans="4:17">
      <c r="D220" s="37">
        <v>209</v>
      </c>
      <c r="E220" s="38">
        <v>798</v>
      </c>
      <c r="F220" s="39">
        <v>360</v>
      </c>
      <c r="G220" s="38">
        <v>120000</v>
      </c>
      <c r="H220" s="40">
        <f t="shared" si="22"/>
        <v>443.18317392916975</v>
      </c>
      <c r="I220" s="38">
        <f t="shared" si="23"/>
        <v>354.81682607083025</v>
      </c>
      <c r="J220" s="40">
        <f t="shared" si="24"/>
        <v>76674.639594951528</v>
      </c>
      <c r="K220" s="43">
        <v>209</v>
      </c>
      <c r="L220" s="44">
        <v>696</v>
      </c>
      <c r="M220" s="45">
        <v>360</v>
      </c>
      <c r="N220" s="44">
        <v>137500</v>
      </c>
      <c r="O220" s="46">
        <f t="shared" si="26"/>
        <v>292.02787214812355</v>
      </c>
      <c r="P220" s="44">
        <f t="shared" si="25"/>
        <v>403.97212785187645</v>
      </c>
      <c r="Q220" s="46">
        <f t="shared" si="27"/>
        <v>78551.711823307458</v>
      </c>
    </row>
    <row r="221" spans="4:17">
      <c r="D221" s="37">
        <v>210</v>
      </c>
      <c r="E221" s="38">
        <v>798</v>
      </c>
      <c r="F221" s="39">
        <v>360</v>
      </c>
      <c r="G221" s="38">
        <v>120000</v>
      </c>
      <c r="H221" s="40">
        <f t="shared" si="22"/>
        <v>441.14176205314578</v>
      </c>
      <c r="I221" s="38">
        <f t="shared" si="23"/>
        <v>356.85823794685422</v>
      </c>
      <c r="J221" s="40">
        <f t="shared" si="24"/>
        <v>76317.781357004671</v>
      </c>
      <c r="K221" s="43">
        <v>210</v>
      </c>
      <c r="L221" s="44">
        <v>696</v>
      </c>
      <c r="M221" s="45">
        <v>360</v>
      </c>
      <c r="N221" s="44">
        <v>137500</v>
      </c>
      <c r="O221" s="46">
        <f t="shared" si="26"/>
        <v>290.53372866154814</v>
      </c>
      <c r="P221" s="44">
        <f t="shared" si="25"/>
        <v>405.46627133845186</v>
      </c>
      <c r="Q221" s="46">
        <f t="shared" si="27"/>
        <v>78146.245551969012</v>
      </c>
    </row>
    <row r="222" spans="4:17">
      <c r="D222" s="37">
        <v>211</v>
      </c>
      <c r="E222" s="38">
        <v>798</v>
      </c>
      <c r="F222" s="39">
        <v>360</v>
      </c>
      <c r="G222" s="38">
        <v>120000</v>
      </c>
      <c r="H222" s="40">
        <f t="shared" si="22"/>
        <v>439.0886050676981</v>
      </c>
      <c r="I222" s="38">
        <f t="shared" si="23"/>
        <v>358.9113949323019</v>
      </c>
      <c r="J222" s="40">
        <f t="shared" si="24"/>
        <v>75958.869962072364</v>
      </c>
      <c r="K222" s="43">
        <v>211</v>
      </c>
      <c r="L222" s="44">
        <v>696</v>
      </c>
      <c r="M222" s="45">
        <v>360</v>
      </c>
      <c r="N222" s="44">
        <v>137500</v>
      </c>
      <c r="O222" s="46">
        <f t="shared" si="26"/>
        <v>289.03405889084428</v>
      </c>
      <c r="P222" s="44">
        <f t="shared" si="25"/>
        <v>406.96594110915572</v>
      </c>
      <c r="Q222" s="46">
        <f t="shared" si="27"/>
        <v>77739.279610859856</v>
      </c>
    </row>
    <row r="223" spans="4:17">
      <c r="D223" s="37">
        <v>212</v>
      </c>
      <c r="E223" s="38">
        <v>798</v>
      </c>
      <c r="F223" s="39">
        <v>360</v>
      </c>
      <c r="G223" s="38">
        <v>120000</v>
      </c>
      <c r="H223" s="40">
        <f t="shared" si="22"/>
        <v>437.02363539822454</v>
      </c>
      <c r="I223" s="38">
        <f t="shared" si="23"/>
        <v>360.97636460177546</v>
      </c>
      <c r="J223" s="40">
        <f t="shared" si="24"/>
        <v>75597.893597470582</v>
      </c>
      <c r="K223" s="43">
        <v>212</v>
      </c>
      <c r="L223" s="44">
        <v>696</v>
      </c>
      <c r="M223" s="45">
        <v>360</v>
      </c>
      <c r="N223" s="44">
        <v>137500</v>
      </c>
      <c r="O223" s="46">
        <f t="shared" si="26"/>
        <v>287.52884239633096</v>
      </c>
      <c r="P223" s="44">
        <f t="shared" si="25"/>
        <v>408.47115760366904</v>
      </c>
      <c r="Q223" s="46">
        <f t="shared" si="27"/>
        <v>77330.808453256192</v>
      </c>
    </row>
    <row r="224" spans="4:17">
      <c r="D224" s="37">
        <v>213</v>
      </c>
      <c r="E224" s="38">
        <v>798</v>
      </c>
      <c r="F224" s="39">
        <v>360</v>
      </c>
      <c r="G224" s="38">
        <v>120000</v>
      </c>
      <c r="H224" s="40">
        <f t="shared" si="22"/>
        <v>434.94678508133757</v>
      </c>
      <c r="I224" s="38">
        <f t="shared" si="23"/>
        <v>363.05321491866243</v>
      </c>
      <c r="J224" s="40">
        <f t="shared" si="24"/>
        <v>75234.84038255192</v>
      </c>
      <c r="K224" s="43">
        <v>213</v>
      </c>
      <c r="L224" s="44">
        <v>696</v>
      </c>
      <c r="M224" s="45">
        <v>360</v>
      </c>
      <c r="N224" s="44">
        <v>137500</v>
      </c>
      <c r="O224" s="46">
        <f t="shared" si="26"/>
        <v>286.01805866272832</v>
      </c>
      <c r="P224" s="44">
        <f t="shared" si="25"/>
        <v>409.98194133727168</v>
      </c>
      <c r="Q224" s="46">
        <f t="shared" si="27"/>
        <v>76920.826511918916</v>
      </c>
    </row>
    <row r="225" spans="4:17">
      <c r="D225" s="37">
        <v>214</v>
      </c>
      <c r="E225" s="38">
        <v>798</v>
      </c>
      <c r="F225" s="39">
        <v>360</v>
      </c>
      <c r="G225" s="38">
        <v>120000</v>
      </c>
      <c r="H225" s="40">
        <f t="shared" si="22"/>
        <v>432.85798576262749</v>
      </c>
      <c r="I225" s="38">
        <f t="shared" si="23"/>
        <v>365.14201423737251</v>
      </c>
      <c r="J225" s="40">
        <f t="shared" si="24"/>
        <v>74869.698368314552</v>
      </c>
      <c r="K225" s="43">
        <v>214</v>
      </c>
      <c r="L225" s="44">
        <v>696</v>
      </c>
      <c r="M225" s="45">
        <v>360</v>
      </c>
      <c r="N225" s="44">
        <v>137500</v>
      </c>
      <c r="O225" s="46">
        <f t="shared" si="26"/>
        <v>284.50168709887822</v>
      </c>
      <c r="P225" s="44">
        <f t="shared" si="25"/>
        <v>411.49831290112178</v>
      </c>
      <c r="Q225" s="46">
        <f t="shared" si="27"/>
        <v>76509.328199017793</v>
      </c>
    </row>
    <row r="226" spans="4:17">
      <c r="D226" s="37">
        <v>215</v>
      </c>
      <c r="E226" s="38">
        <v>798</v>
      </c>
      <c r="F226" s="39">
        <v>360</v>
      </c>
      <c r="G226" s="38">
        <v>120000</v>
      </c>
      <c r="H226" s="40">
        <f t="shared" si="22"/>
        <v>430.75716869441254</v>
      </c>
      <c r="I226" s="38">
        <f t="shared" si="23"/>
        <v>367.24283130558746</v>
      </c>
      <c r="J226" s="40">
        <f t="shared" si="24"/>
        <v>74502.455537008966</v>
      </c>
      <c r="K226" s="43">
        <v>215</v>
      </c>
      <c r="L226" s="44">
        <v>696</v>
      </c>
      <c r="M226" s="45">
        <v>360</v>
      </c>
      <c r="N226" s="44">
        <v>137500</v>
      </c>
      <c r="O226" s="46">
        <f t="shared" si="26"/>
        <v>282.97970703746307</v>
      </c>
      <c r="P226" s="44">
        <f t="shared" si="25"/>
        <v>413.02029296253693</v>
      </c>
      <c r="Q226" s="46">
        <f t="shared" si="27"/>
        <v>76096.307906055255</v>
      </c>
    </row>
    <row r="227" spans="4:17">
      <c r="D227" s="37">
        <v>216</v>
      </c>
      <c r="E227" s="38">
        <v>798</v>
      </c>
      <c r="F227" s="39">
        <v>360</v>
      </c>
      <c r="G227" s="38">
        <v>120000</v>
      </c>
      <c r="H227" s="40">
        <f t="shared" si="22"/>
        <v>428.64426473347629</v>
      </c>
      <c r="I227" s="38">
        <f t="shared" si="23"/>
        <v>369.35573526652371</v>
      </c>
      <c r="J227" s="40">
        <f t="shared" si="24"/>
        <v>74133.099801742443</v>
      </c>
      <c r="K227" s="43">
        <v>216</v>
      </c>
      <c r="L227" s="44">
        <v>696</v>
      </c>
      <c r="M227" s="45">
        <v>360</v>
      </c>
      <c r="N227" s="44">
        <v>137500</v>
      </c>
      <c r="O227" s="46">
        <f t="shared" si="26"/>
        <v>281.45209773472493</v>
      </c>
      <c r="P227" s="44">
        <f t="shared" si="25"/>
        <v>414.54790226527507</v>
      </c>
      <c r="Q227" s="46">
        <f t="shared" si="27"/>
        <v>75681.760003789983</v>
      </c>
    </row>
    <row r="228" spans="4:17">
      <c r="D228" s="37">
        <v>217</v>
      </c>
      <c r="E228" s="38">
        <v>798</v>
      </c>
      <c r="F228" s="39">
        <v>360</v>
      </c>
      <c r="G228" s="38">
        <v>120000</v>
      </c>
      <c r="H228" s="40">
        <f t="shared" si="22"/>
        <v>426.51920433879212</v>
      </c>
      <c r="I228" s="38">
        <f t="shared" si="23"/>
        <v>371.48079566120788</v>
      </c>
      <c r="J228" s="40">
        <f t="shared" si="24"/>
        <v>73761.619006081237</v>
      </c>
      <c r="K228" s="43">
        <v>217</v>
      </c>
      <c r="L228" s="44">
        <v>696</v>
      </c>
      <c r="M228" s="45">
        <v>360</v>
      </c>
      <c r="N228" s="44">
        <v>137500</v>
      </c>
      <c r="O228" s="46">
        <f t="shared" si="26"/>
        <v>279.91883837018213</v>
      </c>
      <c r="P228" s="44">
        <f t="shared" si="25"/>
        <v>416.08116162981787</v>
      </c>
      <c r="Q228" s="46">
        <f t="shared" si="27"/>
        <v>75265.678842160167</v>
      </c>
    </row>
    <row r="229" spans="4:17">
      <c r="D229" s="37">
        <v>218</v>
      </c>
      <c r="E229" s="38">
        <v>798</v>
      </c>
      <c r="F229" s="39">
        <v>360</v>
      </c>
      <c r="G229" s="38">
        <v>120000</v>
      </c>
      <c r="H229" s="40">
        <f t="shared" ref="H229:H292" si="28">J228*7*30/36500</f>
        <v>424.38191756923453</v>
      </c>
      <c r="I229" s="38">
        <f t="shared" ref="I229:I292" si="29">E229-H229</f>
        <v>373.61808243076547</v>
      </c>
      <c r="J229" s="40">
        <f t="shared" ref="J229:J292" si="30">J228-I229</f>
        <v>73388.00092365047</v>
      </c>
      <c r="K229" s="43">
        <v>218</v>
      </c>
      <c r="L229" s="44">
        <v>696</v>
      </c>
      <c r="M229" s="45">
        <v>360</v>
      </c>
      <c r="N229" s="44">
        <v>137500</v>
      </c>
      <c r="O229" s="46">
        <f t="shared" si="26"/>
        <v>278.3799080463458</v>
      </c>
      <c r="P229" s="44">
        <f t="shared" si="25"/>
        <v>417.6200919536542</v>
      </c>
      <c r="Q229" s="46">
        <f t="shared" si="27"/>
        <v>74848.058750206517</v>
      </c>
    </row>
    <row r="230" spans="4:17">
      <c r="D230" s="37">
        <v>219</v>
      </c>
      <c r="E230" s="38">
        <v>798</v>
      </c>
      <c r="F230" s="39">
        <v>360</v>
      </c>
      <c r="G230" s="38">
        <v>120000</v>
      </c>
      <c r="H230" s="40">
        <f t="shared" si="28"/>
        <v>422.23233408127669</v>
      </c>
      <c r="I230" s="38">
        <f t="shared" si="29"/>
        <v>375.76766591872331</v>
      </c>
      <c r="J230" s="40">
        <f t="shared" si="30"/>
        <v>73012.233257731743</v>
      </c>
      <c r="K230" s="43">
        <v>219</v>
      </c>
      <c r="L230" s="44">
        <v>696</v>
      </c>
      <c r="M230" s="45">
        <v>360</v>
      </c>
      <c r="N230" s="44">
        <v>137500</v>
      </c>
      <c r="O230" s="46">
        <f t="shared" si="26"/>
        <v>276.83528578843504</v>
      </c>
      <c r="P230" s="44">
        <f t="shared" si="25"/>
        <v>419.16471421156496</v>
      </c>
      <c r="Q230" s="46">
        <f t="shared" si="27"/>
        <v>74428.894035994948</v>
      </c>
    </row>
    <row r="231" spans="4:17">
      <c r="D231" s="37">
        <v>220</v>
      </c>
      <c r="E231" s="38">
        <v>798</v>
      </c>
      <c r="F231" s="39">
        <v>360</v>
      </c>
      <c r="G231" s="38">
        <v>120000</v>
      </c>
      <c r="H231" s="40">
        <f t="shared" si="28"/>
        <v>420.07038312667578</v>
      </c>
      <c r="I231" s="38">
        <f t="shared" si="29"/>
        <v>377.92961687332422</v>
      </c>
      <c r="J231" s="40">
        <f t="shared" si="30"/>
        <v>72634.303640858416</v>
      </c>
      <c r="K231" s="43">
        <v>220</v>
      </c>
      <c r="L231" s="44">
        <v>696</v>
      </c>
      <c r="M231" s="45">
        <v>360</v>
      </c>
      <c r="N231" s="44">
        <v>137500</v>
      </c>
      <c r="O231" s="46">
        <f t="shared" si="26"/>
        <v>275.28495054409092</v>
      </c>
      <c r="P231" s="44">
        <f t="shared" si="25"/>
        <v>420.71504945590908</v>
      </c>
      <c r="Q231" s="46">
        <f t="shared" si="27"/>
        <v>74008.178986539046</v>
      </c>
    </row>
    <row r="232" spans="4:17">
      <c r="D232" s="37">
        <v>221</v>
      </c>
      <c r="E232" s="38">
        <v>798</v>
      </c>
      <c r="F232" s="39">
        <v>360</v>
      </c>
      <c r="G232" s="38">
        <v>120000</v>
      </c>
      <c r="H232" s="40">
        <f t="shared" si="28"/>
        <v>417.89599355014434</v>
      </c>
      <c r="I232" s="38">
        <f t="shared" si="29"/>
        <v>380.10400644985566</v>
      </c>
      <c r="J232" s="40">
        <f t="shared" si="30"/>
        <v>72254.199634408564</v>
      </c>
      <c r="K232" s="43">
        <v>221</v>
      </c>
      <c r="L232" s="44">
        <v>696</v>
      </c>
      <c r="M232" s="45">
        <v>360</v>
      </c>
      <c r="N232" s="44">
        <v>137500</v>
      </c>
      <c r="O232" s="46">
        <f t="shared" si="26"/>
        <v>273.72888118308958</v>
      </c>
      <c r="P232" s="44">
        <f t="shared" si="25"/>
        <v>422.27111881691042</v>
      </c>
      <c r="Q232" s="46">
        <f t="shared" si="27"/>
        <v>73585.907867722141</v>
      </c>
    </row>
    <row r="233" spans="4:17">
      <c r="D233" s="37">
        <v>222</v>
      </c>
      <c r="E233" s="38">
        <v>798</v>
      </c>
      <c r="F233" s="39">
        <v>360</v>
      </c>
      <c r="G233" s="38">
        <v>120000</v>
      </c>
      <c r="H233" s="40">
        <f t="shared" si="28"/>
        <v>415.70909378700816</v>
      </c>
      <c r="I233" s="38">
        <f t="shared" si="29"/>
        <v>382.29090621299184</v>
      </c>
      <c r="J233" s="40">
        <f t="shared" si="30"/>
        <v>71871.908728195573</v>
      </c>
      <c r="K233" s="43">
        <v>222</v>
      </c>
      <c r="L233" s="44">
        <v>696</v>
      </c>
      <c r="M233" s="45">
        <v>360</v>
      </c>
      <c r="N233" s="44">
        <v>137500</v>
      </c>
      <c r="O233" s="46">
        <f t="shared" si="26"/>
        <v>272.16705649705443</v>
      </c>
      <c r="P233" s="44">
        <f t="shared" si="25"/>
        <v>423.83294350294557</v>
      </c>
      <c r="Q233" s="46">
        <f t="shared" si="27"/>
        <v>73162.074924219196</v>
      </c>
    </row>
    <row r="234" spans="4:17">
      <c r="D234" s="37">
        <v>223</v>
      </c>
      <c r="E234" s="38">
        <v>798</v>
      </c>
      <c r="F234" s="39">
        <v>360</v>
      </c>
      <c r="G234" s="38">
        <v>120000</v>
      </c>
      <c r="H234" s="40">
        <f t="shared" si="28"/>
        <v>413.50961186085124</v>
      </c>
      <c r="I234" s="38">
        <f t="shared" si="29"/>
        <v>384.49038813914876</v>
      </c>
      <c r="J234" s="40">
        <f t="shared" si="30"/>
        <v>71487.418340056422</v>
      </c>
      <c r="K234" s="43">
        <v>223</v>
      </c>
      <c r="L234" s="44">
        <v>696</v>
      </c>
      <c r="M234" s="45">
        <v>360</v>
      </c>
      <c r="N234" s="44">
        <v>137500</v>
      </c>
      <c r="O234" s="46">
        <f t="shared" si="26"/>
        <v>270.59945519916687</v>
      </c>
      <c r="P234" s="44">
        <f t="shared" si="25"/>
        <v>425.40054480083313</v>
      </c>
      <c r="Q234" s="46">
        <f t="shared" si="27"/>
        <v>72736.674379418357</v>
      </c>
    </row>
    <row r="235" spans="4:17">
      <c r="D235" s="37">
        <v>224</v>
      </c>
      <c r="E235" s="38">
        <v>798</v>
      </c>
      <c r="F235" s="39">
        <v>360</v>
      </c>
      <c r="G235" s="38">
        <v>120000</v>
      </c>
      <c r="H235" s="40">
        <f t="shared" si="28"/>
        <v>411.29747538114651</v>
      </c>
      <c r="I235" s="38">
        <f t="shared" si="29"/>
        <v>386.70252461885349</v>
      </c>
      <c r="J235" s="40">
        <f t="shared" si="30"/>
        <v>71100.715815437565</v>
      </c>
      <c r="K235" s="43">
        <v>224</v>
      </c>
      <c r="L235" s="44">
        <v>696</v>
      </c>
      <c r="M235" s="45">
        <v>360</v>
      </c>
      <c r="N235" s="44">
        <v>137500</v>
      </c>
      <c r="O235" s="46">
        <f t="shared" si="26"/>
        <v>269.02605592387613</v>
      </c>
      <c r="P235" s="44">
        <f t="shared" si="25"/>
        <v>426.97394407612387</v>
      </c>
      <c r="Q235" s="46">
        <f t="shared" si="27"/>
        <v>72309.700435342238</v>
      </c>
    </row>
    <row r="236" spans="4:17">
      <c r="D236" s="37">
        <v>225</v>
      </c>
      <c r="E236" s="38">
        <v>798</v>
      </c>
      <c r="F236" s="39">
        <v>360</v>
      </c>
      <c r="G236" s="38">
        <v>120000</v>
      </c>
      <c r="H236" s="40">
        <f t="shared" si="28"/>
        <v>409.07261154087365</v>
      </c>
      <c r="I236" s="38">
        <f t="shared" si="29"/>
        <v>388.92738845912635</v>
      </c>
      <c r="J236" s="40">
        <f t="shared" si="30"/>
        <v>70711.788426978441</v>
      </c>
      <c r="K236" s="43">
        <v>225</v>
      </c>
      <c r="L236" s="44">
        <v>696</v>
      </c>
      <c r="M236" s="45">
        <v>360</v>
      </c>
      <c r="N236" s="44">
        <v>137500</v>
      </c>
      <c r="O236" s="46">
        <f t="shared" si="26"/>
        <v>267.4468372266083</v>
      </c>
      <c r="P236" s="44">
        <f t="shared" si="25"/>
        <v>428.5531627733917</v>
      </c>
      <c r="Q236" s="46">
        <f t="shared" si="27"/>
        <v>71881.147272568851</v>
      </c>
    </row>
    <row r="237" spans="4:17">
      <c r="D237" s="37">
        <v>226</v>
      </c>
      <c r="E237" s="38">
        <v>798</v>
      </c>
      <c r="F237" s="39">
        <v>360</v>
      </c>
      <c r="G237" s="38">
        <v>120000</v>
      </c>
      <c r="H237" s="40">
        <f t="shared" si="28"/>
        <v>406.83494711412254</v>
      </c>
      <c r="I237" s="38">
        <f t="shared" si="29"/>
        <v>391.16505288587746</v>
      </c>
      <c r="J237" s="40">
        <f t="shared" si="30"/>
        <v>70320.623374092567</v>
      </c>
      <c r="K237" s="43">
        <v>226</v>
      </c>
      <c r="L237" s="44">
        <v>696</v>
      </c>
      <c r="M237" s="45">
        <v>360</v>
      </c>
      <c r="N237" s="44">
        <v>137500</v>
      </c>
      <c r="O237" s="46">
        <f t="shared" si="26"/>
        <v>265.86177758347384</v>
      </c>
      <c r="P237" s="44">
        <f t="shared" si="25"/>
        <v>430.13822241652616</v>
      </c>
      <c r="Q237" s="46">
        <f t="shared" si="27"/>
        <v>71451.009050152323</v>
      </c>
    </row>
    <row r="238" spans="4:17">
      <c r="D238" s="37">
        <v>227</v>
      </c>
      <c r="E238" s="38">
        <v>798</v>
      </c>
      <c r="F238" s="39">
        <v>360</v>
      </c>
      <c r="G238" s="38">
        <v>120000</v>
      </c>
      <c r="H238" s="40">
        <f t="shared" si="28"/>
        <v>404.5844084536833</v>
      </c>
      <c r="I238" s="38">
        <f t="shared" si="29"/>
        <v>393.4155915463167</v>
      </c>
      <c r="J238" s="40">
        <f t="shared" si="30"/>
        <v>69927.207782546247</v>
      </c>
      <c r="K238" s="43">
        <v>227</v>
      </c>
      <c r="L238" s="44">
        <v>696</v>
      </c>
      <c r="M238" s="45">
        <v>360</v>
      </c>
      <c r="N238" s="44">
        <v>137500</v>
      </c>
      <c r="O238" s="46">
        <f t="shared" si="26"/>
        <v>264.2708553909743</v>
      </c>
      <c r="P238" s="44">
        <f t="shared" si="25"/>
        <v>431.7291446090257</v>
      </c>
      <c r="Q238" s="46">
        <f t="shared" si="27"/>
        <v>71019.279905543299</v>
      </c>
    </row>
    <row r="239" spans="4:17">
      <c r="D239" s="37">
        <v>228</v>
      </c>
      <c r="E239" s="38">
        <v>798</v>
      </c>
      <c r="F239" s="39">
        <v>360</v>
      </c>
      <c r="G239" s="38">
        <v>120000</v>
      </c>
      <c r="H239" s="40">
        <f t="shared" si="28"/>
        <v>402.32092148862228</v>
      </c>
      <c r="I239" s="38">
        <f t="shared" si="29"/>
        <v>395.67907851137772</v>
      </c>
      <c r="J239" s="40">
        <f t="shared" si="30"/>
        <v>69531.528704034863</v>
      </c>
      <c r="K239" s="43">
        <v>228</v>
      </c>
      <c r="L239" s="44">
        <v>696</v>
      </c>
      <c r="M239" s="45">
        <v>360</v>
      </c>
      <c r="N239" s="44">
        <v>137500</v>
      </c>
      <c r="O239" s="46">
        <f t="shared" si="26"/>
        <v>262.6740489657081</v>
      </c>
      <c r="P239" s="44">
        <f t="shared" si="25"/>
        <v>433.3259510342919</v>
      </c>
      <c r="Q239" s="46">
        <f t="shared" si="27"/>
        <v>70585.953954509008</v>
      </c>
    </row>
    <row r="240" spans="4:17">
      <c r="D240" s="37">
        <v>229</v>
      </c>
      <c r="E240" s="38">
        <v>798</v>
      </c>
      <c r="F240" s="39">
        <v>360</v>
      </c>
      <c r="G240" s="38">
        <v>120000</v>
      </c>
      <c r="H240" s="40">
        <f t="shared" si="28"/>
        <v>400.04441172184443</v>
      </c>
      <c r="I240" s="38">
        <f t="shared" si="29"/>
        <v>397.95558827815557</v>
      </c>
      <c r="J240" s="40">
        <f t="shared" si="30"/>
        <v>69133.573115756706</v>
      </c>
      <c r="K240" s="43">
        <v>229</v>
      </c>
      <c r="L240" s="44">
        <v>696</v>
      </c>
      <c r="M240" s="45">
        <v>360</v>
      </c>
      <c r="N240" s="44">
        <v>137500</v>
      </c>
      <c r="O240" s="46">
        <f t="shared" si="26"/>
        <v>261.07133654407443</v>
      </c>
      <c r="P240" s="44">
        <f t="shared" si="25"/>
        <v>434.92866345592557</v>
      </c>
      <c r="Q240" s="46">
        <f t="shared" si="27"/>
        <v>70151.025291053083</v>
      </c>
    </row>
    <row r="241" spans="4:17">
      <c r="D241" s="37">
        <v>230</v>
      </c>
      <c r="E241" s="38">
        <v>798</v>
      </c>
      <c r="F241" s="39">
        <v>360</v>
      </c>
      <c r="G241" s="38">
        <v>120000</v>
      </c>
      <c r="H241" s="40">
        <f t="shared" si="28"/>
        <v>397.75480422764127</v>
      </c>
      <c r="I241" s="38">
        <f t="shared" si="29"/>
        <v>400.24519577235873</v>
      </c>
      <c r="J241" s="40">
        <f t="shared" si="30"/>
        <v>68733.327919984353</v>
      </c>
      <c r="K241" s="43">
        <v>230</v>
      </c>
      <c r="L241" s="44">
        <v>696</v>
      </c>
      <c r="M241" s="45">
        <v>360</v>
      </c>
      <c r="N241" s="44">
        <v>137500</v>
      </c>
      <c r="O241" s="46">
        <f t="shared" si="26"/>
        <v>259.46269628197717</v>
      </c>
      <c r="P241" s="44">
        <f t="shared" si="25"/>
        <v>436.53730371802283</v>
      </c>
      <c r="Q241" s="46">
        <f t="shared" si="27"/>
        <v>69714.487987335058</v>
      </c>
    </row>
    <row r="242" spans="4:17">
      <c r="D242" s="37">
        <v>231</v>
      </c>
      <c r="E242" s="38">
        <v>798</v>
      </c>
      <c r="F242" s="39">
        <v>360</v>
      </c>
      <c r="G242" s="38">
        <v>120000</v>
      </c>
      <c r="H242" s="40">
        <f t="shared" si="28"/>
        <v>395.45202364922505</v>
      </c>
      <c r="I242" s="38">
        <f t="shared" si="29"/>
        <v>402.54797635077495</v>
      </c>
      <c r="J242" s="40">
        <f t="shared" si="30"/>
        <v>68330.779943633577</v>
      </c>
      <c r="K242" s="43">
        <v>231</v>
      </c>
      <c r="L242" s="44">
        <v>696</v>
      </c>
      <c r="M242" s="45">
        <v>360</v>
      </c>
      <c r="N242" s="44">
        <v>137500</v>
      </c>
      <c r="O242" s="46">
        <f t="shared" si="26"/>
        <v>257.8481062545269</v>
      </c>
      <c r="P242" s="44">
        <f t="shared" si="25"/>
        <v>438.1518937454731</v>
      </c>
      <c r="Q242" s="46">
        <f t="shared" si="27"/>
        <v>69276.336093589591</v>
      </c>
    </row>
    <row r="243" spans="4:17">
      <c r="D243" s="37">
        <v>232</v>
      </c>
      <c r="E243" s="38">
        <v>798</v>
      </c>
      <c r="F243" s="39">
        <v>360</v>
      </c>
      <c r="G243" s="38">
        <v>120000</v>
      </c>
      <c r="H243" s="40">
        <f t="shared" si="28"/>
        <v>393.13599419624796</v>
      </c>
      <c r="I243" s="38">
        <f t="shared" si="29"/>
        <v>404.86400580375204</v>
      </c>
      <c r="J243" s="40">
        <f t="shared" si="30"/>
        <v>67925.915937829821</v>
      </c>
      <c r="K243" s="43">
        <v>232</v>
      </c>
      <c r="L243" s="44">
        <v>696</v>
      </c>
      <c r="M243" s="45">
        <v>360</v>
      </c>
      <c r="N243" s="44">
        <v>137500</v>
      </c>
      <c r="O243" s="46">
        <f t="shared" si="26"/>
        <v>256.2275444557423</v>
      </c>
      <c r="P243" s="44">
        <f t="shared" si="25"/>
        <v>439.7724555442577</v>
      </c>
      <c r="Q243" s="46">
        <f t="shared" si="27"/>
        <v>68836.563638045336</v>
      </c>
    </row>
    <row r="244" spans="4:17">
      <c r="D244" s="37">
        <v>233</v>
      </c>
      <c r="E244" s="38">
        <v>798</v>
      </c>
      <c r="F244" s="39">
        <v>360</v>
      </c>
      <c r="G244" s="38">
        <v>120000</v>
      </c>
      <c r="H244" s="40">
        <f t="shared" si="28"/>
        <v>390.8066396423086</v>
      </c>
      <c r="I244" s="38">
        <f t="shared" si="29"/>
        <v>407.1933603576914</v>
      </c>
      <c r="J244" s="40">
        <f t="shared" si="30"/>
        <v>67518.72257747213</v>
      </c>
      <c r="K244" s="43">
        <v>233</v>
      </c>
      <c r="L244" s="44">
        <v>696</v>
      </c>
      <c r="M244" s="45">
        <v>360</v>
      </c>
      <c r="N244" s="44">
        <v>137500</v>
      </c>
      <c r="O244" s="46">
        <f t="shared" si="26"/>
        <v>254.60098879824986</v>
      </c>
      <c r="P244" s="44">
        <f t="shared" si="25"/>
        <v>441.39901120175011</v>
      </c>
      <c r="Q244" s="46">
        <f t="shared" si="27"/>
        <v>68395.164626843587</v>
      </c>
    </row>
    <row r="245" spans="4:17">
      <c r="D245" s="37">
        <v>234</v>
      </c>
      <c r="E245" s="38">
        <v>798</v>
      </c>
      <c r="F245" s="39">
        <v>360</v>
      </c>
      <c r="G245" s="38">
        <v>120000</v>
      </c>
      <c r="H245" s="40">
        <f t="shared" si="28"/>
        <v>388.46388332244243</v>
      </c>
      <c r="I245" s="38">
        <f t="shared" si="29"/>
        <v>409.53611667755757</v>
      </c>
      <c r="J245" s="40">
        <f t="shared" si="30"/>
        <v>67109.186460794575</v>
      </c>
      <c r="K245" s="43">
        <v>234</v>
      </c>
      <c r="L245" s="44">
        <v>696</v>
      </c>
      <c r="M245" s="45">
        <v>360</v>
      </c>
      <c r="N245" s="44">
        <v>137500</v>
      </c>
      <c r="O245" s="46">
        <f t="shared" si="26"/>
        <v>252.9684171129831</v>
      </c>
      <c r="P245" s="44">
        <f t="shared" si="25"/>
        <v>443.0315828870169</v>
      </c>
      <c r="Q245" s="46">
        <f t="shared" si="27"/>
        <v>67952.133043956565</v>
      </c>
    </row>
    <row r="246" spans="4:17">
      <c r="D246" s="37">
        <v>235</v>
      </c>
      <c r="E246" s="38">
        <v>798</v>
      </c>
      <c r="F246" s="39">
        <v>360</v>
      </c>
      <c r="G246" s="38">
        <v>120000</v>
      </c>
      <c r="H246" s="40">
        <f t="shared" si="28"/>
        <v>386.10764813059888</v>
      </c>
      <c r="I246" s="38">
        <f t="shared" si="29"/>
        <v>411.89235186940112</v>
      </c>
      <c r="J246" s="40">
        <f t="shared" si="30"/>
        <v>66697.294108925169</v>
      </c>
      <c r="K246" s="43">
        <v>235</v>
      </c>
      <c r="L246" s="44">
        <v>696</v>
      </c>
      <c r="M246" s="45">
        <v>360</v>
      </c>
      <c r="N246" s="44">
        <v>137500</v>
      </c>
      <c r="O246" s="46">
        <f t="shared" si="26"/>
        <v>251.32980714888043</v>
      </c>
      <c r="P246" s="44">
        <f t="shared" si="25"/>
        <v>444.67019285111957</v>
      </c>
      <c r="Q246" s="46">
        <f t="shared" si="27"/>
        <v>67507.462851105447</v>
      </c>
    </row>
    <row r="247" spans="4:17">
      <c r="D247" s="37">
        <v>236</v>
      </c>
      <c r="E247" s="38">
        <v>798</v>
      </c>
      <c r="F247" s="39">
        <v>360</v>
      </c>
      <c r="G247" s="38">
        <v>120000</v>
      </c>
      <c r="H247" s="40">
        <f t="shared" si="28"/>
        <v>383.73785651710375</v>
      </c>
      <c r="I247" s="38">
        <f t="shared" si="29"/>
        <v>414.26214348289625</v>
      </c>
      <c r="J247" s="40">
        <f t="shared" si="30"/>
        <v>66283.031965442278</v>
      </c>
      <c r="K247" s="43">
        <v>236</v>
      </c>
      <c r="L247" s="44">
        <v>696</v>
      </c>
      <c r="M247" s="45">
        <v>360</v>
      </c>
      <c r="N247" s="44">
        <v>137500</v>
      </c>
      <c r="O247" s="46">
        <f t="shared" si="26"/>
        <v>249.6851365725818</v>
      </c>
      <c r="P247" s="44">
        <f t="shared" si="25"/>
        <v>446.31486342741823</v>
      </c>
      <c r="Q247" s="46">
        <f t="shared" si="27"/>
        <v>67061.147987678036</v>
      </c>
    </row>
    <row r="248" spans="4:17">
      <c r="D248" s="37">
        <v>237</v>
      </c>
      <c r="E248" s="38">
        <v>798</v>
      </c>
      <c r="F248" s="39">
        <v>360</v>
      </c>
      <c r="G248" s="38">
        <v>120000</v>
      </c>
      <c r="H248" s="40">
        <f t="shared" si="28"/>
        <v>381.35443048610625</v>
      </c>
      <c r="I248" s="38">
        <f t="shared" si="29"/>
        <v>416.64556951389375</v>
      </c>
      <c r="J248" s="40">
        <f t="shared" si="30"/>
        <v>65866.386395928392</v>
      </c>
      <c r="K248" s="43">
        <v>237</v>
      </c>
      <c r="L248" s="44">
        <v>696</v>
      </c>
      <c r="M248" s="45">
        <v>360</v>
      </c>
      <c r="N248" s="44">
        <v>137500</v>
      </c>
      <c r="O248" s="46">
        <f t="shared" si="26"/>
        <v>248.03438296812425</v>
      </c>
      <c r="P248" s="44">
        <f t="shared" si="25"/>
        <v>447.96561703187575</v>
      </c>
      <c r="Q248" s="46">
        <f t="shared" si="27"/>
        <v>66613.182370646158</v>
      </c>
    </row>
    <row r="249" spans="4:17">
      <c r="D249" s="37">
        <v>238</v>
      </c>
      <c r="E249" s="38">
        <v>798</v>
      </c>
      <c r="F249" s="39">
        <v>360</v>
      </c>
      <c r="G249" s="38">
        <v>120000</v>
      </c>
      <c r="H249" s="40">
        <f t="shared" si="28"/>
        <v>378.95729159301266</v>
      </c>
      <c r="I249" s="38">
        <f t="shared" si="29"/>
        <v>419.04270840698734</v>
      </c>
      <c r="J249" s="40">
        <f t="shared" si="30"/>
        <v>65447.343687521403</v>
      </c>
      <c r="K249" s="43">
        <v>238</v>
      </c>
      <c r="L249" s="44">
        <v>696</v>
      </c>
      <c r="M249" s="45">
        <v>360</v>
      </c>
      <c r="N249" s="44">
        <v>137500</v>
      </c>
      <c r="O249" s="46">
        <f t="shared" si="26"/>
        <v>246.37752383663647</v>
      </c>
      <c r="P249" s="44">
        <f t="shared" si="25"/>
        <v>449.62247616336356</v>
      </c>
      <c r="Q249" s="46">
        <f t="shared" si="27"/>
        <v>66163.559894482794</v>
      </c>
    </row>
    <row r="250" spans="4:17">
      <c r="D250" s="37">
        <v>239</v>
      </c>
      <c r="E250" s="38">
        <v>798</v>
      </c>
      <c r="F250" s="39">
        <v>360</v>
      </c>
      <c r="G250" s="38">
        <v>120000</v>
      </c>
      <c r="H250" s="40">
        <f t="shared" si="28"/>
        <v>376.54636094190397</v>
      </c>
      <c r="I250" s="38">
        <f t="shared" si="29"/>
        <v>421.45363905809603</v>
      </c>
      <c r="J250" s="40">
        <f t="shared" si="30"/>
        <v>65025.890048463305</v>
      </c>
      <c r="K250" s="43">
        <v>239</v>
      </c>
      <c r="L250" s="44">
        <v>696</v>
      </c>
      <c r="M250" s="45">
        <v>360</v>
      </c>
      <c r="N250" s="44">
        <v>137500</v>
      </c>
      <c r="O250" s="46">
        <f t="shared" si="26"/>
        <v>244.7145365960323</v>
      </c>
      <c r="P250" s="44">
        <f t="shared" si="25"/>
        <v>451.2854634039677</v>
      </c>
      <c r="Q250" s="46">
        <f t="shared" si="27"/>
        <v>65712.274431078826</v>
      </c>
    </row>
    <row r="251" spans="4:17">
      <c r="D251" s="37">
        <v>240</v>
      </c>
      <c r="E251" s="38">
        <v>798</v>
      </c>
      <c r="F251" s="39">
        <v>360</v>
      </c>
      <c r="G251" s="38">
        <v>120000</v>
      </c>
      <c r="H251" s="40">
        <f t="shared" si="28"/>
        <v>374.12155918293956</v>
      </c>
      <c r="I251" s="38">
        <f t="shared" si="29"/>
        <v>423.87844081706044</v>
      </c>
      <c r="J251" s="40">
        <f t="shared" si="30"/>
        <v>64602.011607646244</v>
      </c>
      <c r="K251" s="43">
        <v>240</v>
      </c>
      <c r="L251" s="44">
        <v>696</v>
      </c>
      <c r="M251" s="45">
        <v>360</v>
      </c>
      <c r="N251" s="44">
        <v>137500</v>
      </c>
      <c r="O251" s="46">
        <f t="shared" si="26"/>
        <v>243.04539858070251</v>
      </c>
      <c r="P251" s="44">
        <f t="shared" si="25"/>
        <v>452.95460141929749</v>
      </c>
      <c r="Q251" s="46">
        <f t="shared" si="27"/>
        <v>65259.319829659529</v>
      </c>
    </row>
    <row r="252" spans="4:17">
      <c r="D252" s="37">
        <v>241</v>
      </c>
      <c r="E252" s="38">
        <v>798</v>
      </c>
      <c r="F252" s="39">
        <v>360</v>
      </c>
      <c r="G252" s="38">
        <v>120000</v>
      </c>
      <c r="H252" s="40">
        <f t="shared" si="28"/>
        <v>371.68280650974549</v>
      </c>
      <c r="I252" s="38">
        <f t="shared" si="29"/>
        <v>426.31719349025451</v>
      </c>
      <c r="J252" s="40">
        <f t="shared" si="30"/>
        <v>64175.694414155987</v>
      </c>
      <c r="K252" s="43">
        <v>241</v>
      </c>
      <c r="L252" s="44">
        <v>696</v>
      </c>
      <c r="M252" s="45">
        <v>360</v>
      </c>
      <c r="N252" s="44">
        <v>137500</v>
      </c>
      <c r="O252" s="46">
        <f t="shared" si="26"/>
        <v>241.37008704120646</v>
      </c>
      <c r="P252" s="44">
        <f t="shared" si="25"/>
        <v>454.62991295879351</v>
      </c>
      <c r="Q252" s="46">
        <f t="shared" si="27"/>
        <v>64804.689916700736</v>
      </c>
    </row>
    <row r="253" spans="4:17">
      <c r="D253" s="37">
        <v>242</v>
      </c>
      <c r="E253" s="38">
        <v>798</v>
      </c>
      <c r="F253" s="39">
        <v>360</v>
      </c>
      <c r="G253" s="38">
        <v>120000</v>
      </c>
      <c r="H253" s="40">
        <f t="shared" si="28"/>
        <v>369.23002265678792</v>
      </c>
      <c r="I253" s="38">
        <f t="shared" si="29"/>
        <v>428.76997734321208</v>
      </c>
      <c r="J253" s="40">
        <f t="shared" si="30"/>
        <v>63746.924436812777</v>
      </c>
      <c r="K253" s="43">
        <v>242</v>
      </c>
      <c r="L253" s="44">
        <v>696</v>
      </c>
      <c r="M253" s="45">
        <v>360</v>
      </c>
      <c r="N253" s="44">
        <v>137500</v>
      </c>
      <c r="O253" s="46">
        <f t="shared" si="26"/>
        <v>239.68857914396162</v>
      </c>
      <c r="P253" s="44">
        <f t="shared" si="25"/>
        <v>456.31142085603835</v>
      </c>
      <c r="Q253" s="46">
        <f t="shared" si="27"/>
        <v>64348.3784958447</v>
      </c>
    </row>
    <row r="254" spans="4:17">
      <c r="D254" s="37">
        <v>243</v>
      </c>
      <c r="E254" s="38">
        <v>798</v>
      </c>
      <c r="F254" s="39">
        <v>360</v>
      </c>
      <c r="G254" s="38">
        <v>120000</v>
      </c>
      <c r="H254" s="40">
        <f t="shared" si="28"/>
        <v>366.76312689673102</v>
      </c>
      <c r="I254" s="38">
        <f t="shared" si="29"/>
        <v>431.23687310326898</v>
      </c>
      <c r="J254" s="40">
        <f t="shared" si="30"/>
        <v>63315.687563709507</v>
      </c>
      <c r="K254" s="43">
        <v>243</v>
      </c>
      <c r="L254" s="44">
        <v>696</v>
      </c>
      <c r="M254" s="45">
        <v>360</v>
      </c>
      <c r="N254" s="44">
        <v>137500</v>
      </c>
      <c r="O254" s="46">
        <f t="shared" si="26"/>
        <v>238.00085197093247</v>
      </c>
      <c r="P254" s="44">
        <f t="shared" si="25"/>
        <v>457.99914802906756</v>
      </c>
      <c r="Q254" s="46">
        <f t="shared" si="27"/>
        <v>63890.379347815629</v>
      </c>
    </row>
    <row r="255" spans="4:17">
      <c r="D255" s="37">
        <v>244</v>
      </c>
      <c r="E255" s="38">
        <v>798</v>
      </c>
      <c r="F255" s="39">
        <v>360</v>
      </c>
      <c r="G255" s="38">
        <v>120000</v>
      </c>
      <c r="H255" s="40">
        <f t="shared" si="28"/>
        <v>364.28203803778075</v>
      </c>
      <c r="I255" s="38">
        <f t="shared" si="29"/>
        <v>433.71796196221925</v>
      </c>
      <c r="J255" s="40">
        <f t="shared" si="30"/>
        <v>62881.969601747289</v>
      </c>
      <c r="K255" s="43">
        <v>244</v>
      </c>
      <c r="L255" s="44">
        <v>696</v>
      </c>
      <c r="M255" s="45">
        <v>360</v>
      </c>
      <c r="N255" s="44">
        <v>137500</v>
      </c>
      <c r="O255" s="46">
        <f t="shared" si="26"/>
        <v>236.30688251931807</v>
      </c>
      <c r="P255" s="44">
        <f t="shared" si="25"/>
        <v>459.69311748068196</v>
      </c>
      <c r="Q255" s="46">
        <f t="shared" si="27"/>
        <v>63430.686230334948</v>
      </c>
    </row>
    <row r="256" spans="4:17">
      <c r="D256" s="37">
        <v>245</v>
      </c>
      <c r="E256" s="38">
        <v>798</v>
      </c>
      <c r="F256" s="39">
        <v>360</v>
      </c>
      <c r="G256" s="38">
        <v>120000</v>
      </c>
      <c r="H256" s="40">
        <f t="shared" si="28"/>
        <v>361.78667442101181</v>
      </c>
      <c r="I256" s="38">
        <f t="shared" si="29"/>
        <v>436.21332557898819</v>
      </c>
      <c r="J256" s="40">
        <f t="shared" si="30"/>
        <v>62445.7562761683</v>
      </c>
      <c r="K256" s="43">
        <v>245</v>
      </c>
      <c r="L256" s="44">
        <v>696</v>
      </c>
      <c r="M256" s="45">
        <v>360</v>
      </c>
      <c r="N256" s="44">
        <v>137500</v>
      </c>
      <c r="O256" s="46">
        <f t="shared" si="26"/>
        <v>234.60664770123884</v>
      </c>
      <c r="P256" s="44">
        <f t="shared" si="25"/>
        <v>461.39335229876116</v>
      </c>
      <c r="Q256" s="46">
        <f t="shared" si="27"/>
        <v>62969.292878036184</v>
      </c>
    </row>
    <row r="257" spans="4:17">
      <c r="D257" s="37">
        <v>246</v>
      </c>
      <c r="E257" s="38">
        <v>798</v>
      </c>
      <c r="F257" s="39">
        <v>360</v>
      </c>
      <c r="G257" s="38">
        <v>120000</v>
      </c>
      <c r="H257" s="40">
        <f t="shared" si="28"/>
        <v>359.27695391768066</v>
      </c>
      <c r="I257" s="38">
        <f t="shared" si="29"/>
        <v>438.72304608231934</v>
      </c>
      <c r="J257" s="40">
        <f t="shared" si="30"/>
        <v>62007.033230085981</v>
      </c>
      <c r="K257" s="43">
        <v>246</v>
      </c>
      <c r="L257" s="44">
        <v>696</v>
      </c>
      <c r="M257" s="45">
        <v>360</v>
      </c>
      <c r="N257" s="44">
        <v>137500</v>
      </c>
      <c r="O257" s="46">
        <f t="shared" si="26"/>
        <v>232.90012434342145</v>
      </c>
      <c r="P257" s="44">
        <f t="shared" si="25"/>
        <v>463.09987565657855</v>
      </c>
      <c r="Q257" s="46">
        <f t="shared" si="27"/>
        <v>62506.193002379609</v>
      </c>
    </row>
    <row r="258" spans="4:17">
      <c r="D258" s="37">
        <v>247</v>
      </c>
      <c r="E258" s="38">
        <v>798</v>
      </c>
      <c r="F258" s="39">
        <v>360</v>
      </c>
      <c r="G258" s="38">
        <v>120000</v>
      </c>
      <c r="H258" s="40">
        <f t="shared" si="28"/>
        <v>356.75279392652209</v>
      </c>
      <c r="I258" s="38">
        <f t="shared" si="29"/>
        <v>441.24720607347791</v>
      </c>
      <c r="J258" s="40">
        <f t="shared" si="30"/>
        <v>61565.786024012501</v>
      </c>
      <c r="K258" s="43">
        <v>247</v>
      </c>
      <c r="L258" s="44">
        <v>696</v>
      </c>
      <c r="M258" s="45">
        <v>360</v>
      </c>
      <c r="N258" s="44">
        <v>137500</v>
      </c>
      <c r="O258" s="46">
        <f t="shared" si="26"/>
        <v>231.18728918688348</v>
      </c>
      <c r="P258" s="44">
        <f t="shared" si="25"/>
        <v>464.8127108131165</v>
      </c>
      <c r="Q258" s="46">
        <f t="shared" si="27"/>
        <v>62041.380291566493</v>
      </c>
    </row>
    <row r="259" spans="4:17">
      <c r="D259" s="37">
        <v>248</v>
      </c>
      <c r="E259" s="38">
        <v>798</v>
      </c>
      <c r="F259" s="39">
        <v>360</v>
      </c>
      <c r="G259" s="38">
        <v>120000</v>
      </c>
      <c r="H259" s="40">
        <f t="shared" si="28"/>
        <v>354.21411137103087</v>
      </c>
      <c r="I259" s="38">
        <f t="shared" si="29"/>
        <v>443.78588862896913</v>
      </c>
      <c r="J259" s="40">
        <f t="shared" si="30"/>
        <v>61122.000135383532</v>
      </c>
      <c r="K259" s="43">
        <v>248</v>
      </c>
      <c r="L259" s="44">
        <v>696</v>
      </c>
      <c r="M259" s="45">
        <v>360</v>
      </c>
      <c r="N259" s="44">
        <v>137500</v>
      </c>
      <c r="O259" s="46">
        <f t="shared" si="26"/>
        <v>229.46811888661583</v>
      </c>
      <c r="P259" s="44">
        <f t="shared" si="25"/>
        <v>466.5318811133842</v>
      </c>
      <c r="Q259" s="46">
        <f t="shared" si="27"/>
        <v>61574.848410453109</v>
      </c>
    </row>
    <row r="260" spans="4:17">
      <c r="D260" s="37">
        <v>249</v>
      </c>
      <c r="E260" s="38">
        <v>798</v>
      </c>
      <c r="F260" s="39">
        <v>360</v>
      </c>
      <c r="G260" s="38">
        <v>120000</v>
      </c>
      <c r="H260" s="40">
        <f t="shared" si="28"/>
        <v>351.66082269672717</v>
      </c>
      <c r="I260" s="38">
        <f t="shared" si="29"/>
        <v>446.33917730327283</v>
      </c>
      <c r="J260" s="40">
        <f t="shared" si="30"/>
        <v>60675.660958080261</v>
      </c>
      <c r="K260" s="43">
        <v>249</v>
      </c>
      <c r="L260" s="44">
        <v>696</v>
      </c>
      <c r="M260" s="45">
        <v>360</v>
      </c>
      <c r="N260" s="44">
        <v>137500</v>
      </c>
      <c r="O260" s="46">
        <f t="shared" si="26"/>
        <v>227.74259001126489</v>
      </c>
      <c r="P260" s="44">
        <f t="shared" si="25"/>
        <v>468.25740998873511</v>
      </c>
      <c r="Q260" s="46">
        <f t="shared" si="27"/>
        <v>61106.591000464374</v>
      </c>
    </row>
    <row r="261" spans="4:17">
      <c r="D261" s="37">
        <v>250</v>
      </c>
      <c r="E261" s="38">
        <v>798</v>
      </c>
      <c r="F261" s="39">
        <v>360</v>
      </c>
      <c r="G261" s="38">
        <v>120000</v>
      </c>
      <c r="H261" s="40">
        <f t="shared" si="28"/>
        <v>349.09284386840699</v>
      </c>
      <c r="I261" s="38">
        <f t="shared" si="29"/>
        <v>448.90715613159301</v>
      </c>
      <c r="J261" s="40">
        <f t="shared" si="30"/>
        <v>60226.753801948667</v>
      </c>
      <c r="K261" s="43">
        <v>250</v>
      </c>
      <c r="L261" s="44">
        <v>696</v>
      </c>
      <c r="M261" s="45">
        <v>360</v>
      </c>
      <c r="N261" s="44">
        <v>137500</v>
      </c>
      <c r="O261" s="46">
        <f t="shared" si="26"/>
        <v>226.01067904281342</v>
      </c>
      <c r="P261" s="44">
        <f t="shared" si="25"/>
        <v>469.98932095718658</v>
      </c>
      <c r="Q261" s="46">
        <f t="shared" si="27"/>
        <v>60636.601679507185</v>
      </c>
    </row>
    <row r="262" spans="4:17">
      <c r="D262" s="37">
        <v>251</v>
      </c>
      <c r="E262" s="38">
        <v>798</v>
      </c>
      <c r="F262" s="39">
        <v>360</v>
      </c>
      <c r="G262" s="38">
        <v>120000</v>
      </c>
      <c r="H262" s="40">
        <f t="shared" si="28"/>
        <v>346.51009036737588</v>
      </c>
      <c r="I262" s="38">
        <f t="shared" si="29"/>
        <v>451.48990963262412</v>
      </c>
      <c r="J262" s="40">
        <f t="shared" si="30"/>
        <v>59775.263892316041</v>
      </c>
      <c r="K262" s="43">
        <v>251</v>
      </c>
      <c r="L262" s="44">
        <v>696</v>
      </c>
      <c r="M262" s="45">
        <v>360</v>
      </c>
      <c r="N262" s="44">
        <v>137500</v>
      </c>
      <c r="O262" s="46">
        <f t="shared" si="26"/>
        <v>224.27236237625945</v>
      </c>
      <c r="P262" s="44">
        <f t="shared" si="25"/>
        <v>471.72763762374052</v>
      </c>
      <c r="Q262" s="46">
        <f t="shared" si="27"/>
        <v>60164.874041883442</v>
      </c>
    </row>
    <row r="263" spans="4:17">
      <c r="D263" s="37">
        <v>252</v>
      </c>
      <c r="E263" s="38">
        <v>798</v>
      </c>
      <c r="F263" s="39">
        <v>360</v>
      </c>
      <c r="G263" s="38">
        <v>120000</v>
      </c>
      <c r="H263" s="40">
        <f t="shared" si="28"/>
        <v>343.91247718866765</v>
      </c>
      <c r="I263" s="38">
        <f t="shared" si="29"/>
        <v>454.08752281133235</v>
      </c>
      <c r="J263" s="40">
        <f t="shared" si="30"/>
        <v>59321.176369504712</v>
      </c>
      <c r="K263" s="43">
        <v>252</v>
      </c>
      <c r="L263" s="44">
        <v>696</v>
      </c>
      <c r="M263" s="45">
        <v>360</v>
      </c>
      <c r="N263" s="44">
        <v>137500</v>
      </c>
      <c r="O263" s="46">
        <f t="shared" si="26"/>
        <v>222.52761631929491</v>
      </c>
      <c r="P263" s="44">
        <f t="shared" si="25"/>
        <v>473.47238368070509</v>
      </c>
      <c r="Q263" s="46">
        <f t="shared" si="27"/>
        <v>59691.40165820274</v>
      </c>
    </row>
    <row r="264" spans="4:17">
      <c r="D264" s="37">
        <v>253</v>
      </c>
      <c r="E264" s="38">
        <v>798</v>
      </c>
      <c r="F264" s="39">
        <v>360</v>
      </c>
      <c r="G264" s="38">
        <v>120000</v>
      </c>
      <c r="H264" s="40">
        <f t="shared" si="28"/>
        <v>341.2999188382463</v>
      </c>
      <c r="I264" s="38">
        <f t="shared" si="29"/>
        <v>456.7000811617537</v>
      </c>
      <c r="J264" s="40">
        <f t="shared" si="30"/>
        <v>58864.476288342958</v>
      </c>
      <c r="K264" s="43">
        <v>253</v>
      </c>
      <c r="L264" s="44">
        <v>696</v>
      </c>
      <c r="M264" s="45">
        <v>360</v>
      </c>
      <c r="N264" s="44">
        <v>137500</v>
      </c>
      <c r="O264" s="46">
        <f t="shared" si="26"/>
        <v>220.77641709198275</v>
      </c>
      <c r="P264" s="44">
        <f t="shared" si="25"/>
        <v>475.22358290801725</v>
      </c>
      <c r="Q264" s="46">
        <f t="shared" si="27"/>
        <v>59216.178075294723</v>
      </c>
    </row>
    <row r="265" spans="4:17">
      <c r="D265" s="37">
        <v>254</v>
      </c>
      <c r="E265" s="38">
        <v>798</v>
      </c>
      <c r="F265" s="39">
        <v>360</v>
      </c>
      <c r="G265" s="38">
        <v>120000</v>
      </c>
      <c r="H265" s="40">
        <f t="shared" si="28"/>
        <v>338.67232933019233</v>
      </c>
      <c r="I265" s="38">
        <f t="shared" si="29"/>
        <v>459.32767066980767</v>
      </c>
      <c r="J265" s="40">
        <f t="shared" si="30"/>
        <v>58405.148617673149</v>
      </c>
      <c r="K265" s="43">
        <v>254</v>
      </c>
      <c r="L265" s="44">
        <v>696</v>
      </c>
      <c r="M265" s="45">
        <v>360</v>
      </c>
      <c r="N265" s="44">
        <v>137500</v>
      </c>
      <c r="O265" s="46">
        <f t="shared" si="26"/>
        <v>219.01874082643252</v>
      </c>
      <c r="P265" s="44">
        <f t="shared" si="25"/>
        <v>476.98125917356748</v>
      </c>
      <c r="Q265" s="46">
        <f t="shared" si="27"/>
        <v>58739.196816121155</v>
      </c>
    </row>
    <row r="266" spans="4:17">
      <c r="D266" s="37">
        <v>255</v>
      </c>
      <c r="E266" s="38">
        <v>798</v>
      </c>
      <c r="F266" s="39">
        <v>360</v>
      </c>
      <c r="G266" s="38">
        <v>120000</v>
      </c>
      <c r="H266" s="40">
        <f t="shared" si="28"/>
        <v>336.0296221838729</v>
      </c>
      <c r="I266" s="38">
        <f t="shared" si="29"/>
        <v>461.9703778161271</v>
      </c>
      <c r="J266" s="40">
        <f t="shared" si="30"/>
        <v>57943.178239857021</v>
      </c>
      <c r="K266" s="43">
        <v>255</v>
      </c>
      <c r="L266" s="44">
        <v>696</v>
      </c>
      <c r="M266" s="45">
        <v>360</v>
      </c>
      <c r="N266" s="44">
        <v>137500</v>
      </c>
      <c r="O266" s="46">
        <f t="shared" si="26"/>
        <v>217.2545635664755</v>
      </c>
      <c r="P266" s="44">
        <f t="shared" si="25"/>
        <v>478.7454364335245</v>
      </c>
      <c r="Q266" s="46">
        <f t="shared" si="27"/>
        <v>58260.451379687627</v>
      </c>
    </row>
    <row r="267" spans="4:17">
      <c r="D267" s="37">
        <v>256</v>
      </c>
      <c r="E267" s="38">
        <v>798</v>
      </c>
      <c r="F267" s="39">
        <v>360</v>
      </c>
      <c r="G267" s="38">
        <v>120000</v>
      </c>
      <c r="H267" s="40">
        <f t="shared" si="28"/>
        <v>333.3717104210952</v>
      </c>
      <c r="I267" s="38">
        <f t="shared" si="29"/>
        <v>464.6282895789048</v>
      </c>
      <c r="J267" s="40">
        <f t="shared" si="30"/>
        <v>57478.549950278117</v>
      </c>
      <c r="K267" s="43">
        <v>256</v>
      </c>
      <c r="L267" s="44">
        <v>696</v>
      </c>
      <c r="M267" s="45">
        <v>360</v>
      </c>
      <c r="N267" s="44">
        <v>137500</v>
      </c>
      <c r="O267" s="46">
        <f t="shared" si="26"/>
        <v>215.4838612673378</v>
      </c>
      <c r="P267" s="44">
        <f t="shared" si="25"/>
        <v>480.51613873266217</v>
      </c>
      <c r="Q267" s="46">
        <f t="shared" si="27"/>
        <v>57779.935240954968</v>
      </c>
    </row>
    <row r="268" spans="4:17">
      <c r="D268" s="37">
        <v>257</v>
      </c>
      <c r="E268" s="38">
        <v>798</v>
      </c>
      <c r="F268" s="39">
        <v>360</v>
      </c>
      <c r="G268" s="38">
        <v>120000</v>
      </c>
      <c r="H268" s="40">
        <f t="shared" si="28"/>
        <v>330.69850656324394</v>
      </c>
      <c r="I268" s="38">
        <f t="shared" si="29"/>
        <v>467.30149343675606</v>
      </c>
      <c r="J268" s="40">
        <f t="shared" si="30"/>
        <v>57011.248456841364</v>
      </c>
      <c r="K268" s="43">
        <v>257</v>
      </c>
      <c r="L268" s="44">
        <v>696</v>
      </c>
      <c r="M268" s="45">
        <v>360</v>
      </c>
      <c r="N268" s="44">
        <v>137500</v>
      </c>
      <c r="O268" s="46">
        <f t="shared" si="26"/>
        <v>213.70660979531289</v>
      </c>
      <c r="P268" s="44">
        <f t="shared" si="25"/>
        <v>482.29339020468711</v>
      </c>
      <c r="Q268" s="46">
        <f t="shared" si="27"/>
        <v>57297.641850750282</v>
      </c>
    </row>
    <row r="269" spans="4:17">
      <c r="D269" s="37">
        <v>258</v>
      </c>
      <c r="E269" s="38">
        <v>798</v>
      </c>
      <c r="F269" s="39">
        <v>360</v>
      </c>
      <c r="G269" s="38">
        <v>120000</v>
      </c>
      <c r="H269" s="40">
        <f t="shared" si="28"/>
        <v>328.00992262840242</v>
      </c>
      <c r="I269" s="38">
        <f t="shared" si="29"/>
        <v>469.99007737159758</v>
      </c>
      <c r="J269" s="40">
        <f t="shared" si="30"/>
        <v>56541.258379469764</v>
      </c>
      <c r="K269" s="43">
        <v>258</v>
      </c>
      <c r="L269" s="44">
        <v>696</v>
      </c>
      <c r="M269" s="45">
        <v>360</v>
      </c>
      <c r="N269" s="44">
        <v>137500</v>
      </c>
      <c r="O269" s="46">
        <f t="shared" si="26"/>
        <v>211.92278492743256</v>
      </c>
      <c r="P269" s="44">
        <f t="shared" ref="P269:P332" si="31">L269-O269</f>
        <v>484.07721507256747</v>
      </c>
      <c r="Q269" s="46">
        <f t="shared" si="27"/>
        <v>56813.564635677714</v>
      </c>
    </row>
    <row r="270" spans="4:17">
      <c r="D270" s="37">
        <v>259</v>
      </c>
      <c r="E270" s="38">
        <v>798</v>
      </c>
      <c r="F270" s="39">
        <v>360</v>
      </c>
      <c r="G270" s="38">
        <v>120000</v>
      </c>
      <c r="H270" s="40">
        <f t="shared" si="28"/>
        <v>325.30587012845621</v>
      </c>
      <c r="I270" s="38">
        <f t="shared" si="29"/>
        <v>472.69412987154379</v>
      </c>
      <c r="J270" s="40">
        <f t="shared" si="30"/>
        <v>56068.564249598217</v>
      </c>
      <c r="K270" s="43">
        <v>259</v>
      </c>
      <c r="L270" s="44">
        <v>696</v>
      </c>
      <c r="M270" s="45">
        <v>360</v>
      </c>
      <c r="N270" s="44">
        <v>137500</v>
      </c>
      <c r="O270" s="46">
        <f t="shared" ref="O270:O333" si="32">Q269*4.5*30/36500</f>
        <v>210.13236235113678</v>
      </c>
      <c r="P270" s="44">
        <f t="shared" si="31"/>
        <v>485.86763764886325</v>
      </c>
      <c r="Q270" s="46">
        <f t="shared" ref="Q270:Q333" si="33">Q269-P270</f>
        <v>56327.696998028849</v>
      </c>
    </row>
    <row r="271" spans="4:17">
      <c r="D271" s="37">
        <v>260</v>
      </c>
      <c r="E271" s="38">
        <v>798</v>
      </c>
      <c r="F271" s="39">
        <v>360</v>
      </c>
      <c r="G271" s="38">
        <v>120000</v>
      </c>
      <c r="H271" s="40">
        <f t="shared" si="28"/>
        <v>322.58626006618152</v>
      </c>
      <c r="I271" s="38">
        <f t="shared" si="29"/>
        <v>475.41373993381848</v>
      </c>
      <c r="J271" s="40">
        <f t="shared" si="30"/>
        <v>55593.150509664396</v>
      </c>
      <c r="K271" s="43">
        <v>260</v>
      </c>
      <c r="L271" s="44">
        <v>696</v>
      </c>
      <c r="M271" s="45">
        <v>360</v>
      </c>
      <c r="N271" s="44">
        <v>137500</v>
      </c>
      <c r="O271" s="46">
        <f t="shared" si="32"/>
        <v>208.33531766394233</v>
      </c>
      <c r="P271" s="44">
        <f t="shared" si="31"/>
        <v>487.66468233605769</v>
      </c>
      <c r="Q271" s="46">
        <f t="shared" si="33"/>
        <v>55840.032315692792</v>
      </c>
    </row>
    <row r="272" spans="4:17">
      <c r="D272" s="37">
        <v>261</v>
      </c>
      <c r="E272" s="38">
        <v>798</v>
      </c>
      <c r="F272" s="39">
        <v>360</v>
      </c>
      <c r="G272" s="38">
        <v>120000</v>
      </c>
      <c r="H272" s="40">
        <f t="shared" si="28"/>
        <v>319.85100293231574</v>
      </c>
      <c r="I272" s="38">
        <f t="shared" si="29"/>
        <v>478.14899706768426</v>
      </c>
      <c r="J272" s="40">
        <f t="shared" si="30"/>
        <v>55115.001512596711</v>
      </c>
      <c r="K272" s="43">
        <v>261</v>
      </c>
      <c r="L272" s="44">
        <v>696</v>
      </c>
      <c r="M272" s="45">
        <v>360</v>
      </c>
      <c r="N272" s="44">
        <v>137500</v>
      </c>
      <c r="O272" s="46">
        <f t="shared" si="32"/>
        <v>206.53162637311033</v>
      </c>
      <c r="P272" s="44">
        <f t="shared" si="31"/>
        <v>489.46837362688967</v>
      </c>
      <c r="Q272" s="46">
        <f t="shared" si="33"/>
        <v>55350.563942065899</v>
      </c>
    </row>
    <row r="273" spans="4:17">
      <c r="D273" s="37">
        <v>262</v>
      </c>
      <c r="E273" s="38">
        <v>798</v>
      </c>
      <c r="F273" s="39">
        <v>360</v>
      </c>
      <c r="G273" s="38">
        <v>120000</v>
      </c>
      <c r="H273" s="40">
        <f t="shared" si="28"/>
        <v>317.10000870261121</v>
      </c>
      <c r="I273" s="38">
        <f t="shared" si="29"/>
        <v>480.89999129738879</v>
      </c>
      <c r="J273" s="40">
        <f t="shared" si="30"/>
        <v>54634.101521299322</v>
      </c>
      <c r="K273" s="43">
        <v>262</v>
      </c>
      <c r="L273" s="44">
        <v>696</v>
      </c>
      <c r="M273" s="45">
        <v>360</v>
      </c>
      <c r="N273" s="44">
        <v>137500</v>
      </c>
      <c r="O273" s="46">
        <f t="shared" si="32"/>
        <v>204.72126389531223</v>
      </c>
      <c r="P273" s="44">
        <f t="shared" si="31"/>
        <v>491.27873610468777</v>
      </c>
      <c r="Q273" s="46">
        <f t="shared" si="33"/>
        <v>54859.285205961212</v>
      </c>
    </row>
    <row r="274" spans="4:17">
      <c r="D274" s="37">
        <v>263</v>
      </c>
      <c r="E274" s="38">
        <v>798</v>
      </c>
      <c r="F274" s="39">
        <v>360</v>
      </c>
      <c r="G274" s="38">
        <v>120000</v>
      </c>
      <c r="H274" s="40">
        <f t="shared" si="28"/>
        <v>314.33318683487278</v>
      </c>
      <c r="I274" s="38">
        <f t="shared" si="29"/>
        <v>483.66681316512722</v>
      </c>
      <c r="J274" s="40">
        <f t="shared" si="30"/>
        <v>54150.434708134198</v>
      </c>
      <c r="K274" s="43">
        <v>263</v>
      </c>
      <c r="L274" s="44">
        <v>696</v>
      </c>
      <c r="M274" s="45">
        <v>360</v>
      </c>
      <c r="N274" s="44">
        <v>137500</v>
      </c>
      <c r="O274" s="46">
        <f t="shared" si="32"/>
        <v>202.9042055562949</v>
      </c>
      <c r="P274" s="44">
        <f t="shared" si="31"/>
        <v>493.09579444370513</v>
      </c>
      <c r="Q274" s="46">
        <f t="shared" si="33"/>
        <v>54366.189411517509</v>
      </c>
    </row>
    <row r="275" spans="4:17">
      <c r="D275" s="37">
        <v>264</v>
      </c>
      <c r="E275" s="38">
        <v>798</v>
      </c>
      <c r="F275" s="39">
        <v>360</v>
      </c>
      <c r="G275" s="38">
        <v>120000</v>
      </c>
      <c r="H275" s="40">
        <f t="shared" si="28"/>
        <v>311.5504462659776</v>
      </c>
      <c r="I275" s="38">
        <f t="shared" si="29"/>
        <v>486.4495537340224</v>
      </c>
      <c r="J275" s="40">
        <f t="shared" si="30"/>
        <v>53663.985154400179</v>
      </c>
      <c r="K275" s="43">
        <v>264</v>
      </c>
      <c r="L275" s="44">
        <v>696</v>
      </c>
      <c r="M275" s="45">
        <v>360</v>
      </c>
      <c r="N275" s="44">
        <v>137500</v>
      </c>
      <c r="O275" s="46">
        <f t="shared" si="32"/>
        <v>201.08042659054422</v>
      </c>
      <c r="P275" s="44">
        <f t="shared" si="31"/>
        <v>494.91957340945578</v>
      </c>
      <c r="Q275" s="46">
        <f t="shared" si="33"/>
        <v>53871.269838108055</v>
      </c>
    </row>
    <row r="276" spans="4:17">
      <c r="D276" s="37">
        <v>265</v>
      </c>
      <c r="E276" s="38">
        <v>798</v>
      </c>
      <c r="F276" s="39">
        <v>360</v>
      </c>
      <c r="G276" s="38">
        <v>120000</v>
      </c>
      <c r="H276" s="40">
        <f t="shared" si="28"/>
        <v>308.75169540887777</v>
      </c>
      <c r="I276" s="38">
        <f t="shared" si="29"/>
        <v>489.24830459112223</v>
      </c>
      <c r="J276" s="40">
        <f t="shared" si="30"/>
        <v>53174.736849809058</v>
      </c>
      <c r="K276" s="43">
        <v>265</v>
      </c>
      <c r="L276" s="44">
        <v>696</v>
      </c>
      <c r="M276" s="45">
        <v>360</v>
      </c>
      <c r="N276" s="44">
        <v>137500</v>
      </c>
      <c r="O276" s="46">
        <f t="shared" si="32"/>
        <v>199.2499021409476</v>
      </c>
      <c r="P276" s="44">
        <f t="shared" si="31"/>
        <v>496.7500978590524</v>
      </c>
      <c r="Q276" s="46">
        <f t="shared" si="33"/>
        <v>53374.519740249001</v>
      </c>
    </row>
    <row r="277" spans="4:17">
      <c r="D277" s="37">
        <v>266</v>
      </c>
      <c r="E277" s="38">
        <v>798</v>
      </c>
      <c r="F277" s="39">
        <v>360</v>
      </c>
      <c r="G277" s="38">
        <v>120000</v>
      </c>
      <c r="H277" s="40">
        <f t="shared" si="28"/>
        <v>305.93684214958637</v>
      </c>
      <c r="I277" s="38">
        <f t="shared" si="29"/>
        <v>492.06315785041363</v>
      </c>
      <c r="J277" s="40">
        <f t="shared" si="30"/>
        <v>52682.673691958647</v>
      </c>
      <c r="K277" s="43">
        <v>266</v>
      </c>
      <c r="L277" s="44">
        <v>696</v>
      </c>
      <c r="M277" s="45">
        <v>360</v>
      </c>
      <c r="N277" s="44">
        <v>137500</v>
      </c>
      <c r="O277" s="46">
        <f t="shared" si="32"/>
        <v>197.41260725845521</v>
      </c>
      <c r="P277" s="44">
        <f t="shared" si="31"/>
        <v>498.58739274154482</v>
      </c>
      <c r="Q277" s="46">
        <f t="shared" si="33"/>
        <v>52875.932347507456</v>
      </c>
    </row>
    <row r="278" spans="4:17">
      <c r="D278" s="37">
        <v>267</v>
      </c>
      <c r="E278" s="38">
        <v>798</v>
      </c>
      <c r="F278" s="39">
        <v>360</v>
      </c>
      <c r="G278" s="38">
        <v>120000</v>
      </c>
      <c r="H278" s="40">
        <f t="shared" si="28"/>
        <v>303.10579384414564</v>
      </c>
      <c r="I278" s="38">
        <f t="shared" si="29"/>
        <v>494.89420615585436</v>
      </c>
      <c r="J278" s="40">
        <f t="shared" si="30"/>
        <v>52187.779485802792</v>
      </c>
      <c r="K278" s="43">
        <v>267</v>
      </c>
      <c r="L278" s="44">
        <v>696</v>
      </c>
      <c r="M278" s="45">
        <v>360</v>
      </c>
      <c r="N278" s="44">
        <v>137500</v>
      </c>
      <c r="O278" s="46">
        <f t="shared" si="32"/>
        <v>195.56851690173991</v>
      </c>
      <c r="P278" s="44">
        <f t="shared" si="31"/>
        <v>500.43148309826006</v>
      </c>
      <c r="Q278" s="46">
        <f t="shared" si="33"/>
        <v>52375.500864409194</v>
      </c>
    </row>
    <row r="279" spans="4:17">
      <c r="D279" s="37">
        <v>268</v>
      </c>
      <c r="E279" s="38">
        <v>798</v>
      </c>
      <c r="F279" s="39">
        <v>360</v>
      </c>
      <c r="G279" s="38">
        <v>120000</v>
      </c>
      <c r="H279" s="40">
        <f t="shared" si="28"/>
        <v>300.25845731557769</v>
      </c>
      <c r="I279" s="38">
        <f t="shared" si="29"/>
        <v>497.74154268442231</v>
      </c>
      <c r="J279" s="40">
        <f t="shared" si="30"/>
        <v>51690.037943118368</v>
      </c>
      <c r="K279" s="43">
        <v>268</v>
      </c>
      <c r="L279" s="44">
        <v>696</v>
      </c>
      <c r="M279" s="45">
        <v>360</v>
      </c>
      <c r="N279" s="44">
        <v>137500</v>
      </c>
      <c r="O279" s="46">
        <f t="shared" si="32"/>
        <v>193.71760593685593</v>
      </c>
      <c r="P279" s="44">
        <f t="shared" si="31"/>
        <v>502.28239406314407</v>
      </c>
      <c r="Q279" s="46">
        <f t="shared" si="33"/>
        <v>51873.218470346052</v>
      </c>
    </row>
    <row r="280" spans="4:17">
      <c r="D280" s="37">
        <v>269</v>
      </c>
      <c r="E280" s="38">
        <v>798</v>
      </c>
      <c r="F280" s="39">
        <v>360</v>
      </c>
      <c r="G280" s="38">
        <v>120000</v>
      </c>
      <c r="H280" s="40">
        <f t="shared" si="28"/>
        <v>297.39473885081799</v>
      </c>
      <c r="I280" s="38">
        <f t="shared" si="29"/>
        <v>500.60526114918201</v>
      </c>
      <c r="J280" s="40">
        <f t="shared" si="30"/>
        <v>51189.432681969185</v>
      </c>
      <c r="K280" s="43">
        <v>269</v>
      </c>
      <c r="L280" s="44">
        <v>696</v>
      </c>
      <c r="M280" s="45">
        <v>360</v>
      </c>
      <c r="N280" s="44">
        <v>137500</v>
      </c>
      <c r="O280" s="46">
        <f t="shared" si="32"/>
        <v>191.85984913689634</v>
      </c>
      <c r="P280" s="44">
        <f t="shared" si="31"/>
        <v>504.14015086310366</v>
      </c>
      <c r="Q280" s="46">
        <f t="shared" si="33"/>
        <v>51369.078319482949</v>
      </c>
    </row>
    <row r="281" spans="4:17">
      <c r="D281" s="37">
        <v>270</v>
      </c>
      <c r="E281" s="38">
        <v>798</v>
      </c>
      <c r="F281" s="39">
        <v>360</v>
      </c>
      <c r="G281" s="38">
        <v>120000</v>
      </c>
      <c r="H281" s="40">
        <f t="shared" si="28"/>
        <v>294.51454419763093</v>
      </c>
      <c r="I281" s="38">
        <f t="shared" si="29"/>
        <v>503.48545580236907</v>
      </c>
      <c r="J281" s="40">
        <f t="shared" si="30"/>
        <v>50685.947226166812</v>
      </c>
      <c r="K281" s="43">
        <v>270</v>
      </c>
      <c r="L281" s="44">
        <v>696</v>
      </c>
      <c r="M281" s="45">
        <v>360</v>
      </c>
      <c r="N281" s="44">
        <v>137500</v>
      </c>
      <c r="O281" s="46">
        <f t="shared" si="32"/>
        <v>189.99522118164927</v>
      </c>
      <c r="P281" s="44">
        <f t="shared" si="31"/>
        <v>506.0047788183507</v>
      </c>
      <c r="Q281" s="46">
        <f t="shared" si="33"/>
        <v>50863.073540664598</v>
      </c>
    </row>
    <row r="282" spans="4:17">
      <c r="D282" s="37">
        <v>271</v>
      </c>
      <c r="E282" s="38">
        <v>798</v>
      </c>
      <c r="F282" s="39">
        <v>360</v>
      </c>
      <c r="G282" s="38">
        <v>120000</v>
      </c>
      <c r="H282" s="40">
        <f t="shared" si="28"/>
        <v>291.61777856150763</v>
      </c>
      <c r="I282" s="38">
        <f t="shared" si="29"/>
        <v>506.38222143849237</v>
      </c>
      <c r="J282" s="40">
        <f t="shared" si="30"/>
        <v>50179.56500472832</v>
      </c>
      <c r="K282" s="43">
        <v>271</v>
      </c>
      <c r="L282" s="44">
        <v>696</v>
      </c>
      <c r="M282" s="45">
        <v>360</v>
      </c>
      <c r="N282" s="44">
        <v>137500</v>
      </c>
      <c r="O282" s="46">
        <f t="shared" si="32"/>
        <v>188.12369665725265</v>
      </c>
      <c r="P282" s="44">
        <f t="shared" si="31"/>
        <v>507.87630334274735</v>
      </c>
      <c r="Q282" s="46">
        <f t="shared" si="33"/>
        <v>50355.197237321852</v>
      </c>
    </row>
    <row r="283" spans="4:17">
      <c r="D283" s="37">
        <v>272</v>
      </c>
      <c r="E283" s="38">
        <v>798</v>
      </c>
      <c r="F283" s="39">
        <v>360</v>
      </c>
      <c r="G283" s="38">
        <v>120000</v>
      </c>
      <c r="H283" s="40">
        <f t="shared" si="28"/>
        <v>288.70434660254648</v>
      </c>
      <c r="I283" s="38">
        <f t="shared" si="29"/>
        <v>509.29565339745352</v>
      </c>
      <c r="J283" s="40">
        <f t="shared" si="30"/>
        <v>49670.26935133087</v>
      </c>
      <c r="K283" s="43">
        <v>272</v>
      </c>
      <c r="L283" s="44">
        <v>696</v>
      </c>
      <c r="M283" s="45">
        <v>360</v>
      </c>
      <c r="N283" s="44">
        <v>137500</v>
      </c>
      <c r="O283" s="46">
        <f t="shared" si="32"/>
        <v>186.24525005584795</v>
      </c>
      <c r="P283" s="44">
        <f t="shared" si="31"/>
        <v>509.75474994415208</v>
      </c>
      <c r="Q283" s="46">
        <f t="shared" si="33"/>
        <v>49845.442487377702</v>
      </c>
    </row>
    <row r="284" spans="4:17">
      <c r="D284" s="37">
        <v>273</v>
      </c>
      <c r="E284" s="38">
        <v>798</v>
      </c>
      <c r="F284" s="39">
        <v>360</v>
      </c>
      <c r="G284" s="38">
        <v>120000</v>
      </c>
      <c r="H284" s="40">
        <f t="shared" si="28"/>
        <v>285.77415243231457</v>
      </c>
      <c r="I284" s="38">
        <f t="shared" si="29"/>
        <v>512.22584756768538</v>
      </c>
      <c r="J284" s="40">
        <f t="shared" si="30"/>
        <v>49158.043503763183</v>
      </c>
      <c r="K284" s="43">
        <v>273</v>
      </c>
      <c r="L284" s="44">
        <v>696</v>
      </c>
      <c r="M284" s="45">
        <v>360</v>
      </c>
      <c r="N284" s="44">
        <v>137500</v>
      </c>
      <c r="O284" s="46">
        <f t="shared" si="32"/>
        <v>184.3598557752326</v>
      </c>
      <c r="P284" s="44">
        <f t="shared" si="31"/>
        <v>511.64014422476737</v>
      </c>
      <c r="Q284" s="46">
        <f t="shared" si="33"/>
        <v>49333.802343152936</v>
      </c>
    </row>
    <row r="285" spans="4:17">
      <c r="D285" s="37">
        <v>274</v>
      </c>
      <c r="E285" s="38">
        <v>798</v>
      </c>
      <c r="F285" s="39">
        <v>360</v>
      </c>
      <c r="G285" s="38">
        <v>120000</v>
      </c>
      <c r="H285" s="40">
        <f t="shared" si="28"/>
        <v>282.8270996106923</v>
      </c>
      <c r="I285" s="38">
        <f t="shared" si="29"/>
        <v>515.17290038930764</v>
      </c>
      <c r="J285" s="40">
        <f t="shared" si="30"/>
        <v>48642.870603373878</v>
      </c>
      <c r="K285" s="43">
        <v>274</v>
      </c>
      <c r="L285" s="44">
        <v>696</v>
      </c>
      <c r="M285" s="45">
        <v>360</v>
      </c>
      <c r="N285" s="44">
        <v>137500</v>
      </c>
      <c r="O285" s="46">
        <f t="shared" si="32"/>
        <v>182.46748811851086</v>
      </c>
      <c r="P285" s="44">
        <f t="shared" si="31"/>
        <v>513.5325118814892</v>
      </c>
      <c r="Q285" s="46">
        <f t="shared" si="33"/>
        <v>48820.269831271449</v>
      </c>
    </row>
    <row r="286" spans="4:17">
      <c r="D286" s="37">
        <v>275</v>
      </c>
      <c r="E286" s="38">
        <v>798</v>
      </c>
      <c r="F286" s="39">
        <v>360</v>
      </c>
      <c r="G286" s="38">
        <v>120000</v>
      </c>
      <c r="H286" s="40">
        <f t="shared" si="28"/>
        <v>279.86309114269903</v>
      </c>
      <c r="I286" s="38">
        <f t="shared" si="29"/>
        <v>518.13690885730102</v>
      </c>
      <c r="J286" s="40">
        <f t="shared" si="30"/>
        <v>48124.733694516573</v>
      </c>
      <c r="K286" s="43">
        <v>275</v>
      </c>
      <c r="L286" s="44">
        <v>696</v>
      </c>
      <c r="M286" s="45">
        <v>360</v>
      </c>
      <c r="N286" s="44">
        <v>137500</v>
      </c>
      <c r="O286" s="46">
        <f t="shared" si="32"/>
        <v>180.5681212937437</v>
      </c>
      <c r="P286" s="44">
        <f t="shared" si="31"/>
        <v>515.43187870625627</v>
      </c>
      <c r="Q286" s="46">
        <f t="shared" si="33"/>
        <v>48304.837952565191</v>
      </c>
    </row>
    <row r="287" spans="4:17">
      <c r="D287" s="37">
        <v>276</v>
      </c>
      <c r="E287" s="38">
        <v>798</v>
      </c>
      <c r="F287" s="39">
        <v>360</v>
      </c>
      <c r="G287" s="38">
        <v>120000</v>
      </c>
      <c r="H287" s="40">
        <f t="shared" si="28"/>
        <v>276.88202947530084</v>
      </c>
      <c r="I287" s="38">
        <f t="shared" si="29"/>
        <v>521.1179705246991</v>
      </c>
      <c r="J287" s="40">
        <f t="shared" si="30"/>
        <v>47603.615723991876</v>
      </c>
      <c r="K287" s="43">
        <v>276</v>
      </c>
      <c r="L287" s="44">
        <v>696</v>
      </c>
      <c r="M287" s="45">
        <v>360</v>
      </c>
      <c r="N287" s="44">
        <v>137500</v>
      </c>
      <c r="O287" s="46">
        <f t="shared" si="32"/>
        <v>178.66172941359727</v>
      </c>
      <c r="P287" s="44">
        <f t="shared" si="31"/>
        <v>517.3382705864027</v>
      </c>
      <c r="Q287" s="46">
        <f t="shared" si="33"/>
        <v>47787.499681978785</v>
      </c>
    </row>
    <row r="288" spans="4:17">
      <c r="D288" s="37">
        <v>277</v>
      </c>
      <c r="E288" s="38">
        <v>798</v>
      </c>
      <c r="F288" s="39">
        <v>360</v>
      </c>
      <c r="G288" s="38">
        <v>120000</v>
      </c>
      <c r="H288" s="40">
        <f t="shared" si="28"/>
        <v>273.88381649419983</v>
      </c>
      <c r="I288" s="38">
        <f t="shared" si="29"/>
        <v>524.11618350580011</v>
      </c>
      <c r="J288" s="40">
        <f t="shared" si="30"/>
        <v>47079.499540486075</v>
      </c>
      <c r="K288" s="43">
        <v>277</v>
      </c>
      <c r="L288" s="44">
        <v>696</v>
      </c>
      <c r="M288" s="45">
        <v>360</v>
      </c>
      <c r="N288" s="44">
        <v>137500</v>
      </c>
      <c r="O288" s="46">
        <f t="shared" si="32"/>
        <v>176.74828649499003</v>
      </c>
      <c r="P288" s="44">
        <f t="shared" si="31"/>
        <v>519.25171350501</v>
      </c>
      <c r="Q288" s="46">
        <f t="shared" si="33"/>
        <v>47268.247968473777</v>
      </c>
    </row>
    <row r="289" spans="4:17">
      <c r="D289" s="37">
        <v>278</v>
      </c>
      <c r="E289" s="38">
        <v>798</v>
      </c>
      <c r="F289" s="39">
        <v>360</v>
      </c>
      <c r="G289" s="38">
        <v>120000</v>
      </c>
      <c r="H289" s="40">
        <f t="shared" si="28"/>
        <v>270.86835352060478</v>
      </c>
      <c r="I289" s="38">
        <f t="shared" si="29"/>
        <v>527.13164647939516</v>
      </c>
      <c r="J289" s="40">
        <f t="shared" si="30"/>
        <v>46552.367894006682</v>
      </c>
      <c r="K289" s="43">
        <v>278</v>
      </c>
      <c r="L289" s="44">
        <v>696</v>
      </c>
      <c r="M289" s="45">
        <v>360</v>
      </c>
      <c r="N289" s="44">
        <v>137500</v>
      </c>
      <c r="O289" s="46">
        <f t="shared" si="32"/>
        <v>174.82776645873861</v>
      </c>
      <c r="P289" s="44">
        <f t="shared" si="31"/>
        <v>521.17223354126145</v>
      </c>
      <c r="Q289" s="46">
        <f t="shared" si="33"/>
        <v>46747.075734932514</v>
      </c>
    </row>
    <row r="290" spans="4:17">
      <c r="D290" s="37">
        <v>279</v>
      </c>
      <c r="E290" s="38">
        <v>798</v>
      </c>
      <c r="F290" s="39">
        <v>360</v>
      </c>
      <c r="G290" s="38">
        <v>120000</v>
      </c>
      <c r="H290" s="40">
        <f t="shared" si="28"/>
        <v>267.8355413079837</v>
      </c>
      <c r="I290" s="38">
        <f t="shared" si="29"/>
        <v>530.1644586920163</v>
      </c>
      <c r="J290" s="40">
        <f t="shared" si="30"/>
        <v>46022.203435314666</v>
      </c>
      <c r="K290" s="43">
        <v>279</v>
      </c>
      <c r="L290" s="44">
        <v>696</v>
      </c>
      <c r="M290" s="45">
        <v>360</v>
      </c>
      <c r="N290" s="44">
        <v>137500</v>
      </c>
      <c r="O290" s="46">
        <f t="shared" si="32"/>
        <v>172.90014312920246</v>
      </c>
      <c r="P290" s="44">
        <f t="shared" si="31"/>
        <v>523.09985687079757</v>
      </c>
      <c r="Q290" s="46">
        <f t="shared" si="33"/>
        <v>46223.975878061719</v>
      </c>
    </row>
    <row r="291" spans="4:17">
      <c r="D291" s="37">
        <v>280</v>
      </c>
      <c r="E291" s="38">
        <v>798</v>
      </c>
      <c r="F291" s="39">
        <v>360</v>
      </c>
      <c r="G291" s="38">
        <v>120000</v>
      </c>
      <c r="H291" s="40">
        <f t="shared" si="28"/>
        <v>264.78528003879671</v>
      </c>
      <c r="I291" s="38">
        <f t="shared" si="29"/>
        <v>533.21471996120329</v>
      </c>
      <c r="J291" s="40">
        <f t="shared" si="30"/>
        <v>45488.988715353466</v>
      </c>
      <c r="K291" s="43">
        <v>280</v>
      </c>
      <c r="L291" s="44">
        <v>696</v>
      </c>
      <c r="M291" s="45">
        <v>360</v>
      </c>
      <c r="N291" s="44">
        <v>137500</v>
      </c>
      <c r="O291" s="46">
        <f t="shared" si="32"/>
        <v>170.96539023392691</v>
      </c>
      <c r="P291" s="44">
        <f t="shared" si="31"/>
        <v>525.03460976607312</v>
      </c>
      <c r="Q291" s="46">
        <f t="shared" si="33"/>
        <v>45698.941268295646</v>
      </c>
    </row>
    <row r="292" spans="4:17">
      <c r="D292" s="37">
        <v>281</v>
      </c>
      <c r="E292" s="38">
        <v>798</v>
      </c>
      <c r="F292" s="39">
        <v>360</v>
      </c>
      <c r="G292" s="38">
        <v>120000</v>
      </c>
      <c r="H292" s="40">
        <f t="shared" si="28"/>
        <v>261.71746932121175</v>
      </c>
      <c r="I292" s="38">
        <f t="shared" si="29"/>
        <v>536.28253067878825</v>
      </c>
      <c r="J292" s="40">
        <f t="shared" si="30"/>
        <v>44952.70618467468</v>
      </c>
      <c r="K292" s="43">
        <v>281</v>
      </c>
      <c r="L292" s="44">
        <v>696</v>
      </c>
      <c r="M292" s="45">
        <v>360</v>
      </c>
      <c r="N292" s="44">
        <v>137500</v>
      </c>
      <c r="O292" s="46">
        <f t="shared" si="32"/>
        <v>169.02348140328525</v>
      </c>
      <c r="P292" s="44">
        <f t="shared" si="31"/>
        <v>526.97651859671475</v>
      </c>
      <c r="Q292" s="46">
        <f t="shared" si="33"/>
        <v>45171.964749698935</v>
      </c>
    </row>
    <row r="293" spans="4:17">
      <c r="D293" s="37">
        <v>282</v>
      </c>
      <c r="E293" s="38">
        <v>798</v>
      </c>
      <c r="F293" s="39">
        <v>360</v>
      </c>
      <c r="G293" s="38">
        <v>120000</v>
      </c>
      <c r="H293" s="40">
        <f t="shared" ref="H293:H356" si="34">J292*7*30/36500</f>
        <v>258.63200818579952</v>
      </c>
      <c r="I293" s="38">
        <f t="shared" ref="I293:I356" si="35">E293-H293</f>
        <v>539.36799181420042</v>
      </c>
      <c r="J293" s="40">
        <f t="shared" ref="J293:J356" si="36">J292-I293</f>
        <v>44413.338192860479</v>
      </c>
      <c r="K293" s="43">
        <v>282</v>
      </c>
      <c r="L293" s="44">
        <v>696</v>
      </c>
      <c r="M293" s="45">
        <v>360</v>
      </c>
      <c r="N293" s="44">
        <v>137500</v>
      </c>
      <c r="O293" s="46">
        <f t="shared" si="32"/>
        <v>167.07439017011936</v>
      </c>
      <c r="P293" s="44">
        <f t="shared" si="31"/>
        <v>528.92560982988061</v>
      </c>
      <c r="Q293" s="46">
        <f t="shared" si="33"/>
        <v>44643.039139869055</v>
      </c>
    </row>
    <row r="294" spans="4:17">
      <c r="D294" s="37">
        <v>283</v>
      </c>
      <c r="E294" s="38">
        <v>798</v>
      </c>
      <c r="F294" s="39">
        <v>360</v>
      </c>
      <c r="G294" s="38">
        <v>120000</v>
      </c>
      <c r="H294" s="40">
        <f t="shared" si="34"/>
        <v>255.52879508221099</v>
      </c>
      <c r="I294" s="38">
        <f t="shared" si="35"/>
        <v>542.47120491778901</v>
      </c>
      <c r="J294" s="40">
        <f t="shared" si="36"/>
        <v>43870.866987942689</v>
      </c>
      <c r="K294" s="43">
        <v>283</v>
      </c>
      <c r="L294" s="44">
        <v>696</v>
      </c>
      <c r="M294" s="45">
        <v>360</v>
      </c>
      <c r="N294" s="44">
        <v>137500</v>
      </c>
      <c r="O294" s="46">
        <f t="shared" si="32"/>
        <v>165.11808996937867</v>
      </c>
      <c r="P294" s="44">
        <f t="shared" si="31"/>
        <v>530.88191003062138</v>
      </c>
      <c r="Q294" s="46">
        <f t="shared" si="33"/>
        <v>44112.157229838434</v>
      </c>
    </row>
    <row r="295" spans="4:17">
      <c r="D295" s="37">
        <v>284</v>
      </c>
      <c r="E295" s="38">
        <v>798</v>
      </c>
      <c r="F295" s="39">
        <v>360</v>
      </c>
      <c r="G295" s="38">
        <v>120000</v>
      </c>
      <c r="H295" s="40">
        <f t="shared" si="34"/>
        <v>252.40772787583461</v>
      </c>
      <c r="I295" s="38">
        <f t="shared" si="35"/>
        <v>545.59227212416545</v>
      </c>
      <c r="J295" s="40">
        <f t="shared" si="36"/>
        <v>43325.274715818523</v>
      </c>
      <c r="K295" s="43">
        <v>284</v>
      </c>
      <c r="L295" s="44">
        <v>696</v>
      </c>
      <c r="M295" s="45">
        <v>360</v>
      </c>
      <c r="N295" s="44">
        <v>137500</v>
      </c>
      <c r="O295" s="46">
        <f t="shared" si="32"/>
        <v>163.15455413775857</v>
      </c>
      <c r="P295" s="44">
        <f t="shared" si="31"/>
        <v>532.84544586224138</v>
      </c>
      <c r="Q295" s="46">
        <f t="shared" si="33"/>
        <v>43579.311783976191</v>
      </c>
    </row>
    <row r="296" spans="4:17">
      <c r="D296" s="37">
        <v>285</v>
      </c>
      <c r="E296" s="38">
        <v>798</v>
      </c>
      <c r="F296" s="39">
        <v>360</v>
      </c>
      <c r="G296" s="38">
        <v>120000</v>
      </c>
      <c r="H296" s="40">
        <f t="shared" si="34"/>
        <v>249.26870384443535</v>
      </c>
      <c r="I296" s="38">
        <f t="shared" si="35"/>
        <v>548.73129615556468</v>
      </c>
      <c r="J296" s="40">
        <f t="shared" si="36"/>
        <v>42776.543419662958</v>
      </c>
      <c r="K296" s="43">
        <v>285</v>
      </c>
      <c r="L296" s="44">
        <v>696</v>
      </c>
      <c r="M296" s="45">
        <v>360</v>
      </c>
      <c r="N296" s="44">
        <v>137500</v>
      </c>
      <c r="O296" s="46">
        <f t="shared" si="32"/>
        <v>161.1837559133366</v>
      </c>
      <c r="P296" s="44">
        <f t="shared" si="31"/>
        <v>534.81624408666335</v>
      </c>
      <c r="Q296" s="46">
        <f t="shared" si="33"/>
        <v>43044.495539889525</v>
      </c>
    </row>
    <row r="297" spans="4:17">
      <c r="D297" s="37">
        <v>286</v>
      </c>
      <c r="E297" s="38">
        <v>798</v>
      </c>
      <c r="F297" s="39">
        <v>360</v>
      </c>
      <c r="G297" s="38">
        <v>120000</v>
      </c>
      <c r="H297" s="40">
        <f t="shared" si="34"/>
        <v>246.11161967477315</v>
      </c>
      <c r="I297" s="38">
        <f t="shared" si="35"/>
        <v>551.88838032522688</v>
      </c>
      <c r="J297" s="40">
        <f t="shared" si="36"/>
        <v>42224.655039337733</v>
      </c>
      <c r="K297" s="43">
        <v>286</v>
      </c>
      <c r="L297" s="44">
        <v>696</v>
      </c>
      <c r="M297" s="45">
        <v>360</v>
      </c>
      <c r="N297" s="44">
        <v>137500</v>
      </c>
      <c r="O297" s="46">
        <f t="shared" si="32"/>
        <v>159.20566843520783</v>
      </c>
      <c r="P297" s="44">
        <f t="shared" si="31"/>
        <v>536.79433156479217</v>
      </c>
      <c r="Q297" s="46">
        <f t="shared" si="33"/>
        <v>42507.701208324732</v>
      </c>
    </row>
    <row r="298" spans="4:17">
      <c r="D298" s="37">
        <v>287</v>
      </c>
      <c r="E298" s="38">
        <v>798</v>
      </c>
      <c r="F298" s="39">
        <v>360</v>
      </c>
      <c r="G298" s="38">
        <v>120000</v>
      </c>
      <c r="H298" s="40">
        <f t="shared" si="34"/>
        <v>242.93637145920337</v>
      </c>
      <c r="I298" s="38">
        <f t="shared" si="35"/>
        <v>555.06362854079657</v>
      </c>
      <c r="J298" s="40">
        <f t="shared" si="36"/>
        <v>41669.591410796937</v>
      </c>
      <c r="K298" s="43">
        <v>287</v>
      </c>
      <c r="L298" s="44">
        <v>696</v>
      </c>
      <c r="M298" s="45">
        <v>360</v>
      </c>
      <c r="N298" s="44">
        <v>137500</v>
      </c>
      <c r="O298" s="46">
        <f t="shared" si="32"/>
        <v>157.22026474311889</v>
      </c>
      <c r="P298" s="44">
        <f t="shared" si="31"/>
        <v>538.77973525688117</v>
      </c>
      <c r="Q298" s="46">
        <f t="shared" si="33"/>
        <v>41968.92147306785</v>
      </c>
    </row>
    <row r="299" spans="4:17">
      <c r="D299" s="37">
        <v>288</v>
      </c>
      <c r="E299" s="38">
        <v>798</v>
      </c>
      <c r="F299" s="39">
        <v>360</v>
      </c>
      <c r="G299" s="38">
        <v>120000</v>
      </c>
      <c r="H299" s="40">
        <f t="shared" si="34"/>
        <v>239.74285469225637</v>
      </c>
      <c r="I299" s="38">
        <f t="shared" si="35"/>
        <v>558.2571453077436</v>
      </c>
      <c r="J299" s="40">
        <f t="shared" si="36"/>
        <v>41111.334265489189</v>
      </c>
      <c r="K299" s="43">
        <v>288</v>
      </c>
      <c r="L299" s="44">
        <v>696</v>
      </c>
      <c r="M299" s="45">
        <v>360</v>
      </c>
      <c r="N299" s="44">
        <v>137500</v>
      </c>
      <c r="O299" s="46">
        <f t="shared" si="32"/>
        <v>155.22751777710025</v>
      </c>
      <c r="P299" s="44">
        <f t="shared" si="31"/>
        <v>540.77248222289973</v>
      </c>
      <c r="Q299" s="46">
        <f t="shared" si="33"/>
        <v>41428.148990844951</v>
      </c>
    </row>
    <row r="300" spans="4:17">
      <c r="D300" s="37">
        <v>289</v>
      </c>
      <c r="E300" s="38">
        <v>798</v>
      </c>
      <c r="F300" s="39">
        <v>360</v>
      </c>
      <c r="G300" s="38">
        <v>120000</v>
      </c>
      <c r="H300" s="40">
        <f t="shared" si="34"/>
        <v>236.5309642671981</v>
      </c>
      <c r="I300" s="38">
        <f t="shared" si="35"/>
        <v>561.4690357328019</v>
      </c>
      <c r="J300" s="40">
        <f t="shared" si="36"/>
        <v>40549.865229756389</v>
      </c>
      <c r="K300" s="43">
        <v>289</v>
      </c>
      <c r="L300" s="44">
        <v>696</v>
      </c>
      <c r="M300" s="45">
        <v>360</v>
      </c>
      <c r="N300" s="44">
        <v>137500</v>
      </c>
      <c r="O300" s="46">
        <f t="shared" si="32"/>
        <v>153.22740037709775</v>
      </c>
      <c r="P300" s="44">
        <f t="shared" si="31"/>
        <v>542.77259962290225</v>
      </c>
      <c r="Q300" s="46">
        <f t="shared" si="33"/>
        <v>40885.376391222046</v>
      </c>
    </row>
    <row r="301" spans="4:17">
      <c r="D301" s="37">
        <v>290</v>
      </c>
      <c r="E301" s="38">
        <v>798</v>
      </c>
      <c r="F301" s="39">
        <v>360</v>
      </c>
      <c r="G301" s="38">
        <v>120000</v>
      </c>
      <c r="H301" s="40">
        <f t="shared" si="34"/>
        <v>233.30059447257099</v>
      </c>
      <c r="I301" s="38">
        <f t="shared" si="35"/>
        <v>564.69940552742901</v>
      </c>
      <c r="J301" s="40">
        <f t="shared" si="36"/>
        <v>39985.165824228963</v>
      </c>
      <c r="K301" s="43">
        <v>290</v>
      </c>
      <c r="L301" s="44">
        <v>696</v>
      </c>
      <c r="M301" s="45">
        <v>360</v>
      </c>
      <c r="N301" s="44">
        <v>137500</v>
      </c>
      <c r="O301" s="46">
        <f t="shared" si="32"/>
        <v>151.21988528260209</v>
      </c>
      <c r="P301" s="44">
        <f t="shared" si="31"/>
        <v>544.78011471739796</v>
      </c>
      <c r="Q301" s="46">
        <f t="shared" si="33"/>
        <v>40340.59627650465</v>
      </c>
    </row>
    <row r="302" spans="4:17">
      <c r="D302" s="37">
        <v>291</v>
      </c>
      <c r="E302" s="38">
        <v>798</v>
      </c>
      <c r="F302" s="39">
        <v>360</v>
      </c>
      <c r="G302" s="38">
        <v>120000</v>
      </c>
      <c r="H302" s="40">
        <f t="shared" si="34"/>
        <v>230.05163898871461</v>
      </c>
      <c r="I302" s="38">
        <f t="shared" si="35"/>
        <v>567.94836101128544</v>
      </c>
      <c r="J302" s="40">
        <f t="shared" si="36"/>
        <v>39417.217463217676</v>
      </c>
      <c r="K302" s="43">
        <v>291</v>
      </c>
      <c r="L302" s="44">
        <v>696</v>
      </c>
      <c r="M302" s="45">
        <v>360</v>
      </c>
      <c r="N302" s="44">
        <v>137500</v>
      </c>
      <c r="O302" s="46">
        <f t="shared" si="32"/>
        <v>149.20494513227746</v>
      </c>
      <c r="P302" s="44">
        <f t="shared" si="31"/>
        <v>546.79505486772257</v>
      </c>
      <c r="Q302" s="46">
        <f t="shared" si="33"/>
        <v>39793.801221636924</v>
      </c>
    </row>
    <row r="303" spans="4:17">
      <c r="D303" s="37">
        <v>292</v>
      </c>
      <c r="E303" s="38">
        <v>798</v>
      </c>
      <c r="F303" s="39">
        <v>360</v>
      </c>
      <c r="G303" s="38">
        <v>120000</v>
      </c>
      <c r="H303" s="40">
        <f t="shared" si="34"/>
        <v>226.78399088426607</v>
      </c>
      <c r="I303" s="38">
        <f t="shared" si="35"/>
        <v>571.21600911573387</v>
      </c>
      <c r="J303" s="40">
        <f t="shared" si="36"/>
        <v>38846.001454101941</v>
      </c>
      <c r="K303" s="43">
        <v>292</v>
      </c>
      <c r="L303" s="44">
        <v>696</v>
      </c>
      <c r="M303" s="45">
        <v>360</v>
      </c>
      <c r="N303" s="44">
        <v>137500</v>
      </c>
      <c r="O303" s="46">
        <f t="shared" si="32"/>
        <v>147.18255246358862</v>
      </c>
      <c r="P303" s="44">
        <f t="shared" si="31"/>
        <v>548.81744753641135</v>
      </c>
      <c r="Q303" s="46">
        <f t="shared" si="33"/>
        <v>39244.98377410051</v>
      </c>
    </row>
    <row r="304" spans="4:17">
      <c r="D304" s="37">
        <v>293</v>
      </c>
      <c r="E304" s="38">
        <v>798</v>
      </c>
      <c r="F304" s="39">
        <v>360</v>
      </c>
      <c r="G304" s="38">
        <v>120000</v>
      </c>
      <c r="H304" s="40">
        <f t="shared" si="34"/>
        <v>223.4975426126413</v>
      </c>
      <c r="I304" s="38">
        <f t="shared" si="35"/>
        <v>574.50245738735873</v>
      </c>
      <c r="J304" s="40">
        <f t="shared" si="36"/>
        <v>38271.498996714581</v>
      </c>
      <c r="K304" s="43">
        <v>293</v>
      </c>
      <c r="L304" s="44">
        <v>696</v>
      </c>
      <c r="M304" s="45">
        <v>360</v>
      </c>
      <c r="N304" s="44">
        <v>137500</v>
      </c>
      <c r="O304" s="46">
        <f t="shared" si="32"/>
        <v>145.15267971242653</v>
      </c>
      <c r="P304" s="44">
        <f t="shared" si="31"/>
        <v>550.84732028757344</v>
      </c>
      <c r="Q304" s="46">
        <f t="shared" si="33"/>
        <v>38694.136453812935</v>
      </c>
    </row>
    <row r="305" spans="4:17">
      <c r="D305" s="37">
        <v>294</v>
      </c>
      <c r="E305" s="38">
        <v>798</v>
      </c>
      <c r="F305" s="39">
        <v>360</v>
      </c>
      <c r="G305" s="38">
        <v>120000</v>
      </c>
      <c r="H305" s="40">
        <f t="shared" si="34"/>
        <v>220.19218600849484</v>
      </c>
      <c r="I305" s="38">
        <f t="shared" si="35"/>
        <v>577.8078139915051</v>
      </c>
      <c r="J305" s="40">
        <f t="shared" si="36"/>
        <v>37693.69118272308</v>
      </c>
      <c r="K305" s="43">
        <v>294</v>
      </c>
      <c r="L305" s="44">
        <v>696</v>
      </c>
      <c r="M305" s="45">
        <v>360</v>
      </c>
      <c r="N305" s="44">
        <v>137500</v>
      </c>
      <c r="O305" s="46">
        <f t="shared" si="32"/>
        <v>143.11529921273276</v>
      </c>
      <c r="P305" s="44">
        <f t="shared" si="31"/>
        <v>552.88470078726721</v>
      </c>
      <c r="Q305" s="46">
        <f t="shared" si="33"/>
        <v>38141.251753025666</v>
      </c>
    </row>
    <row r="306" spans="4:17">
      <c r="D306" s="37">
        <v>295</v>
      </c>
      <c r="E306" s="38">
        <v>798</v>
      </c>
      <c r="F306" s="39">
        <v>360</v>
      </c>
      <c r="G306" s="38">
        <v>120000</v>
      </c>
      <c r="H306" s="40">
        <f t="shared" si="34"/>
        <v>216.86781228416018</v>
      </c>
      <c r="I306" s="38">
        <f t="shared" si="35"/>
        <v>581.13218771583979</v>
      </c>
      <c r="J306" s="40">
        <f t="shared" si="36"/>
        <v>37112.558995007239</v>
      </c>
      <c r="K306" s="43">
        <v>295</v>
      </c>
      <c r="L306" s="44">
        <v>696</v>
      </c>
      <c r="M306" s="45">
        <v>360</v>
      </c>
      <c r="N306" s="44">
        <v>137500</v>
      </c>
      <c r="O306" s="46">
        <f t="shared" si="32"/>
        <v>141.07038319612232</v>
      </c>
      <c r="P306" s="44">
        <f t="shared" si="31"/>
        <v>554.92961680387771</v>
      </c>
      <c r="Q306" s="46">
        <f t="shared" si="33"/>
        <v>37586.322136221788</v>
      </c>
    </row>
    <row r="307" spans="4:17">
      <c r="D307" s="37">
        <v>296</v>
      </c>
      <c r="E307" s="38">
        <v>798</v>
      </c>
      <c r="F307" s="39">
        <v>360</v>
      </c>
      <c r="G307" s="38">
        <v>120000</v>
      </c>
      <c r="H307" s="40">
        <f t="shared" si="34"/>
        <v>213.52431202606903</v>
      </c>
      <c r="I307" s="38">
        <f t="shared" si="35"/>
        <v>584.47568797393092</v>
      </c>
      <c r="J307" s="40">
        <f t="shared" si="36"/>
        <v>36528.08330703331</v>
      </c>
      <c r="K307" s="43">
        <v>296</v>
      </c>
      <c r="L307" s="44">
        <v>696</v>
      </c>
      <c r="M307" s="45">
        <v>360</v>
      </c>
      <c r="N307" s="44">
        <v>137500</v>
      </c>
      <c r="O307" s="46">
        <f t="shared" si="32"/>
        <v>139.01790379150526</v>
      </c>
      <c r="P307" s="44">
        <f t="shared" si="31"/>
        <v>556.9820962084948</v>
      </c>
      <c r="Q307" s="46">
        <f t="shared" si="33"/>
        <v>37029.340040013296</v>
      </c>
    </row>
    <row r="308" spans="4:17">
      <c r="D308" s="37">
        <v>297</v>
      </c>
      <c r="E308" s="38">
        <v>798</v>
      </c>
      <c r="F308" s="39">
        <v>360</v>
      </c>
      <c r="G308" s="38">
        <v>120000</v>
      </c>
      <c r="H308" s="40">
        <f t="shared" si="34"/>
        <v>210.16157519115055</v>
      </c>
      <c r="I308" s="38">
        <f t="shared" si="35"/>
        <v>587.83842480884948</v>
      </c>
      <c r="J308" s="40">
        <f t="shared" si="36"/>
        <v>35940.244882224462</v>
      </c>
      <c r="K308" s="43">
        <v>297</v>
      </c>
      <c r="L308" s="44">
        <v>696</v>
      </c>
      <c r="M308" s="45">
        <v>360</v>
      </c>
      <c r="N308" s="44">
        <v>137500</v>
      </c>
      <c r="O308" s="46">
        <f t="shared" si="32"/>
        <v>136.95783302470673</v>
      </c>
      <c r="P308" s="44">
        <f t="shared" si="31"/>
        <v>559.0421669752933</v>
      </c>
      <c r="Q308" s="46">
        <f t="shared" si="33"/>
        <v>36470.297873038005</v>
      </c>
    </row>
    <row r="309" spans="4:17">
      <c r="D309" s="37">
        <v>298</v>
      </c>
      <c r="E309" s="38">
        <v>798</v>
      </c>
      <c r="F309" s="39">
        <v>360</v>
      </c>
      <c r="G309" s="38">
        <v>120000</v>
      </c>
      <c r="H309" s="40">
        <f t="shared" si="34"/>
        <v>206.77949110320921</v>
      </c>
      <c r="I309" s="38">
        <f t="shared" si="35"/>
        <v>591.22050889679076</v>
      </c>
      <c r="J309" s="40">
        <f t="shared" si="36"/>
        <v>35349.024373327673</v>
      </c>
      <c r="K309" s="43">
        <v>298</v>
      </c>
      <c r="L309" s="44">
        <v>696</v>
      </c>
      <c r="M309" s="45">
        <v>360</v>
      </c>
      <c r="N309" s="44">
        <v>137500</v>
      </c>
      <c r="O309" s="46">
        <f t="shared" si="32"/>
        <v>134.89014281808576</v>
      </c>
      <c r="P309" s="44">
        <f t="shared" si="31"/>
        <v>561.10985718191421</v>
      </c>
      <c r="Q309" s="46">
        <f t="shared" si="33"/>
        <v>35909.188015856089</v>
      </c>
    </row>
    <row r="310" spans="4:17">
      <c r="D310" s="37">
        <v>299</v>
      </c>
      <c r="E310" s="38">
        <v>798</v>
      </c>
      <c r="F310" s="39">
        <v>360</v>
      </c>
      <c r="G310" s="38">
        <v>120000</v>
      </c>
      <c r="H310" s="40">
        <f t="shared" si="34"/>
        <v>203.37794844928251</v>
      </c>
      <c r="I310" s="38">
        <f t="shared" si="35"/>
        <v>594.62205155071752</v>
      </c>
      <c r="J310" s="40">
        <f t="shared" si="36"/>
        <v>34754.402321776957</v>
      </c>
      <c r="K310" s="43">
        <v>299</v>
      </c>
      <c r="L310" s="44">
        <v>696</v>
      </c>
      <c r="M310" s="45">
        <v>360</v>
      </c>
      <c r="N310" s="44">
        <v>137500</v>
      </c>
      <c r="O310" s="46">
        <f t="shared" si="32"/>
        <v>132.81480499015265</v>
      </c>
      <c r="P310" s="44">
        <f t="shared" si="31"/>
        <v>563.18519500984735</v>
      </c>
      <c r="Q310" s="46">
        <f t="shared" si="33"/>
        <v>35346.002820846239</v>
      </c>
    </row>
    <row r="311" spans="4:17">
      <c r="D311" s="37">
        <v>300</v>
      </c>
      <c r="E311" s="38">
        <v>798</v>
      </c>
      <c r="F311" s="39">
        <v>360</v>
      </c>
      <c r="G311" s="38">
        <v>120000</v>
      </c>
      <c r="H311" s="40">
        <f t="shared" si="34"/>
        <v>199.956835275977</v>
      </c>
      <c r="I311" s="38">
        <f t="shared" si="35"/>
        <v>598.04316472402297</v>
      </c>
      <c r="J311" s="40">
        <f t="shared" si="36"/>
        <v>34156.359157052932</v>
      </c>
      <c r="K311" s="43">
        <v>300</v>
      </c>
      <c r="L311" s="44">
        <v>696</v>
      </c>
      <c r="M311" s="45">
        <v>360</v>
      </c>
      <c r="N311" s="44">
        <v>137500</v>
      </c>
      <c r="O311" s="46">
        <f t="shared" si="32"/>
        <v>130.7317912551847</v>
      </c>
      <c r="P311" s="44">
        <f t="shared" si="31"/>
        <v>565.2682087448153</v>
      </c>
      <c r="Q311" s="46">
        <f t="shared" si="33"/>
        <v>34780.734612101427</v>
      </c>
    </row>
    <row r="312" spans="4:17">
      <c r="D312" s="37">
        <v>301</v>
      </c>
      <c r="E312" s="38">
        <v>798</v>
      </c>
      <c r="F312" s="39">
        <v>360</v>
      </c>
      <c r="G312" s="38">
        <v>120000</v>
      </c>
      <c r="H312" s="40">
        <f t="shared" si="34"/>
        <v>196.51603898578398</v>
      </c>
      <c r="I312" s="38">
        <f t="shared" si="35"/>
        <v>601.48396101421599</v>
      </c>
      <c r="J312" s="40">
        <f t="shared" si="36"/>
        <v>33554.875196038716</v>
      </c>
      <c r="K312" s="43">
        <v>301</v>
      </c>
      <c r="L312" s="44">
        <v>696</v>
      </c>
      <c r="M312" s="45">
        <v>360</v>
      </c>
      <c r="N312" s="44">
        <v>137500</v>
      </c>
      <c r="O312" s="46">
        <f t="shared" si="32"/>
        <v>128.6410732228409</v>
      </c>
      <c r="P312" s="44">
        <f t="shared" si="31"/>
        <v>567.35892677715913</v>
      </c>
      <c r="Q312" s="46">
        <f t="shared" si="33"/>
        <v>34213.375685324267</v>
      </c>
    </row>
    <row r="313" spans="4:17">
      <c r="D313" s="37">
        <v>302</v>
      </c>
      <c r="E313" s="38">
        <v>798</v>
      </c>
      <c r="F313" s="39">
        <v>360</v>
      </c>
      <c r="G313" s="38">
        <v>120000</v>
      </c>
      <c r="H313" s="40">
        <f t="shared" si="34"/>
        <v>193.05544633337342</v>
      </c>
      <c r="I313" s="38">
        <f t="shared" si="35"/>
        <v>604.94455366662658</v>
      </c>
      <c r="J313" s="40">
        <f t="shared" si="36"/>
        <v>32949.930642372092</v>
      </c>
      <c r="K313" s="43">
        <v>302</v>
      </c>
      <c r="L313" s="44">
        <v>696</v>
      </c>
      <c r="M313" s="45">
        <v>360</v>
      </c>
      <c r="N313" s="44">
        <v>137500</v>
      </c>
      <c r="O313" s="46">
        <f t="shared" si="32"/>
        <v>126.54262239777468</v>
      </c>
      <c r="P313" s="44">
        <f t="shared" si="31"/>
        <v>569.45737760222528</v>
      </c>
      <c r="Q313" s="46">
        <f t="shared" si="33"/>
        <v>33643.918307722044</v>
      </c>
    </row>
    <row r="314" spans="4:17">
      <c r="D314" s="37">
        <v>303</v>
      </c>
      <c r="E314" s="38">
        <v>798</v>
      </c>
      <c r="F314" s="39">
        <v>360</v>
      </c>
      <c r="G314" s="38">
        <v>120000</v>
      </c>
      <c r="H314" s="40">
        <f t="shared" si="34"/>
        <v>189.57494342186683</v>
      </c>
      <c r="I314" s="38">
        <f t="shared" si="35"/>
        <v>608.42505657813319</v>
      </c>
      <c r="J314" s="40">
        <f t="shared" si="36"/>
        <v>32341.505585793959</v>
      </c>
      <c r="K314" s="43">
        <v>303</v>
      </c>
      <c r="L314" s="44">
        <v>696</v>
      </c>
      <c r="M314" s="45">
        <v>360</v>
      </c>
      <c r="N314" s="44">
        <v>137500</v>
      </c>
      <c r="O314" s="46">
        <f t="shared" si="32"/>
        <v>124.43641017924591</v>
      </c>
      <c r="P314" s="44">
        <f t="shared" si="31"/>
        <v>571.56358982075403</v>
      </c>
      <c r="Q314" s="46">
        <f t="shared" si="33"/>
        <v>33072.354717901289</v>
      </c>
    </row>
    <row r="315" spans="4:17">
      <c r="D315" s="37">
        <v>304</v>
      </c>
      <c r="E315" s="38">
        <v>798</v>
      </c>
      <c r="F315" s="39">
        <v>360</v>
      </c>
      <c r="G315" s="38">
        <v>120000</v>
      </c>
      <c r="H315" s="40">
        <f t="shared" si="34"/>
        <v>186.07441569908855</v>
      </c>
      <c r="I315" s="38">
        <f t="shared" si="35"/>
        <v>611.9255843009114</v>
      </c>
      <c r="J315" s="40">
        <f t="shared" si="36"/>
        <v>31729.580001493046</v>
      </c>
      <c r="K315" s="43">
        <v>304</v>
      </c>
      <c r="L315" s="44">
        <v>696</v>
      </c>
      <c r="M315" s="45">
        <v>360</v>
      </c>
      <c r="N315" s="44">
        <v>137500</v>
      </c>
      <c r="O315" s="46">
        <f t="shared" si="32"/>
        <v>122.32240786073079</v>
      </c>
      <c r="P315" s="44">
        <f t="shared" si="31"/>
        <v>573.67759213926922</v>
      </c>
      <c r="Q315" s="46">
        <f t="shared" si="33"/>
        <v>32498.67712576202</v>
      </c>
    </row>
    <row r="316" spans="4:17">
      <c r="D316" s="37">
        <v>305</v>
      </c>
      <c r="E316" s="38">
        <v>798</v>
      </c>
      <c r="F316" s="39">
        <v>360</v>
      </c>
      <c r="G316" s="38">
        <v>120000</v>
      </c>
      <c r="H316" s="40">
        <f t="shared" si="34"/>
        <v>182.55374795379561</v>
      </c>
      <c r="I316" s="38">
        <f t="shared" si="35"/>
        <v>615.44625204620434</v>
      </c>
      <c r="J316" s="40">
        <f t="shared" si="36"/>
        <v>31114.133749446843</v>
      </c>
      <c r="K316" s="43">
        <v>305</v>
      </c>
      <c r="L316" s="44">
        <v>696</v>
      </c>
      <c r="M316" s="45">
        <v>360</v>
      </c>
      <c r="N316" s="44">
        <v>137500</v>
      </c>
      <c r="O316" s="46">
        <f t="shared" si="32"/>
        <v>120.20058662953078</v>
      </c>
      <c r="P316" s="44">
        <f t="shared" si="31"/>
        <v>575.79941337046921</v>
      </c>
      <c r="Q316" s="46">
        <f t="shared" si="33"/>
        <v>31922.87771239155</v>
      </c>
    </row>
    <row r="317" spans="4:17">
      <c r="D317" s="37">
        <v>306</v>
      </c>
      <c r="E317" s="38">
        <v>798</v>
      </c>
      <c r="F317" s="39">
        <v>360</v>
      </c>
      <c r="G317" s="38">
        <v>120000</v>
      </c>
      <c r="H317" s="40">
        <f t="shared" si="34"/>
        <v>179.01282431188596</v>
      </c>
      <c r="I317" s="38">
        <f t="shared" si="35"/>
        <v>618.98717568811401</v>
      </c>
      <c r="J317" s="40">
        <f t="shared" si="36"/>
        <v>30495.146573758728</v>
      </c>
      <c r="K317" s="43">
        <v>306</v>
      </c>
      <c r="L317" s="44">
        <v>696</v>
      </c>
      <c r="M317" s="45">
        <v>360</v>
      </c>
      <c r="N317" s="44">
        <v>137500</v>
      </c>
      <c r="O317" s="46">
        <f t="shared" si="32"/>
        <v>118.07091756637971</v>
      </c>
      <c r="P317" s="44">
        <f t="shared" si="31"/>
        <v>577.92908243362035</v>
      </c>
      <c r="Q317" s="46">
        <f t="shared" si="33"/>
        <v>31344.948629957929</v>
      </c>
    </row>
    <row r="318" spans="4:17">
      <c r="D318" s="37">
        <v>307</v>
      </c>
      <c r="E318" s="38">
        <v>798</v>
      </c>
      <c r="F318" s="39">
        <v>360</v>
      </c>
      <c r="G318" s="38">
        <v>120000</v>
      </c>
      <c r="H318" s="40">
        <f t="shared" si="34"/>
        <v>175.45152823258445</v>
      </c>
      <c r="I318" s="38">
        <f t="shared" si="35"/>
        <v>622.54847176741555</v>
      </c>
      <c r="J318" s="40">
        <f t="shared" si="36"/>
        <v>29872.598101991312</v>
      </c>
      <c r="K318" s="43">
        <v>307</v>
      </c>
      <c r="L318" s="44">
        <v>696</v>
      </c>
      <c r="M318" s="45">
        <v>360</v>
      </c>
      <c r="N318" s="44">
        <v>137500</v>
      </c>
      <c r="O318" s="46">
        <f t="shared" si="32"/>
        <v>115.93337164504987</v>
      </c>
      <c r="P318" s="44">
        <f t="shared" si="31"/>
        <v>580.06662835495013</v>
      </c>
      <c r="Q318" s="46">
        <f t="shared" si="33"/>
        <v>30764.882001602979</v>
      </c>
    </row>
    <row r="319" spans="4:17">
      <c r="D319" s="37">
        <v>308</v>
      </c>
      <c r="E319" s="38">
        <v>798</v>
      </c>
      <c r="F319" s="39">
        <v>360</v>
      </c>
      <c r="G319" s="38">
        <v>120000</v>
      </c>
      <c r="H319" s="40">
        <f t="shared" si="34"/>
        <v>171.86974250460756</v>
      </c>
      <c r="I319" s="38">
        <f t="shared" si="35"/>
        <v>626.13025749539247</v>
      </c>
      <c r="J319" s="40">
        <f t="shared" si="36"/>
        <v>29246.467844495921</v>
      </c>
      <c r="K319" s="43">
        <v>308</v>
      </c>
      <c r="L319" s="44">
        <v>696</v>
      </c>
      <c r="M319" s="45">
        <v>360</v>
      </c>
      <c r="N319" s="44">
        <v>137500</v>
      </c>
      <c r="O319" s="46">
        <f t="shared" si="32"/>
        <v>113.78791973195622</v>
      </c>
      <c r="P319" s="44">
        <f t="shared" si="31"/>
        <v>582.21208026804379</v>
      </c>
      <c r="Q319" s="46">
        <f t="shared" si="33"/>
        <v>30182.669921334935</v>
      </c>
    </row>
    <row r="320" spans="4:17">
      <c r="D320" s="37">
        <v>309</v>
      </c>
      <c r="E320" s="38">
        <v>798</v>
      </c>
      <c r="F320" s="39">
        <v>360</v>
      </c>
      <c r="G320" s="38">
        <v>120000</v>
      </c>
      <c r="H320" s="40">
        <f t="shared" si="34"/>
        <v>168.26734924230527</v>
      </c>
      <c r="I320" s="38">
        <f t="shared" si="35"/>
        <v>629.73265075769473</v>
      </c>
      <c r="J320" s="40">
        <f t="shared" si="36"/>
        <v>28616.735193738226</v>
      </c>
      <c r="K320" s="43">
        <v>309</v>
      </c>
      <c r="L320" s="44">
        <v>696</v>
      </c>
      <c r="M320" s="45">
        <v>360</v>
      </c>
      <c r="N320" s="44">
        <v>137500</v>
      </c>
      <c r="O320" s="46">
        <f t="shared" si="32"/>
        <v>111.63453258575936</v>
      </c>
      <c r="P320" s="44">
        <f t="shared" si="31"/>
        <v>584.36546741424058</v>
      </c>
      <c r="Q320" s="46">
        <f t="shared" si="33"/>
        <v>29598.304453920693</v>
      </c>
    </row>
    <row r="321" spans="4:17">
      <c r="D321" s="37">
        <v>310</v>
      </c>
      <c r="E321" s="38">
        <v>798</v>
      </c>
      <c r="F321" s="39">
        <v>360</v>
      </c>
      <c r="G321" s="38">
        <v>120000</v>
      </c>
      <c r="H321" s="40">
        <f t="shared" si="34"/>
        <v>164.64422988178157</v>
      </c>
      <c r="I321" s="38">
        <f t="shared" si="35"/>
        <v>633.3557701182184</v>
      </c>
      <c r="J321" s="40">
        <f t="shared" si="36"/>
        <v>27983.379423620008</v>
      </c>
      <c r="K321" s="43">
        <v>310</v>
      </c>
      <c r="L321" s="44">
        <v>696</v>
      </c>
      <c r="M321" s="45">
        <v>360</v>
      </c>
      <c r="N321" s="44">
        <v>137500</v>
      </c>
      <c r="O321" s="46">
        <f t="shared" si="32"/>
        <v>109.47318085696696</v>
      </c>
      <c r="P321" s="44">
        <f t="shared" si="31"/>
        <v>586.52681914303298</v>
      </c>
      <c r="Q321" s="46">
        <f t="shared" si="33"/>
        <v>29011.77763477766</v>
      </c>
    </row>
    <row r="322" spans="4:17">
      <c r="D322" s="37">
        <v>311</v>
      </c>
      <c r="E322" s="38">
        <v>798</v>
      </c>
      <c r="F322" s="39">
        <v>360</v>
      </c>
      <c r="G322" s="38">
        <v>120000</v>
      </c>
      <c r="H322" s="40">
        <f t="shared" si="34"/>
        <v>161.00026517699183</v>
      </c>
      <c r="I322" s="38">
        <f t="shared" si="35"/>
        <v>636.99973482300811</v>
      </c>
      <c r="J322" s="40">
        <f t="shared" si="36"/>
        <v>27346.379688797002</v>
      </c>
      <c r="K322" s="43">
        <v>311</v>
      </c>
      <c r="L322" s="44">
        <v>696</v>
      </c>
      <c r="M322" s="45">
        <v>360</v>
      </c>
      <c r="N322" s="44">
        <v>137500</v>
      </c>
      <c r="O322" s="46">
        <f t="shared" si="32"/>
        <v>107.30383508753381</v>
      </c>
      <c r="P322" s="44">
        <f t="shared" si="31"/>
        <v>588.6961649124662</v>
      </c>
      <c r="Q322" s="46">
        <f t="shared" si="33"/>
        <v>28423.081469865192</v>
      </c>
    </row>
    <row r="323" spans="4:17">
      <c r="D323" s="37">
        <v>312</v>
      </c>
      <c r="E323" s="38">
        <v>798</v>
      </c>
      <c r="F323" s="39">
        <v>360</v>
      </c>
      <c r="G323" s="38">
        <v>120000</v>
      </c>
      <c r="H323" s="40">
        <f t="shared" si="34"/>
        <v>157.33533519581837</v>
      </c>
      <c r="I323" s="38">
        <f t="shared" si="35"/>
        <v>640.6646648041816</v>
      </c>
      <c r="J323" s="40">
        <f t="shared" si="36"/>
        <v>26705.71502399282</v>
      </c>
      <c r="K323" s="43">
        <v>312</v>
      </c>
      <c r="L323" s="44">
        <v>696</v>
      </c>
      <c r="M323" s="45">
        <v>360</v>
      </c>
      <c r="N323" s="44">
        <v>137500</v>
      </c>
      <c r="O323" s="46">
        <f t="shared" si="32"/>
        <v>105.12646571046029</v>
      </c>
      <c r="P323" s="44">
        <f t="shared" si="31"/>
        <v>590.87353428953975</v>
      </c>
      <c r="Q323" s="46">
        <f t="shared" si="33"/>
        <v>27832.20793557565</v>
      </c>
    </row>
    <row r="324" spans="4:17">
      <c r="D324" s="37">
        <v>313</v>
      </c>
      <c r="E324" s="38">
        <v>798</v>
      </c>
      <c r="F324" s="39">
        <v>360</v>
      </c>
      <c r="G324" s="38">
        <v>120000</v>
      </c>
      <c r="H324" s="40">
        <f t="shared" si="34"/>
        <v>153.64931931612307</v>
      </c>
      <c r="I324" s="38">
        <f t="shared" si="35"/>
        <v>644.35068068387693</v>
      </c>
      <c r="J324" s="40">
        <f t="shared" si="36"/>
        <v>26061.364343308942</v>
      </c>
      <c r="K324" s="43">
        <v>313</v>
      </c>
      <c r="L324" s="44">
        <v>696</v>
      </c>
      <c r="M324" s="45">
        <v>360</v>
      </c>
      <c r="N324" s="44">
        <v>137500</v>
      </c>
      <c r="O324" s="46">
        <f t="shared" si="32"/>
        <v>102.94104304938939</v>
      </c>
      <c r="P324" s="44">
        <f t="shared" si="31"/>
        <v>593.05895695061065</v>
      </c>
      <c r="Q324" s="46">
        <f t="shared" si="33"/>
        <v>27239.148978625039</v>
      </c>
    </row>
    <row r="325" spans="4:17">
      <c r="D325" s="37">
        <v>314</v>
      </c>
      <c r="E325" s="38">
        <v>798</v>
      </c>
      <c r="F325" s="39">
        <v>360</v>
      </c>
      <c r="G325" s="38">
        <v>120000</v>
      </c>
      <c r="H325" s="40">
        <f t="shared" si="34"/>
        <v>149.94209622177746</v>
      </c>
      <c r="I325" s="38">
        <f t="shared" si="35"/>
        <v>648.05790377822257</v>
      </c>
      <c r="J325" s="40">
        <f t="shared" si="36"/>
        <v>25413.306439530719</v>
      </c>
      <c r="K325" s="43">
        <v>314</v>
      </c>
      <c r="L325" s="44">
        <v>696</v>
      </c>
      <c r="M325" s="45">
        <v>360</v>
      </c>
      <c r="N325" s="44">
        <v>137500</v>
      </c>
      <c r="O325" s="46">
        <f t="shared" si="32"/>
        <v>100.74753731820219</v>
      </c>
      <c r="P325" s="44">
        <f t="shared" si="31"/>
        <v>595.25246268179785</v>
      </c>
      <c r="Q325" s="46">
        <f t="shared" si="33"/>
        <v>26643.896515943241</v>
      </c>
    </row>
    <row r="326" spans="4:17">
      <c r="D326" s="37">
        <v>315</v>
      </c>
      <c r="E326" s="38">
        <v>798</v>
      </c>
      <c r="F326" s="39">
        <v>360</v>
      </c>
      <c r="G326" s="38">
        <v>120000</v>
      </c>
      <c r="H326" s="40">
        <f t="shared" si="34"/>
        <v>146.21354389866991</v>
      </c>
      <c r="I326" s="38">
        <f t="shared" si="35"/>
        <v>651.78645610133003</v>
      </c>
      <c r="J326" s="40">
        <f t="shared" si="36"/>
        <v>24761.519983429389</v>
      </c>
      <c r="K326" s="43">
        <v>315</v>
      </c>
      <c r="L326" s="44">
        <v>696</v>
      </c>
      <c r="M326" s="45">
        <v>360</v>
      </c>
      <c r="N326" s="44">
        <v>137500</v>
      </c>
      <c r="O326" s="46">
        <f t="shared" si="32"/>
        <v>98.545918620611985</v>
      </c>
      <c r="P326" s="44">
        <f t="shared" si="31"/>
        <v>597.45408137938807</v>
      </c>
      <c r="Q326" s="46">
        <f t="shared" si="33"/>
        <v>26046.442434563854</v>
      </c>
    </row>
    <row r="327" spans="4:17">
      <c r="D327" s="37">
        <v>316</v>
      </c>
      <c r="E327" s="38">
        <v>798</v>
      </c>
      <c r="F327" s="39">
        <v>360</v>
      </c>
      <c r="G327" s="38">
        <v>120000</v>
      </c>
      <c r="H327" s="40">
        <f t="shared" si="34"/>
        <v>142.46353963068961</v>
      </c>
      <c r="I327" s="38">
        <f t="shared" si="35"/>
        <v>655.53646036931036</v>
      </c>
      <c r="J327" s="40">
        <f t="shared" si="36"/>
        <v>24105.98352306008</v>
      </c>
      <c r="K327" s="43">
        <v>316</v>
      </c>
      <c r="L327" s="44">
        <v>696</v>
      </c>
      <c r="M327" s="45">
        <v>360</v>
      </c>
      <c r="N327" s="44">
        <v>137500</v>
      </c>
      <c r="O327" s="46">
        <f t="shared" si="32"/>
        <v>96.336156949756713</v>
      </c>
      <c r="P327" s="44">
        <f t="shared" si="31"/>
        <v>599.66384305024326</v>
      </c>
      <c r="Q327" s="46">
        <f t="shared" si="33"/>
        <v>25446.778591513612</v>
      </c>
    </row>
    <row r="328" spans="4:17">
      <c r="D328" s="37">
        <v>317</v>
      </c>
      <c r="E328" s="38">
        <v>798</v>
      </c>
      <c r="F328" s="39">
        <v>360</v>
      </c>
      <c r="G328" s="38">
        <v>120000</v>
      </c>
      <c r="H328" s="40">
        <f t="shared" si="34"/>
        <v>138.69195999568814</v>
      </c>
      <c r="I328" s="38">
        <f t="shared" si="35"/>
        <v>659.30804000431181</v>
      </c>
      <c r="J328" s="40">
        <f t="shared" si="36"/>
        <v>23446.675483055769</v>
      </c>
      <c r="K328" s="43">
        <v>317</v>
      </c>
      <c r="L328" s="44">
        <v>696</v>
      </c>
      <c r="M328" s="45">
        <v>360</v>
      </c>
      <c r="N328" s="44">
        <v>137500</v>
      </c>
      <c r="O328" s="46">
        <f t="shared" si="32"/>
        <v>94.118222187790067</v>
      </c>
      <c r="P328" s="44">
        <f t="shared" si="31"/>
        <v>601.88177781220998</v>
      </c>
      <c r="Q328" s="46">
        <f t="shared" si="33"/>
        <v>24844.896813701402</v>
      </c>
    </row>
    <row r="329" spans="4:17">
      <c r="D329" s="37">
        <v>318</v>
      </c>
      <c r="E329" s="38">
        <v>798</v>
      </c>
      <c r="F329" s="39">
        <v>360</v>
      </c>
      <c r="G329" s="38">
        <v>120000</v>
      </c>
      <c r="H329" s="40">
        <f t="shared" si="34"/>
        <v>134.89868086141678</v>
      </c>
      <c r="I329" s="38">
        <f t="shared" si="35"/>
        <v>663.10131913858322</v>
      </c>
      <c r="J329" s="40">
        <f t="shared" si="36"/>
        <v>22783.574163917187</v>
      </c>
      <c r="K329" s="43">
        <v>318</v>
      </c>
      <c r="L329" s="44">
        <v>696</v>
      </c>
      <c r="M329" s="45">
        <v>360</v>
      </c>
      <c r="N329" s="44">
        <v>137500</v>
      </c>
      <c r="O329" s="46">
        <f t="shared" si="32"/>
        <v>91.892084105470929</v>
      </c>
      <c r="P329" s="44">
        <f t="shared" si="31"/>
        <v>604.10791589452901</v>
      </c>
      <c r="Q329" s="46">
        <f t="shared" si="33"/>
        <v>24240.788897806873</v>
      </c>
    </row>
    <row r="330" spans="4:17">
      <c r="D330" s="37">
        <v>319</v>
      </c>
      <c r="E330" s="38">
        <v>798</v>
      </c>
      <c r="F330" s="39">
        <v>360</v>
      </c>
      <c r="G330" s="38">
        <v>120000</v>
      </c>
      <c r="H330" s="40">
        <f t="shared" si="34"/>
        <v>131.08357738144133</v>
      </c>
      <c r="I330" s="38">
        <f t="shared" si="35"/>
        <v>666.91642261855873</v>
      </c>
      <c r="J330" s="40">
        <f t="shared" si="36"/>
        <v>22116.657741298626</v>
      </c>
      <c r="K330" s="43">
        <v>319</v>
      </c>
      <c r="L330" s="44">
        <v>696</v>
      </c>
      <c r="M330" s="45">
        <v>360</v>
      </c>
      <c r="N330" s="44">
        <v>137500</v>
      </c>
      <c r="O330" s="46">
        <f t="shared" si="32"/>
        <v>89.65771236175145</v>
      </c>
      <c r="P330" s="44">
        <f t="shared" si="31"/>
        <v>606.34228763824854</v>
      </c>
      <c r="Q330" s="46">
        <f t="shared" si="33"/>
        <v>23634.446610168623</v>
      </c>
    </row>
    <row r="331" spans="4:17">
      <c r="D331" s="37">
        <v>320</v>
      </c>
      <c r="E331" s="38">
        <v>798</v>
      </c>
      <c r="F331" s="39">
        <v>360</v>
      </c>
      <c r="G331" s="38">
        <v>120000</v>
      </c>
      <c r="H331" s="40">
        <f t="shared" si="34"/>
        <v>127.24652399103319</v>
      </c>
      <c r="I331" s="38">
        <f t="shared" si="35"/>
        <v>670.7534760089668</v>
      </c>
      <c r="J331" s="40">
        <f t="shared" si="36"/>
        <v>21445.904265289661</v>
      </c>
      <c r="K331" s="43">
        <v>320</v>
      </c>
      <c r="L331" s="44">
        <v>696</v>
      </c>
      <c r="M331" s="45">
        <v>360</v>
      </c>
      <c r="N331" s="44">
        <v>137500</v>
      </c>
      <c r="O331" s="46">
        <f t="shared" si="32"/>
        <v>87.415076503363395</v>
      </c>
      <c r="P331" s="44">
        <f t="shared" si="31"/>
        <v>608.58492349663663</v>
      </c>
      <c r="Q331" s="46">
        <f t="shared" si="33"/>
        <v>23025.861686671986</v>
      </c>
    </row>
    <row r="332" spans="4:17">
      <c r="D332" s="37">
        <v>321</v>
      </c>
      <c r="E332" s="38">
        <v>798</v>
      </c>
      <c r="F332" s="39">
        <v>360</v>
      </c>
      <c r="G332" s="38">
        <v>120000</v>
      </c>
      <c r="H332" s="40">
        <f t="shared" si="34"/>
        <v>123.38739440303641</v>
      </c>
      <c r="I332" s="38">
        <f t="shared" si="35"/>
        <v>674.61260559696359</v>
      </c>
      <c r="J332" s="40">
        <f t="shared" si="36"/>
        <v>20771.291659692695</v>
      </c>
      <c r="K332" s="43">
        <v>321</v>
      </c>
      <c r="L332" s="44">
        <v>696</v>
      </c>
      <c r="M332" s="45">
        <v>360</v>
      </c>
      <c r="N332" s="44">
        <v>137500</v>
      </c>
      <c r="O332" s="46">
        <f t="shared" si="32"/>
        <v>85.164145964403247</v>
      </c>
      <c r="P332" s="44">
        <f t="shared" si="31"/>
        <v>610.83585403559675</v>
      </c>
      <c r="Q332" s="46">
        <f t="shared" si="33"/>
        <v>22415.025832636387</v>
      </c>
    </row>
    <row r="333" spans="4:17">
      <c r="D333" s="37">
        <v>322</v>
      </c>
      <c r="E333" s="38">
        <v>798</v>
      </c>
      <c r="F333" s="39">
        <v>360</v>
      </c>
      <c r="G333" s="38">
        <v>120000</v>
      </c>
      <c r="H333" s="40">
        <f t="shared" si="34"/>
        <v>119.50606160371139</v>
      </c>
      <c r="I333" s="38">
        <f t="shared" si="35"/>
        <v>678.49393839628863</v>
      </c>
      <c r="J333" s="40">
        <f t="shared" si="36"/>
        <v>20092.797721296407</v>
      </c>
      <c r="K333" s="43">
        <v>322</v>
      </c>
      <c r="L333" s="44">
        <v>696</v>
      </c>
      <c r="M333" s="45">
        <v>360</v>
      </c>
      <c r="N333" s="44">
        <v>137500</v>
      </c>
      <c r="O333" s="46">
        <f t="shared" si="32"/>
        <v>82.90489006591541</v>
      </c>
      <c r="P333" s="44">
        <f t="shared" ref="P333:P371" si="37">L333-O333</f>
        <v>613.09510993408458</v>
      </c>
      <c r="Q333" s="46">
        <f t="shared" si="33"/>
        <v>21801.930722702302</v>
      </c>
    </row>
    <row r="334" spans="4:17">
      <c r="D334" s="37">
        <v>323</v>
      </c>
      <c r="E334" s="38">
        <v>798</v>
      </c>
      <c r="F334" s="39">
        <v>360</v>
      </c>
      <c r="G334" s="38">
        <v>120000</v>
      </c>
      <c r="H334" s="40">
        <f t="shared" si="34"/>
        <v>115.60239784855467</v>
      </c>
      <c r="I334" s="38">
        <f t="shared" si="35"/>
        <v>682.39760215144531</v>
      </c>
      <c r="J334" s="40">
        <f t="shared" si="36"/>
        <v>19410.400119144961</v>
      </c>
      <c r="K334" s="43">
        <v>323</v>
      </c>
      <c r="L334" s="44">
        <v>696</v>
      </c>
      <c r="M334" s="45">
        <v>360</v>
      </c>
      <c r="N334" s="44">
        <v>137500</v>
      </c>
      <c r="O334" s="46">
        <f t="shared" ref="O334:O371" si="38">Q333*4.5*30/36500</f>
        <v>80.637278015474266</v>
      </c>
      <c r="P334" s="44">
        <f t="shared" si="37"/>
        <v>615.36272198452571</v>
      </c>
      <c r="Q334" s="46">
        <f t="shared" ref="Q334:Q371" si="39">Q333-P334</f>
        <v>21186.568000717776</v>
      </c>
    </row>
    <row r="335" spans="4:17">
      <c r="D335" s="37">
        <v>324</v>
      </c>
      <c r="E335" s="38">
        <v>798</v>
      </c>
      <c r="F335" s="39">
        <v>360</v>
      </c>
      <c r="G335" s="38">
        <v>120000</v>
      </c>
      <c r="H335" s="40">
        <f t="shared" si="34"/>
        <v>111.67627465809429</v>
      </c>
      <c r="I335" s="38">
        <f t="shared" si="35"/>
        <v>686.32372534190574</v>
      </c>
      <c r="J335" s="40">
        <f t="shared" si="36"/>
        <v>18724.076393803054</v>
      </c>
      <c r="K335" s="43">
        <v>324</v>
      </c>
      <c r="L335" s="44">
        <v>696</v>
      </c>
      <c r="M335" s="45">
        <v>360</v>
      </c>
      <c r="N335" s="44">
        <v>137500</v>
      </c>
      <c r="O335" s="46">
        <f t="shared" si="38"/>
        <v>78.361278906764383</v>
      </c>
      <c r="P335" s="44">
        <f t="shared" si="37"/>
        <v>617.63872109323563</v>
      </c>
      <c r="Q335" s="46">
        <f t="shared" si="39"/>
        <v>20568.929279624539</v>
      </c>
    </row>
    <row r="336" spans="4:17">
      <c r="D336" s="37">
        <v>325</v>
      </c>
      <c r="E336" s="38">
        <v>798</v>
      </c>
      <c r="F336" s="39">
        <v>360</v>
      </c>
      <c r="G336" s="38">
        <v>120000</v>
      </c>
      <c r="H336" s="40">
        <f t="shared" si="34"/>
        <v>107.72756281366141</v>
      </c>
      <c r="I336" s="38">
        <f t="shared" si="35"/>
        <v>690.27243718633861</v>
      </c>
      <c r="J336" s="40">
        <f t="shared" si="36"/>
        <v>18033.803956616717</v>
      </c>
      <c r="K336" s="43">
        <v>325</v>
      </c>
      <c r="L336" s="44">
        <v>696</v>
      </c>
      <c r="M336" s="45">
        <v>360</v>
      </c>
      <c r="N336" s="44">
        <v>137500</v>
      </c>
      <c r="O336" s="46">
        <f t="shared" si="38"/>
        <v>76.076861719159254</v>
      </c>
      <c r="P336" s="44">
        <f t="shared" si="37"/>
        <v>619.9231382808407</v>
      </c>
      <c r="Q336" s="46">
        <f t="shared" si="39"/>
        <v>19949.0061413437</v>
      </c>
    </row>
    <row r="337" spans="4:17">
      <c r="D337" s="37">
        <v>326</v>
      </c>
      <c r="E337" s="38">
        <v>798</v>
      </c>
      <c r="F337" s="39">
        <v>360</v>
      </c>
      <c r="G337" s="38">
        <v>120000</v>
      </c>
      <c r="H337" s="40">
        <f t="shared" si="34"/>
        <v>103.75613235313729</v>
      </c>
      <c r="I337" s="38">
        <f t="shared" si="35"/>
        <v>694.24386764686267</v>
      </c>
      <c r="J337" s="40">
        <f t="shared" si="36"/>
        <v>17339.560088969854</v>
      </c>
      <c r="K337" s="43">
        <v>326</v>
      </c>
      <c r="L337" s="44">
        <v>696</v>
      </c>
      <c r="M337" s="45">
        <v>360</v>
      </c>
      <c r="N337" s="44">
        <v>137500</v>
      </c>
      <c r="O337" s="46">
        <f t="shared" si="38"/>
        <v>73.783995317298618</v>
      </c>
      <c r="P337" s="44">
        <f t="shared" si="37"/>
        <v>622.2160046827014</v>
      </c>
      <c r="Q337" s="46">
        <f t="shared" si="39"/>
        <v>19326.790136660999</v>
      </c>
    </row>
    <row r="338" spans="4:17">
      <c r="D338" s="37">
        <v>327</v>
      </c>
      <c r="E338" s="38">
        <v>798</v>
      </c>
      <c r="F338" s="39">
        <v>360</v>
      </c>
      <c r="G338" s="38">
        <v>120000</v>
      </c>
      <c r="H338" s="40">
        <f t="shared" si="34"/>
        <v>99.76185256667587</v>
      </c>
      <c r="I338" s="38">
        <f t="shared" si="35"/>
        <v>698.23814743332412</v>
      </c>
      <c r="J338" s="40">
        <f t="shared" si="36"/>
        <v>16641.321941536531</v>
      </c>
      <c r="K338" s="43">
        <v>327</v>
      </c>
      <c r="L338" s="44">
        <v>696</v>
      </c>
      <c r="M338" s="45">
        <v>360</v>
      </c>
      <c r="N338" s="44">
        <v>137500</v>
      </c>
      <c r="O338" s="46">
        <f t="shared" si="38"/>
        <v>71.482648450663959</v>
      </c>
      <c r="P338" s="44">
        <f t="shared" si="37"/>
        <v>624.51735154933601</v>
      </c>
      <c r="Q338" s="46">
        <f t="shared" si="39"/>
        <v>18702.272785111662</v>
      </c>
    </row>
    <row r="339" spans="4:17">
      <c r="D339" s="37">
        <v>328</v>
      </c>
      <c r="E339" s="38">
        <v>798</v>
      </c>
      <c r="F339" s="39">
        <v>360</v>
      </c>
      <c r="G339" s="38">
        <v>120000</v>
      </c>
      <c r="H339" s="40">
        <f t="shared" si="34"/>
        <v>95.744591992401965</v>
      </c>
      <c r="I339" s="38">
        <f t="shared" si="35"/>
        <v>702.25540800759802</v>
      </c>
      <c r="J339" s="40">
        <f t="shared" si="36"/>
        <v>15939.066533528932</v>
      </c>
      <c r="K339" s="43">
        <v>328</v>
      </c>
      <c r="L339" s="44">
        <v>696</v>
      </c>
      <c r="M339" s="45">
        <v>360</v>
      </c>
      <c r="N339" s="44">
        <v>137500</v>
      </c>
      <c r="O339" s="46">
        <f t="shared" si="38"/>
        <v>69.172789753152728</v>
      </c>
      <c r="P339" s="44">
        <f t="shared" si="37"/>
        <v>626.82721024684724</v>
      </c>
      <c r="Q339" s="46">
        <f t="shared" si="39"/>
        <v>18075.445574864814</v>
      </c>
    </row>
    <row r="340" spans="4:17">
      <c r="D340" s="37">
        <v>329</v>
      </c>
      <c r="E340" s="38">
        <v>798</v>
      </c>
      <c r="F340" s="39">
        <v>360</v>
      </c>
      <c r="G340" s="38">
        <v>120000</v>
      </c>
      <c r="H340" s="40">
        <f t="shared" si="34"/>
        <v>91.704218412084259</v>
      </c>
      <c r="I340" s="38">
        <f t="shared" si="35"/>
        <v>706.29578158791571</v>
      </c>
      <c r="J340" s="40">
        <f t="shared" si="36"/>
        <v>15232.770751941016</v>
      </c>
      <c r="K340" s="43">
        <v>329</v>
      </c>
      <c r="L340" s="44">
        <v>696</v>
      </c>
      <c r="M340" s="45">
        <v>360</v>
      </c>
      <c r="N340" s="44">
        <v>137500</v>
      </c>
      <c r="O340" s="46">
        <f t="shared" si="38"/>
        <v>66.854387742650687</v>
      </c>
      <c r="P340" s="44">
        <f t="shared" si="37"/>
        <v>629.14561225734928</v>
      </c>
      <c r="Q340" s="46">
        <f t="shared" si="39"/>
        <v>17446.299962607463</v>
      </c>
    </row>
    <row r="341" spans="4:17">
      <c r="D341" s="37">
        <v>330</v>
      </c>
      <c r="E341" s="38">
        <v>798</v>
      </c>
      <c r="F341" s="39">
        <v>360</v>
      </c>
      <c r="G341" s="38">
        <v>120000</v>
      </c>
      <c r="H341" s="40">
        <f t="shared" si="34"/>
        <v>87.640598846783931</v>
      </c>
      <c r="I341" s="38">
        <f t="shared" si="35"/>
        <v>710.35940115321603</v>
      </c>
      <c r="J341" s="40">
        <f t="shared" si="36"/>
        <v>14522.411350787799</v>
      </c>
      <c r="K341" s="43">
        <v>330</v>
      </c>
      <c r="L341" s="44">
        <v>696</v>
      </c>
      <c r="M341" s="45">
        <v>360</v>
      </c>
      <c r="N341" s="44">
        <v>137500</v>
      </c>
      <c r="O341" s="46">
        <f t="shared" si="38"/>
        <v>64.527410820602952</v>
      </c>
      <c r="P341" s="44">
        <f t="shared" si="37"/>
        <v>631.472589179397</v>
      </c>
      <c r="Q341" s="46">
        <f t="shared" si="39"/>
        <v>16814.827373428066</v>
      </c>
    </row>
    <row r="342" spans="4:17">
      <c r="D342" s="37">
        <v>331</v>
      </c>
      <c r="E342" s="38">
        <v>798</v>
      </c>
      <c r="F342" s="39">
        <v>360</v>
      </c>
      <c r="G342" s="38">
        <v>120000</v>
      </c>
      <c r="H342" s="40">
        <f t="shared" si="34"/>
        <v>83.553599552477749</v>
      </c>
      <c r="I342" s="38">
        <f t="shared" si="35"/>
        <v>714.44640044752225</v>
      </c>
      <c r="J342" s="40">
        <f t="shared" si="36"/>
        <v>13807.964950340276</v>
      </c>
      <c r="K342" s="43">
        <v>331</v>
      </c>
      <c r="L342" s="44">
        <v>696</v>
      </c>
      <c r="M342" s="45">
        <v>360</v>
      </c>
      <c r="N342" s="44">
        <v>137500</v>
      </c>
      <c r="O342" s="46">
        <f t="shared" si="38"/>
        <v>62.191827271583257</v>
      </c>
      <c r="P342" s="44">
        <f t="shared" si="37"/>
        <v>633.80817272841671</v>
      </c>
      <c r="Q342" s="46">
        <f t="shared" si="39"/>
        <v>16181.019200699649</v>
      </c>
    </row>
    <row r="343" spans="4:17">
      <c r="D343" s="37">
        <v>332</v>
      </c>
      <c r="E343" s="38">
        <v>798</v>
      </c>
      <c r="F343" s="39">
        <v>360</v>
      </c>
      <c r="G343" s="38">
        <v>120000</v>
      </c>
      <c r="H343" s="40">
        <f t="shared" si="34"/>
        <v>79.443086015656391</v>
      </c>
      <c r="I343" s="38">
        <f t="shared" si="35"/>
        <v>718.55691398434362</v>
      </c>
      <c r="J343" s="40">
        <f t="shared" si="36"/>
        <v>13089.408036355933</v>
      </c>
      <c r="K343" s="43">
        <v>332</v>
      </c>
      <c r="L343" s="44">
        <v>696</v>
      </c>
      <c r="M343" s="45">
        <v>360</v>
      </c>
      <c r="N343" s="44">
        <v>137500</v>
      </c>
      <c r="O343" s="46">
        <f t="shared" si="38"/>
        <v>59.847605262861713</v>
      </c>
      <c r="P343" s="44">
        <f t="shared" si="37"/>
        <v>636.15239473713825</v>
      </c>
      <c r="Q343" s="46">
        <f t="shared" si="39"/>
        <v>15544.866805962511</v>
      </c>
    </row>
    <row r="344" spans="4:17">
      <c r="D344" s="37">
        <v>333</v>
      </c>
      <c r="E344" s="38">
        <v>798</v>
      </c>
      <c r="F344" s="39">
        <v>360</v>
      </c>
      <c r="G344" s="38">
        <v>120000</v>
      </c>
      <c r="H344" s="40">
        <f t="shared" si="34"/>
        <v>75.308922948897148</v>
      </c>
      <c r="I344" s="38">
        <f t="shared" si="35"/>
        <v>722.69107705110287</v>
      </c>
      <c r="J344" s="40">
        <f t="shared" si="36"/>
        <v>12366.716959304831</v>
      </c>
      <c r="K344" s="43">
        <v>333</v>
      </c>
      <c r="L344" s="44">
        <v>696</v>
      </c>
      <c r="M344" s="45">
        <v>360</v>
      </c>
      <c r="N344" s="44">
        <v>137500</v>
      </c>
      <c r="O344" s="46">
        <f t="shared" si="38"/>
        <v>57.49471284397093</v>
      </c>
      <c r="P344" s="44">
        <f t="shared" si="37"/>
        <v>638.50528715602911</v>
      </c>
      <c r="Q344" s="46">
        <f t="shared" si="39"/>
        <v>14906.361518806481</v>
      </c>
    </row>
    <row r="345" spans="4:17">
      <c r="D345" s="37">
        <v>334</v>
      </c>
      <c r="E345" s="38">
        <v>798</v>
      </c>
      <c r="F345" s="39">
        <v>360</v>
      </c>
      <c r="G345" s="38">
        <v>120000</v>
      </c>
      <c r="H345" s="40">
        <f t="shared" si="34"/>
        <v>71.150974286411355</v>
      </c>
      <c r="I345" s="38">
        <f t="shared" si="35"/>
        <v>726.84902571358862</v>
      </c>
      <c r="J345" s="40">
        <f t="shared" si="36"/>
        <v>11639.867933591242</v>
      </c>
      <c r="K345" s="43">
        <v>334</v>
      </c>
      <c r="L345" s="44">
        <v>696</v>
      </c>
      <c r="M345" s="45">
        <v>360</v>
      </c>
      <c r="N345" s="44">
        <v>137500</v>
      </c>
      <c r="O345" s="46">
        <f t="shared" si="38"/>
        <v>55.133117946270545</v>
      </c>
      <c r="P345" s="44">
        <f t="shared" si="37"/>
        <v>640.86688205372946</v>
      </c>
      <c r="Q345" s="46">
        <f t="shared" si="39"/>
        <v>14265.494636752752</v>
      </c>
    </row>
    <row r="346" spans="4:17">
      <c r="D346" s="37">
        <v>335</v>
      </c>
      <c r="E346" s="38">
        <v>798</v>
      </c>
      <c r="F346" s="39">
        <v>360</v>
      </c>
      <c r="G346" s="38">
        <v>120000</v>
      </c>
      <c r="H346" s="40">
        <f t="shared" si="34"/>
        <v>66.969103179566048</v>
      </c>
      <c r="I346" s="38">
        <f t="shared" si="35"/>
        <v>731.03089682043401</v>
      </c>
      <c r="J346" s="40">
        <f t="shared" si="36"/>
        <v>10908.837036770808</v>
      </c>
      <c r="K346" s="43">
        <v>335</v>
      </c>
      <c r="L346" s="44">
        <v>696</v>
      </c>
      <c r="M346" s="45">
        <v>360</v>
      </c>
      <c r="N346" s="44">
        <v>137500</v>
      </c>
      <c r="O346" s="46">
        <f t="shared" si="38"/>
        <v>52.76278838251018</v>
      </c>
      <c r="P346" s="44">
        <f t="shared" si="37"/>
        <v>643.23721161748983</v>
      </c>
      <c r="Q346" s="46">
        <f t="shared" si="39"/>
        <v>13622.257425135262</v>
      </c>
    </row>
    <row r="347" spans="4:17">
      <c r="D347" s="37">
        <v>336</v>
      </c>
      <c r="E347" s="38">
        <v>798</v>
      </c>
      <c r="F347" s="39">
        <v>360</v>
      </c>
      <c r="G347" s="38">
        <v>120000</v>
      </c>
      <c r="H347" s="40">
        <f t="shared" si="34"/>
        <v>62.763171992379995</v>
      </c>
      <c r="I347" s="38">
        <f t="shared" si="35"/>
        <v>735.23682800762003</v>
      </c>
      <c r="J347" s="40">
        <f t="shared" si="36"/>
        <v>10173.600208763188</v>
      </c>
      <c r="K347" s="43">
        <v>336</v>
      </c>
      <c r="L347" s="44">
        <v>696</v>
      </c>
      <c r="M347" s="45">
        <v>360</v>
      </c>
      <c r="N347" s="44">
        <v>137500</v>
      </c>
      <c r="O347" s="46">
        <f t="shared" si="38"/>
        <v>50.383691846390697</v>
      </c>
      <c r="P347" s="44">
        <f t="shared" si="37"/>
        <v>645.61630815360934</v>
      </c>
      <c r="Q347" s="46">
        <f t="shared" si="39"/>
        <v>12976.641116981653</v>
      </c>
    </row>
    <row r="348" spans="4:17">
      <c r="D348" s="37">
        <v>337</v>
      </c>
      <c r="E348" s="38">
        <v>798</v>
      </c>
      <c r="F348" s="39">
        <v>360</v>
      </c>
      <c r="G348" s="38">
        <v>120000</v>
      </c>
      <c r="H348" s="40">
        <f t="shared" si="34"/>
        <v>58.533042296993671</v>
      </c>
      <c r="I348" s="38">
        <f t="shared" si="35"/>
        <v>739.4669577030063</v>
      </c>
      <c r="J348" s="40">
        <f t="shared" si="36"/>
        <v>9434.1332510601824</v>
      </c>
      <c r="K348" s="43">
        <v>337</v>
      </c>
      <c r="L348" s="44">
        <v>696</v>
      </c>
      <c r="M348" s="45">
        <v>360</v>
      </c>
      <c r="N348" s="44">
        <v>137500</v>
      </c>
      <c r="O348" s="46">
        <f t="shared" si="38"/>
        <v>47.995795912123924</v>
      </c>
      <c r="P348" s="44">
        <f t="shared" si="37"/>
        <v>648.00420408787613</v>
      </c>
      <c r="Q348" s="46">
        <f t="shared" si="39"/>
        <v>12328.636912893777</v>
      </c>
    </row>
    <row r="349" spans="4:17">
      <c r="D349" s="37">
        <v>338</v>
      </c>
      <c r="E349" s="38">
        <v>798</v>
      </c>
      <c r="F349" s="39">
        <v>360</v>
      </c>
      <c r="G349" s="38">
        <v>120000</v>
      </c>
      <c r="H349" s="40">
        <f t="shared" si="34"/>
        <v>54.278574869113378</v>
      </c>
      <c r="I349" s="38">
        <f t="shared" si="35"/>
        <v>743.72142513088659</v>
      </c>
      <c r="J349" s="40">
        <f t="shared" si="36"/>
        <v>8690.4118259292954</v>
      </c>
      <c r="K349" s="43">
        <v>338</v>
      </c>
      <c r="L349" s="44">
        <v>696</v>
      </c>
      <c r="M349" s="45">
        <v>360</v>
      </c>
      <c r="N349" s="44">
        <v>137500</v>
      </c>
      <c r="O349" s="46">
        <f t="shared" si="38"/>
        <v>45.599068033990683</v>
      </c>
      <c r="P349" s="44">
        <f t="shared" si="37"/>
        <v>650.40093196600935</v>
      </c>
      <c r="Q349" s="46">
        <f t="shared" si="39"/>
        <v>11678.235980927768</v>
      </c>
    </row>
    <row r="350" spans="4:17">
      <c r="D350" s="37">
        <v>339</v>
      </c>
      <c r="E350" s="38">
        <v>798</v>
      </c>
      <c r="F350" s="39">
        <v>360</v>
      </c>
      <c r="G350" s="38">
        <v>120000</v>
      </c>
      <c r="H350" s="40">
        <f t="shared" si="34"/>
        <v>49.999629683428822</v>
      </c>
      <c r="I350" s="38">
        <f t="shared" si="35"/>
        <v>748.00037031657121</v>
      </c>
      <c r="J350" s="40">
        <f t="shared" si="36"/>
        <v>7942.4114556127242</v>
      </c>
      <c r="K350" s="43">
        <v>339</v>
      </c>
      <c r="L350" s="44">
        <v>696</v>
      </c>
      <c r="M350" s="45">
        <v>360</v>
      </c>
      <c r="N350" s="44">
        <v>137500</v>
      </c>
      <c r="O350" s="46">
        <f t="shared" si="38"/>
        <v>43.193475545897222</v>
      </c>
      <c r="P350" s="44">
        <f t="shared" si="37"/>
        <v>652.80652445410283</v>
      </c>
      <c r="Q350" s="46">
        <f t="shared" si="39"/>
        <v>11025.429456473665</v>
      </c>
    </row>
    <row r="351" spans="4:17">
      <c r="D351" s="37">
        <v>340</v>
      </c>
      <c r="E351" s="38">
        <v>798</v>
      </c>
      <c r="F351" s="39">
        <v>360</v>
      </c>
      <c r="G351" s="38">
        <v>120000</v>
      </c>
      <c r="H351" s="40">
        <f t="shared" si="34"/>
        <v>45.696065909004716</v>
      </c>
      <c r="I351" s="38">
        <f t="shared" si="35"/>
        <v>752.30393409099531</v>
      </c>
      <c r="J351" s="40">
        <f t="shared" si="36"/>
        <v>7190.1075215217288</v>
      </c>
      <c r="K351" s="43">
        <v>340</v>
      </c>
      <c r="L351" s="44">
        <v>696</v>
      </c>
      <c r="M351" s="45">
        <v>360</v>
      </c>
      <c r="N351" s="44">
        <v>137500</v>
      </c>
      <c r="O351" s="46">
        <f t="shared" si="38"/>
        <v>40.77898566092999</v>
      </c>
      <c r="P351" s="44">
        <f t="shared" si="37"/>
        <v>655.22101433907005</v>
      </c>
      <c r="Q351" s="46">
        <f t="shared" si="39"/>
        <v>10370.208442134595</v>
      </c>
    </row>
    <row r="352" spans="4:17">
      <c r="D352" s="37">
        <v>341</v>
      </c>
      <c r="E352" s="38">
        <v>798</v>
      </c>
      <c r="F352" s="39">
        <v>360</v>
      </c>
      <c r="G352" s="38">
        <v>120000</v>
      </c>
      <c r="H352" s="40">
        <f t="shared" si="34"/>
        <v>41.367741904645563</v>
      </c>
      <c r="I352" s="38">
        <f t="shared" si="35"/>
        <v>756.63225809535447</v>
      </c>
      <c r="J352" s="40">
        <f t="shared" si="36"/>
        <v>6433.4752634263741</v>
      </c>
      <c r="K352" s="43">
        <v>341</v>
      </c>
      <c r="L352" s="44">
        <v>696</v>
      </c>
      <c r="M352" s="45">
        <v>360</v>
      </c>
      <c r="N352" s="44">
        <v>137500</v>
      </c>
      <c r="O352" s="46">
        <f t="shared" si="38"/>
        <v>38.355565470908772</v>
      </c>
      <c r="P352" s="44">
        <f t="shared" si="37"/>
        <v>657.6444345290912</v>
      </c>
      <c r="Q352" s="46">
        <f t="shared" si="39"/>
        <v>9712.5640076055042</v>
      </c>
    </row>
    <row r="353" spans="4:17">
      <c r="D353" s="37">
        <v>342</v>
      </c>
      <c r="E353" s="38">
        <v>798</v>
      </c>
      <c r="F353" s="39">
        <v>360</v>
      </c>
      <c r="G353" s="38">
        <v>120000</v>
      </c>
      <c r="H353" s="40">
        <f t="shared" si="34"/>
        <v>37.014515214233931</v>
      </c>
      <c r="I353" s="38">
        <f t="shared" si="35"/>
        <v>760.98548478576606</v>
      </c>
      <c r="J353" s="40">
        <f t="shared" si="36"/>
        <v>5672.4897786406082</v>
      </c>
      <c r="K353" s="43">
        <v>342</v>
      </c>
      <c r="L353" s="44">
        <v>696</v>
      </c>
      <c r="M353" s="45">
        <v>360</v>
      </c>
      <c r="N353" s="44">
        <v>137500</v>
      </c>
      <c r="O353" s="46">
        <f t="shared" si="38"/>
        <v>35.923181945938161</v>
      </c>
      <c r="P353" s="44">
        <f t="shared" si="37"/>
        <v>660.07681805406185</v>
      </c>
      <c r="Q353" s="46">
        <f t="shared" si="39"/>
        <v>9052.4871895514425</v>
      </c>
    </row>
    <row r="354" spans="4:17">
      <c r="D354" s="37">
        <v>343</v>
      </c>
      <c r="E354" s="38">
        <v>798</v>
      </c>
      <c r="F354" s="39">
        <v>360</v>
      </c>
      <c r="G354" s="38">
        <v>120000</v>
      </c>
      <c r="H354" s="40">
        <f t="shared" si="34"/>
        <v>32.636242562041851</v>
      </c>
      <c r="I354" s="38">
        <f t="shared" si="35"/>
        <v>765.36375743795816</v>
      </c>
      <c r="J354" s="40">
        <f t="shared" si="36"/>
        <v>4907.12602120265</v>
      </c>
      <c r="K354" s="43">
        <v>343</v>
      </c>
      <c r="L354" s="44">
        <v>696</v>
      </c>
      <c r="M354" s="45">
        <v>360</v>
      </c>
      <c r="N354" s="44">
        <v>137500</v>
      </c>
      <c r="O354" s="46">
        <f t="shared" si="38"/>
        <v>33.481801933957385</v>
      </c>
      <c r="P354" s="44">
        <f t="shared" si="37"/>
        <v>662.5181980660426</v>
      </c>
      <c r="Q354" s="46">
        <f t="shared" si="39"/>
        <v>8389.9689914854007</v>
      </c>
    </row>
    <row r="355" spans="4:17">
      <c r="D355" s="37">
        <v>344</v>
      </c>
      <c r="E355" s="38">
        <v>798</v>
      </c>
      <c r="F355" s="39">
        <v>360</v>
      </c>
      <c r="G355" s="38">
        <v>120000</v>
      </c>
      <c r="H355" s="40">
        <f t="shared" si="34"/>
        <v>28.232779848015241</v>
      </c>
      <c r="I355" s="38">
        <f t="shared" si="35"/>
        <v>769.7672201519847</v>
      </c>
      <c r="J355" s="40">
        <f t="shared" si="36"/>
        <v>4137.3588010506655</v>
      </c>
      <c r="K355" s="43">
        <v>344</v>
      </c>
      <c r="L355" s="44">
        <v>696</v>
      </c>
      <c r="M355" s="45">
        <v>360</v>
      </c>
      <c r="N355" s="44">
        <v>137500</v>
      </c>
      <c r="O355" s="46">
        <f t="shared" si="38"/>
        <v>31.031392160288465</v>
      </c>
      <c r="P355" s="44">
        <f t="shared" si="37"/>
        <v>664.96860783971158</v>
      </c>
      <c r="Q355" s="46">
        <f t="shared" si="39"/>
        <v>7725.000383645689</v>
      </c>
    </row>
    <row r="356" spans="4:17">
      <c r="D356" s="37">
        <v>345</v>
      </c>
      <c r="E356" s="38">
        <v>798</v>
      </c>
      <c r="F356" s="39">
        <v>360</v>
      </c>
      <c r="G356" s="38">
        <v>120000</v>
      </c>
      <c r="H356" s="40">
        <f t="shared" si="34"/>
        <v>23.803982143031227</v>
      </c>
      <c r="I356" s="38">
        <f t="shared" si="35"/>
        <v>774.19601785696875</v>
      </c>
      <c r="J356" s="40">
        <f t="shared" si="36"/>
        <v>3363.1627831936967</v>
      </c>
      <c r="K356" s="43">
        <v>345</v>
      </c>
      <c r="L356" s="44">
        <v>696</v>
      </c>
      <c r="M356" s="45">
        <v>360</v>
      </c>
      <c r="N356" s="44">
        <v>137500</v>
      </c>
      <c r="O356" s="46">
        <f t="shared" si="38"/>
        <v>28.571919227182686</v>
      </c>
      <c r="P356" s="44">
        <f t="shared" si="37"/>
        <v>667.42808077281734</v>
      </c>
      <c r="Q356" s="46">
        <f t="shared" si="39"/>
        <v>7057.5723028728717</v>
      </c>
    </row>
    <row r="357" spans="4:17">
      <c r="D357" s="37">
        <v>346</v>
      </c>
      <c r="E357" s="38">
        <v>798</v>
      </c>
      <c r="F357" s="39">
        <v>360</v>
      </c>
      <c r="G357" s="38">
        <v>120000</v>
      </c>
      <c r="H357" s="40">
        <f t="shared" ref="H357:H371" si="40">J356*7*30/36500</f>
        <v>19.349703684128119</v>
      </c>
      <c r="I357" s="38">
        <f t="shared" ref="I357:I371" si="41">E357-H357</f>
        <v>778.65029631587186</v>
      </c>
      <c r="J357" s="40">
        <f t="shared" ref="J357:J371" si="42">J356-I357</f>
        <v>2584.5124868778248</v>
      </c>
      <c r="K357" s="43">
        <v>346</v>
      </c>
      <c r="L357" s="44">
        <v>696</v>
      </c>
      <c r="M357" s="45">
        <v>360</v>
      </c>
      <c r="N357" s="44">
        <v>137500</v>
      </c>
      <c r="O357" s="46">
        <f t="shared" si="38"/>
        <v>26.103349613365413</v>
      </c>
      <c r="P357" s="44">
        <f t="shared" si="37"/>
        <v>669.89665038663463</v>
      </c>
      <c r="Q357" s="46">
        <f t="shared" si="39"/>
        <v>6387.6756524862367</v>
      </c>
    </row>
    <row r="358" spans="4:17">
      <c r="D358" s="37">
        <v>347</v>
      </c>
      <c r="E358" s="38">
        <v>798</v>
      </c>
      <c r="F358" s="39">
        <v>360</v>
      </c>
      <c r="G358" s="38">
        <v>120000</v>
      </c>
      <c r="H358" s="40">
        <f t="shared" si="40"/>
        <v>14.869797869708032</v>
      </c>
      <c r="I358" s="38">
        <f t="shared" si="41"/>
        <v>783.13020213029199</v>
      </c>
      <c r="J358" s="40">
        <f t="shared" si="42"/>
        <v>1801.3822847475328</v>
      </c>
      <c r="K358" s="43">
        <v>347</v>
      </c>
      <c r="L358" s="44">
        <v>696</v>
      </c>
      <c r="M358" s="45">
        <v>360</v>
      </c>
      <c r="N358" s="44">
        <v>137500</v>
      </c>
      <c r="O358" s="46">
        <f t="shared" si="38"/>
        <v>23.625649673579233</v>
      </c>
      <c r="P358" s="44">
        <f t="shared" si="37"/>
        <v>672.37435032642077</v>
      </c>
      <c r="Q358" s="46">
        <f t="shared" si="39"/>
        <v>5715.3013021598163</v>
      </c>
    </row>
    <row r="359" spans="4:17">
      <c r="D359" s="37">
        <v>348</v>
      </c>
      <c r="E359" s="38">
        <v>798</v>
      </c>
      <c r="F359" s="39">
        <v>360</v>
      </c>
      <c r="G359" s="38">
        <v>120000</v>
      </c>
      <c r="H359" s="40">
        <f t="shared" si="40"/>
        <v>10.364117254711832</v>
      </c>
      <c r="I359" s="38">
        <f t="shared" si="41"/>
        <v>787.6358827452882</v>
      </c>
      <c r="J359" s="40">
        <f t="shared" si="42"/>
        <v>1013.7464020022446</v>
      </c>
      <c r="K359" s="43">
        <v>348</v>
      </c>
      <c r="L359" s="44">
        <v>696</v>
      </c>
      <c r="M359" s="45">
        <v>360</v>
      </c>
      <c r="N359" s="44">
        <v>137500</v>
      </c>
      <c r="O359" s="46">
        <f t="shared" si="38"/>
        <v>21.138785638125348</v>
      </c>
      <c r="P359" s="44">
        <f t="shared" si="37"/>
        <v>674.86121436187466</v>
      </c>
      <c r="Q359" s="46">
        <f t="shared" si="39"/>
        <v>5040.4400877979415</v>
      </c>
    </row>
    <row r="360" spans="4:17">
      <c r="D360" s="37">
        <v>349</v>
      </c>
      <c r="E360" s="38">
        <v>798</v>
      </c>
      <c r="F360" s="39">
        <v>360</v>
      </c>
      <c r="G360" s="38">
        <v>120000</v>
      </c>
      <c r="H360" s="40">
        <f t="shared" si="40"/>
        <v>5.8325135457663393</v>
      </c>
      <c r="I360" s="38">
        <f t="shared" si="41"/>
        <v>792.16748645423365</v>
      </c>
      <c r="J360" s="40">
        <f t="shared" si="42"/>
        <v>221.57891554801097</v>
      </c>
      <c r="K360" s="43">
        <v>349</v>
      </c>
      <c r="L360" s="44">
        <v>696</v>
      </c>
      <c r="M360" s="45">
        <v>360</v>
      </c>
      <c r="N360" s="44">
        <v>137500</v>
      </c>
      <c r="O360" s="46">
        <f t="shared" si="38"/>
        <v>18.642723612403344</v>
      </c>
      <c r="P360" s="44">
        <f t="shared" si="37"/>
        <v>677.3572763875967</v>
      </c>
      <c r="Q360" s="46">
        <f t="shared" si="39"/>
        <v>4363.0828114103451</v>
      </c>
    </row>
    <row r="361" spans="4:17">
      <c r="D361" s="37">
        <v>350</v>
      </c>
      <c r="E361" s="38">
        <v>798</v>
      </c>
      <c r="F361" s="39">
        <v>360</v>
      </c>
      <c r="G361" s="38">
        <v>120000</v>
      </c>
      <c r="H361" s="40">
        <f t="shared" si="40"/>
        <v>1.2748375963036247</v>
      </c>
      <c r="I361" s="38">
        <f t="shared" si="41"/>
        <v>796.72516240369634</v>
      </c>
      <c r="J361" s="40">
        <f t="shared" si="42"/>
        <v>-575.14624685568538</v>
      </c>
      <c r="K361" s="43">
        <v>350</v>
      </c>
      <c r="L361" s="44">
        <v>696</v>
      </c>
      <c r="M361" s="45">
        <v>360</v>
      </c>
      <c r="N361" s="44">
        <v>137500</v>
      </c>
      <c r="O361" s="46">
        <f t="shared" si="38"/>
        <v>16.137429576449222</v>
      </c>
      <c r="P361" s="44">
        <f t="shared" si="37"/>
        <v>679.86257042355078</v>
      </c>
      <c r="Q361" s="46">
        <f t="shared" si="39"/>
        <v>3683.2202409867941</v>
      </c>
    </row>
    <row r="362" spans="4:17">
      <c r="D362" s="37">
        <v>351</v>
      </c>
      <c r="E362" s="38">
        <v>798</v>
      </c>
      <c r="F362" s="39">
        <v>360</v>
      </c>
      <c r="G362" s="38">
        <v>120000</v>
      </c>
      <c r="H362" s="40">
        <f t="shared" si="40"/>
        <v>-3.3090605983477785</v>
      </c>
      <c r="I362" s="38">
        <f t="shared" si="41"/>
        <v>801.30906059834774</v>
      </c>
      <c r="J362" s="40">
        <f t="shared" si="42"/>
        <v>-1376.4553074540331</v>
      </c>
      <c r="K362" s="43">
        <v>351</v>
      </c>
      <c r="L362" s="44">
        <v>696</v>
      </c>
      <c r="M362" s="45">
        <v>360</v>
      </c>
      <c r="N362" s="44">
        <v>137500</v>
      </c>
      <c r="O362" s="46">
        <f t="shared" si="38"/>
        <v>13.622869384471706</v>
      </c>
      <c r="P362" s="44">
        <f t="shared" si="37"/>
        <v>682.37713061552824</v>
      </c>
      <c r="Q362" s="46">
        <f t="shared" si="39"/>
        <v>3000.843110371266</v>
      </c>
    </row>
    <row r="363" spans="4:17">
      <c r="D363" s="37">
        <v>352</v>
      </c>
      <c r="E363" s="38">
        <v>798</v>
      </c>
      <c r="F363" s="39">
        <v>360</v>
      </c>
      <c r="G363" s="38">
        <v>120000</v>
      </c>
      <c r="H363" s="40">
        <f t="shared" si="40"/>
        <v>-7.9193319058999174</v>
      </c>
      <c r="I363" s="38">
        <f t="shared" si="41"/>
        <v>805.91933190589987</v>
      </c>
      <c r="J363" s="40">
        <f t="shared" si="42"/>
        <v>-2182.3746393599331</v>
      </c>
      <c r="K363" s="43">
        <v>352</v>
      </c>
      <c r="L363" s="44">
        <v>696</v>
      </c>
      <c r="M363" s="45">
        <v>360</v>
      </c>
      <c r="N363" s="44">
        <v>137500</v>
      </c>
      <c r="O363" s="46">
        <f t="shared" si="38"/>
        <v>11.099008764386873</v>
      </c>
      <c r="P363" s="44">
        <f t="shared" si="37"/>
        <v>684.90099123561311</v>
      </c>
      <c r="Q363" s="46">
        <f t="shared" si="39"/>
        <v>2315.9421191356528</v>
      </c>
    </row>
    <row r="364" spans="4:17">
      <c r="D364" s="37">
        <v>353</v>
      </c>
      <c r="E364" s="38">
        <v>798</v>
      </c>
      <c r="F364" s="39">
        <v>360</v>
      </c>
      <c r="G364" s="38">
        <v>120000</v>
      </c>
      <c r="H364" s="40">
        <f t="shared" si="40"/>
        <v>-12.556128062070847</v>
      </c>
      <c r="I364" s="38">
        <f t="shared" si="41"/>
        <v>810.5561280620708</v>
      </c>
      <c r="J364" s="40">
        <f t="shared" si="42"/>
        <v>-2992.930767422004</v>
      </c>
      <c r="K364" s="43">
        <v>353</v>
      </c>
      <c r="L364" s="44">
        <v>696</v>
      </c>
      <c r="M364" s="45">
        <v>360</v>
      </c>
      <c r="N364" s="44">
        <v>137500</v>
      </c>
      <c r="O364" s="46">
        <f t="shared" si="38"/>
        <v>8.5658133173510453</v>
      </c>
      <c r="P364" s="44">
        <f t="shared" si="37"/>
        <v>687.43418668264894</v>
      </c>
      <c r="Q364" s="46">
        <f t="shared" si="39"/>
        <v>1628.5079324530038</v>
      </c>
    </row>
    <row r="365" spans="4:17">
      <c r="D365" s="37">
        <v>354</v>
      </c>
      <c r="E365" s="38">
        <v>798</v>
      </c>
      <c r="F365" s="39">
        <v>360</v>
      </c>
      <c r="G365" s="38">
        <v>120000</v>
      </c>
      <c r="H365" s="40">
        <f t="shared" si="40"/>
        <v>-17.219601675578655</v>
      </c>
      <c r="I365" s="38">
        <f t="shared" si="41"/>
        <v>815.2196016755787</v>
      </c>
      <c r="J365" s="40">
        <f t="shared" si="42"/>
        <v>-3808.1503690975828</v>
      </c>
      <c r="K365" s="43">
        <v>354</v>
      </c>
      <c r="L365" s="44">
        <v>696</v>
      </c>
      <c r="M365" s="45">
        <v>360</v>
      </c>
      <c r="N365" s="44">
        <v>137500</v>
      </c>
      <c r="O365" s="46">
        <f t="shared" si="38"/>
        <v>6.0232485172919326</v>
      </c>
      <c r="P365" s="44">
        <f t="shared" si="37"/>
        <v>689.9767514827081</v>
      </c>
      <c r="Q365" s="46">
        <f t="shared" si="39"/>
        <v>938.53118097029574</v>
      </c>
    </row>
    <row r="366" spans="4:17">
      <c r="D366" s="37">
        <v>355</v>
      </c>
      <c r="E366" s="38">
        <v>798</v>
      </c>
      <c r="F366" s="39">
        <v>360</v>
      </c>
      <c r="G366" s="38">
        <v>120000</v>
      </c>
      <c r="H366" s="40">
        <f t="shared" si="40"/>
        <v>-21.909906233164175</v>
      </c>
      <c r="I366" s="38">
        <f t="shared" si="41"/>
        <v>819.90990623316418</v>
      </c>
      <c r="J366" s="40">
        <f t="shared" si="42"/>
        <v>-4628.0602753307467</v>
      </c>
      <c r="K366" s="43">
        <v>355</v>
      </c>
      <c r="L366" s="44">
        <v>696</v>
      </c>
      <c r="M366" s="45">
        <v>360</v>
      </c>
      <c r="N366" s="44">
        <v>137500</v>
      </c>
      <c r="O366" s="46">
        <f t="shared" si="38"/>
        <v>3.4712797104380804</v>
      </c>
      <c r="P366" s="44">
        <f t="shared" si="37"/>
        <v>692.52872028956187</v>
      </c>
      <c r="Q366" s="46">
        <f t="shared" si="39"/>
        <v>246.00246068073386</v>
      </c>
    </row>
    <row r="367" spans="4:17">
      <c r="D367" s="37">
        <v>356</v>
      </c>
      <c r="E367" s="38">
        <v>798</v>
      </c>
      <c r="F367" s="39">
        <v>360</v>
      </c>
      <c r="G367" s="38">
        <v>120000</v>
      </c>
      <c r="H367" s="40">
        <f t="shared" si="40"/>
        <v>-26.62719610464265</v>
      </c>
      <c r="I367" s="38">
        <f t="shared" si="41"/>
        <v>824.62719610464262</v>
      </c>
      <c r="J367" s="40">
        <f t="shared" si="42"/>
        <v>-5452.6874714353889</v>
      </c>
      <c r="K367" s="43">
        <v>356</v>
      </c>
      <c r="L367" s="44">
        <v>696</v>
      </c>
      <c r="M367" s="45">
        <v>360</v>
      </c>
      <c r="N367" s="44">
        <v>137500</v>
      </c>
      <c r="O367" s="46">
        <f t="shared" si="38"/>
        <v>0.90987211484654984</v>
      </c>
      <c r="P367" s="44">
        <f t="shared" si="37"/>
        <v>695.09012788515349</v>
      </c>
      <c r="Q367" s="46">
        <f t="shared" si="39"/>
        <v>-449.08766720441963</v>
      </c>
    </row>
    <row r="368" spans="4:17">
      <c r="D368" s="37">
        <v>357</v>
      </c>
      <c r="E368" s="38">
        <v>798</v>
      </c>
      <c r="F368" s="39">
        <v>360</v>
      </c>
      <c r="G368" s="38">
        <v>120000</v>
      </c>
      <c r="H368" s="40">
        <f t="shared" si="40"/>
        <v>-31.371626547984427</v>
      </c>
      <c r="I368" s="38">
        <f t="shared" si="41"/>
        <v>829.37162654798442</v>
      </c>
      <c r="J368" s="40">
        <f t="shared" si="42"/>
        <v>-6282.0590979833732</v>
      </c>
      <c r="K368" s="43">
        <v>357</v>
      </c>
      <c r="L368" s="44">
        <v>696</v>
      </c>
      <c r="M368" s="45">
        <v>360</v>
      </c>
      <c r="N368" s="44">
        <v>137500</v>
      </c>
      <c r="O368" s="46">
        <f t="shared" si="38"/>
        <v>-1.6610091800711411</v>
      </c>
      <c r="P368" s="44">
        <f t="shared" si="37"/>
        <v>697.66100918007112</v>
      </c>
      <c r="Q368" s="46">
        <f t="shared" si="39"/>
        <v>-1146.7486763844909</v>
      </c>
    </row>
    <row r="369" spans="4:17">
      <c r="D369" s="37">
        <v>358</v>
      </c>
      <c r="E369" s="38">
        <v>798</v>
      </c>
      <c r="F369" s="39">
        <v>360</v>
      </c>
      <c r="G369" s="38">
        <v>120000</v>
      </c>
      <c r="H369" s="40">
        <f t="shared" si="40"/>
        <v>-36.14335371442489</v>
      </c>
      <c r="I369" s="38">
        <f t="shared" si="41"/>
        <v>834.14335371442485</v>
      </c>
      <c r="J369" s="40">
        <f t="shared" si="42"/>
        <v>-7116.2024516977981</v>
      </c>
      <c r="K369" s="43">
        <v>358</v>
      </c>
      <c r="L369" s="44">
        <v>696</v>
      </c>
      <c r="M369" s="45">
        <v>360</v>
      </c>
      <c r="N369" s="44">
        <v>137500</v>
      </c>
      <c r="O369" s="46">
        <f t="shared" si="38"/>
        <v>-4.2413992140248284</v>
      </c>
      <c r="P369" s="44">
        <f t="shared" si="37"/>
        <v>700.2413992140248</v>
      </c>
      <c r="Q369" s="46">
        <f t="shared" si="39"/>
        <v>-1846.9900755985157</v>
      </c>
    </row>
    <row r="370" spans="4:17">
      <c r="D370" s="37">
        <v>359</v>
      </c>
      <c r="E370" s="38">
        <v>798</v>
      </c>
      <c r="F370" s="39">
        <v>360</v>
      </c>
      <c r="G370" s="38">
        <v>120000</v>
      </c>
      <c r="H370" s="40">
        <f t="shared" si="40"/>
        <v>-40.942534653603772</v>
      </c>
      <c r="I370" s="38">
        <f t="shared" si="41"/>
        <v>838.94253465360373</v>
      </c>
      <c r="J370" s="40">
        <f t="shared" si="42"/>
        <v>-7955.1449863514017</v>
      </c>
      <c r="K370" s="43">
        <v>359</v>
      </c>
      <c r="L370" s="44">
        <v>696</v>
      </c>
      <c r="M370" s="45">
        <v>360</v>
      </c>
      <c r="N370" s="44">
        <v>137500</v>
      </c>
      <c r="O370" s="46">
        <f t="shared" si="38"/>
        <v>-6.8313331563232769</v>
      </c>
      <c r="P370" s="44">
        <f t="shared" si="37"/>
        <v>702.83133315632324</v>
      </c>
      <c r="Q370" s="46">
        <f t="shared" si="39"/>
        <v>-2549.821408754839</v>
      </c>
    </row>
    <row r="371" spans="4:17">
      <c r="D371" s="37">
        <v>360</v>
      </c>
      <c r="E371" s="38">
        <v>798</v>
      </c>
      <c r="F371" s="39">
        <v>360</v>
      </c>
      <c r="G371" s="38">
        <v>120000</v>
      </c>
      <c r="H371" s="40">
        <f t="shared" si="40"/>
        <v>-45.769327318734092</v>
      </c>
      <c r="I371" s="38">
        <f t="shared" si="41"/>
        <v>843.7693273187341</v>
      </c>
      <c r="J371" s="40">
        <f t="shared" si="42"/>
        <v>-8798.914313670135</v>
      </c>
      <c r="K371" s="43">
        <v>360</v>
      </c>
      <c r="L371" s="44">
        <v>696</v>
      </c>
      <c r="M371" s="45">
        <v>360</v>
      </c>
      <c r="N371" s="44">
        <v>137500</v>
      </c>
      <c r="O371" s="46">
        <f t="shared" si="38"/>
        <v>-9.430846306353514</v>
      </c>
      <c r="P371" s="44">
        <f t="shared" si="37"/>
        <v>705.43084630635349</v>
      </c>
      <c r="Q371" s="46">
        <f t="shared" si="39"/>
        <v>-3255.2522550611925</v>
      </c>
    </row>
    <row r="372" spans="4:17">
      <c r="D372" s="37"/>
      <c r="K372" s="43"/>
    </row>
    <row r="373" spans="4:17">
      <c r="D373" s="37"/>
      <c r="K373" s="43"/>
    </row>
    <row r="374" spans="4:17">
      <c r="D374" s="37"/>
      <c r="K374" s="43"/>
    </row>
    <row r="375" spans="4:17">
      <c r="D375" s="37"/>
      <c r="K375" s="43"/>
    </row>
    <row r="376" spans="4:17">
      <c r="D376" s="37"/>
      <c r="K376" s="43"/>
    </row>
    <row r="377" spans="4:17">
      <c r="D377" s="37"/>
      <c r="K377" s="43"/>
    </row>
    <row r="378" spans="4:17">
      <c r="D378" s="37"/>
      <c r="K378" s="43"/>
    </row>
    <row r="379" spans="4:17">
      <c r="D379" s="37"/>
      <c r="K379" s="43"/>
    </row>
    <row r="380" spans="4:17">
      <c r="D380" s="37"/>
      <c r="K380" s="43"/>
    </row>
    <row r="381" spans="4:17">
      <c r="D381" s="37"/>
      <c r="K381" s="43"/>
    </row>
    <row r="382" spans="4:17">
      <c r="D382" s="37"/>
      <c r="K382" s="43"/>
    </row>
    <row r="383" spans="4:17">
      <c r="D383" s="37"/>
      <c r="K383" s="43"/>
    </row>
    <row r="384" spans="4:17">
      <c r="D384" s="37"/>
      <c r="K384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 Application</vt:lpstr>
      <vt:lpstr>Bank Reports</vt:lpstr>
      <vt:lpstr>Coop Application</vt:lpstr>
      <vt:lpstr>Coop Reports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2020-05-01T11:09:33Z</dcterms:created>
  <dcterms:modified xsi:type="dcterms:W3CDTF">2020-07-12T20:41:56Z</dcterms:modified>
</cp:coreProperties>
</file>